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8082\Downloads\"/>
    </mc:Choice>
  </mc:AlternateContent>
  <xr:revisionPtr revIDLastSave="0" documentId="13_ncr:1_{EC6CB130-3809-434C-8A06-D125CBB1797A}" xr6:coauthVersionLast="45" xr6:coauthVersionMax="45" xr10:uidLastSave="{00000000-0000-0000-0000-000000000000}"/>
  <bookViews>
    <workbookView xWindow="-120" yWindow="-120" windowWidth="20730" windowHeight="11160" firstSheet="4" activeTab="4" xr2:uid="{00000000-000D-0000-FFFF-FFFF00000000}"/>
  </bookViews>
  <sheets>
    <sheet name="Subcategory Statistics" sheetId="3" r:id="rId1"/>
    <sheet name="Edinburgh Research" sheetId="6" r:id="rId2"/>
    <sheet name="Category Statistics" sheetId="4" r:id="rId3"/>
    <sheet name="Outcomes Based on Launch Date" sheetId="5" r:id="rId4"/>
    <sheet name="Box And Whisker" sheetId="10" r:id="rId5"/>
    <sheet name="Kickstarter" sheetId="1" r:id="rId6"/>
    <sheet name="Failed US Kickstarters" sheetId="8" r:id="rId7"/>
    <sheet name="Descriptive Statistics" sheetId="9" r:id="rId8"/>
    <sheet name="Successful US Kickstarters" sheetId="7" r:id="rId9"/>
  </sheets>
  <definedNames>
    <definedName name="_xlnm._FilterDatabase" localSheetId="5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9" r:id="rId10"/>
    <pivotCache cacheId="16" r:id="rId11"/>
    <pivotCache cacheId="2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0" i="9" l="1"/>
  <c r="B10" i="9"/>
  <c r="C9" i="9"/>
  <c r="B9" i="9"/>
  <c r="C8" i="9"/>
  <c r="B8" i="9"/>
  <c r="C7" i="9"/>
  <c r="B7" i="9"/>
  <c r="C6" i="9"/>
  <c r="B6" i="9"/>
  <c r="C5" i="9"/>
  <c r="B5" i="9"/>
  <c r="C3" i="9"/>
  <c r="B3" i="9"/>
  <c r="C2" i="9"/>
  <c r="B2" i="9"/>
  <c r="D5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<sst xmlns="http://schemas.openxmlformats.org/spreadsheetml/2006/main" count="33664" uniqueCount="8328">
  <si>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</si>
  <si>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</si>
  <si>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</si>
  <si>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</si>
  <si>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</si>
  <si>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</si>
  <si>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</si>
  <si>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</si>
  <si>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</si>
  <si>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</si>
  <si>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</si>
  <si>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</si>
  <si>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</si>
  <si>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</si>
  <si>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</si>
  <si>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</si>
  <si>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</si>
  <si>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</si>
  <si>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</si>
  <si>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</si>
  <si>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</si>
  <si>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</si>
  <si>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</si>
  <si>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</si>
  <si>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</si>
  <si>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</si>
  <si>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</si>
  <si>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</si>
  <si>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</si>
  <si>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</si>
  <si>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</si>
  <si>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</si>
  <si>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</si>
  <si>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</si>
  <si>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</si>
  <si>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</si>
  <si>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</si>
  <si>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</si>
  <si>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</si>
  <si>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</si>
  <si>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</si>
  <si>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</si>
  <si>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</si>
  <si>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</si>
  <si>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</si>
  <si>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</si>
  <si>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</si>
  <si>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</si>
  <si>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</si>
  <si>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</si>
  <si>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</si>
  <si>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</si>
  <si>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</si>
  <si>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</si>
  <si>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</si>
  <si>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</si>
  <si>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</si>
  <si>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</si>
  <si>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</si>
  <si>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</si>
  <si>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</si>
  <si>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</si>
  <si>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</si>
  <si>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</si>
  <si>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</si>
  <si>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</si>
  <si>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</si>
  <si>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</si>
  <si>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</si>
  <si>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</si>
  <si>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</si>
  <si>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</si>
  <si>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</si>
  <si>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</si>
  <si>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</si>
  <si>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</si>
  <si>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</si>
  <si>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</si>
  <si>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</si>
  <si>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</si>
  <si>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</si>
  <si>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</si>
  <si>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</si>
  <si>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</si>
  <si>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</si>
  <si>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</si>
  <si>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</si>
  <si>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</si>
  <si>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</si>
  <si>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</si>
  <si>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</si>
  <si>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</si>
  <si>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</si>
  <si>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</si>
  <si>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</si>
  <si>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</si>
  <si>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</si>
  <si>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</si>
  <si>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</si>
  <si>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</si>
  <si>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</si>
  <si>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</si>
  <si>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</si>
  <si>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</si>
  <si>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</si>
  <si>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</si>
  <si>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</si>
  <si>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</si>
  <si>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</si>
  <si>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</si>
  <si>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</si>
  <si>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</si>
  <si>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</si>
  <si>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</si>
  <si>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</si>
  <si>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</si>
  <si>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</si>
  <si>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</si>
  <si>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</si>
  <si>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</si>
  <si>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</si>
  <si>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</si>
  <si>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</si>
  <si>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</si>
  <si>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</si>
  <si>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</si>
  <si>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</si>
  <si>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</si>
  <si>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</si>
  <si>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</si>
  <si>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</si>
  <si>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</si>
  <si>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</si>
  <si>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</si>
  <si>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</si>
  <si>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</si>
  <si>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</si>
  <si>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</si>
  <si>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</si>
  <si>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</si>
  <si>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</si>
  <si>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</si>
  <si>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</si>
  <si>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</si>
  <si>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</si>
  <si>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</si>
  <si>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</si>
  <si>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</si>
  <si>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</si>
  <si>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</si>
  <si>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</si>
  <si>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</si>
  <si>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</si>
  <si>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</si>
  <si>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</si>
  <si>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</si>
  <si>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</si>
  <si>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</si>
  <si>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</si>
  <si>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</si>
  <si>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</si>
  <si>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</si>
  <si>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</si>
  <si>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</si>
  <si>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</si>
  <si>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</si>
  <si>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</si>
  <si>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</si>
  <si>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</si>
  <si>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</si>
  <si>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</si>
  <si>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</si>
  <si>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</si>
  <si>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</si>
  <si>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</si>
  <si>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</si>
  <si>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</si>
  <si>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</si>
  <si>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</si>
  <si>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</si>
  <si>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</si>
  <si>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</si>
  <si>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</si>
  <si>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</si>
  <si>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</si>
  <si>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</si>
  <si>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</si>
  <si>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</si>
  <si>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</si>
  <si>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</si>
  <si>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</si>
  <si>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</si>
  <si>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</si>
  <si>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</si>
  <si>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</si>
  <si>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</si>
  <si>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</si>
  <si>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</si>
  <si>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</si>
  <si>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</si>
  <si>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</si>
  <si>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</si>
  <si>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</si>
  <si>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</si>
  <si>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</si>
  <si>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</si>
  <si>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</si>
  <si>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</si>
  <si>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</si>
  <si>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</si>
  <si>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</si>
  <si>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</si>
  <si>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</si>
  <si>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</si>
  <si>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</si>
  <si>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</si>
  <si>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</si>
  <si>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</si>
  <si>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</si>
  <si>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</si>
  <si>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</si>
  <si>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</si>
  <si>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</si>
  <si>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</si>
  <si>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</si>
  <si>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</si>
  <si>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</si>
  <si>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</si>
  <si>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</si>
  <si>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</si>
  <si>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</si>
  <si>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</si>
  <si>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</si>
  <si>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</si>
  <si>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</si>
  <si>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</si>
  <si>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</si>
  <si>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</si>
  <si>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</si>
  <si>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</si>
  <si>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</si>
  <si>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</si>
  <si>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</si>
  <si>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</si>
  <si>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</si>
  <si>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</si>
  <si>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</si>
  <si>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</si>
  <si>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</si>
  <si>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</si>
  <si>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</si>
  <si>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</si>
  <si>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</si>
  <si>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</si>
  <si>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</si>
  <si>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</si>
  <si>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</si>
  <si>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</si>
  <si>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</si>
  <si>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</si>
  <si>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</si>
  <si>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</si>
  <si>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</si>
  <si>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</si>
  <si>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</si>
  <si>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</si>
  <si>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</si>
  <si>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</si>
  <si>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</si>
  <si>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</si>
  <si>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</si>
  <si>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</si>
  <si>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</si>
  <si>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</si>
  <si>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</si>
  <si>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</si>
  <si>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</si>
  <si>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</si>
  <si>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</si>
  <si>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</si>
  <si>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</si>
  <si>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</si>
  <si>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</si>
  <si>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</si>
  <si>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</si>
  <si>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</si>
  <si>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</si>
  <si>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</si>
  <si>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</si>
  <si>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</si>
  <si>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</si>
  <si>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</si>
  <si>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</si>
  <si>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</si>
  <si>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</si>
  <si>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</si>
  <si>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</si>
  <si>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</si>
  <si>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</si>
  <si>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</si>
  <si>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</si>
  <si>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</si>
  <si>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</si>
  <si>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</si>
  <si>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</si>
  <si>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</si>
  <si>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</si>
  <si>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</si>
  <si>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</si>
  <si>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</si>
  <si>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</si>
  <si>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</si>
  <si>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</si>
  <si>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</si>
  <si>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</si>
  <si>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</si>
  <si>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</si>
  <si>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</si>
  <si>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</si>
  <si>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</si>
  <si>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</si>
  <si>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</si>
  <si>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</si>
  <si>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</si>
  <si>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</si>
  <si>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</si>
  <si>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</si>
  <si>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</si>
  <si>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</si>
  <si>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</si>
  <si>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</si>
  <si>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</si>
  <si>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</si>
  <si>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</si>
  <si>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</si>
  <si>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</si>
  <si>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</si>
  <si>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</si>
  <si>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</si>
  <si>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</si>
  <si>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</si>
  <si>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</si>
  <si>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</si>
  <si>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</si>
  <si>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</si>
  <si>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</si>
  <si>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</si>
  <si>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</si>
  <si>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</si>
  <si>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</si>
  <si>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</si>
  <si>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</si>
  <si>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</si>
  <si>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</si>
  <si>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</si>
  <si>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</si>
  <si>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</si>
  <si>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</si>
  <si>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</si>
  <si>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</si>
  <si>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</si>
  <si>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</si>
  <si>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</si>
  <si>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</si>
  <si>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</si>
  <si>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</si>
  <si>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</si>
  <si>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</si>
  <si>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</si>
  <si>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</si>
  <si>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</si>
  <si>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</si>
  <si>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</si>
  <si>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</si>
  <si>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</si>
  <si>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</si>
  <si>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</si>
  <si>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</si>
  <si>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</si>
  <si>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</si>
  <si>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</si>
  <si>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</si>
  <si>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</si>
  <si>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</si>
  <si>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</si>
  <si>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</si>
  <si>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</si>
  <si>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</si>
  <si>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</si>
  <si>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</si>
  <si>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</si>
  <si>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</si>
  <si>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</si>
  <si>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</si>
  <si>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</si>
  <si>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</si>
  <si>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</si>
  <si>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</si>
  <si>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</si>
  <si>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</si>
  <si>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</si>
  <si>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</si>
  <si>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</si>
  <si>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</si>
  <si>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</si>
  <si>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</si>
  <si>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</si>
  <si>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</si>
  <si>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</si>
  <si>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</si>
  <si>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</si>
  <si>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</si>
  <si>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</si>
  <si>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</si>
  <si>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</si>
  <si>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</si>
  <si>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</si>
  <si>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</si>
  <si>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</si>
  <si>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</si>
  <si>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</si>
  <si>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</si>
  <si>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</si>
  <si>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</si>
  <si>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</si>
  <si>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</si>
  <si>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</si>
  <si>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</si>
  <si>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</si>
  <si>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</si>
  <si>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</si>
  <si>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</si>
  <si>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</si>
  <si>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</si>
  <si>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</si>
  <si>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</si>
  <si>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</si>
  <si>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</si>
  <si>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</si>
  <si>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</si>
  <si>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</si>
  <si>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</si>
  <si>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</si>
  <si>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</si>
  <si>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</si>
  <si>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</si>
  <si>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</si>
  <si>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</si>
  <si>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</si>
  <si>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</si>
  <si>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</si>
  <si>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</si>
  <si>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</si>
  <si>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</si>
  <si>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</si>
  <si>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</si>
  <si>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</si>
  <si>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</si>
  <si>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</si>
  <si>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</si>
  <si>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</si>
  <si>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</si>
  <si>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</si>
  <si>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</si>
  <si>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</si>
  <si>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</si>
  <si>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</si>
  <si>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</si>
  <si>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</si>
  <si>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</si>
  <si>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</si>
  <si>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</si>
  <si>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</si>
  <si>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</si>
  <si>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</si>
  <si>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</si>
  <si>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</si>
  <si>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</si>
  <si>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</si>
  <si>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</si>
  <si>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</si>
  <si>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</si>
  <si>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</si>
  <si>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</si>
  <si>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</si>
  <si>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</si>
  <si>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</si>
  <si>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</si>
  <si>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</si>
  <si>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</si>
  <si>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</si>
  <si>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</si>
  <si>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</si>
  <si>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</si>
  <si>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</si>
  <si>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</si>
  <si>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</si>
  <si>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</si>
  <si>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</si>
  <si>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</si>
  <si>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</si>
  <si>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</si>
  <si>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</si>
  <si>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</si>
  <si>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</si>
  <si>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</si>
  <si>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</si>
  <si>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</si>
  <si>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</si>
  <si>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</si>
  <si>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</si>
  <si>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</si>
  <si>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</si>
  <si>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</si>
  <si>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</si>
  <si>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</si>
  <si>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</si>
  <si>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</si>
  <si>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</si>
  <si>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</si>
  <si>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</si>
  <si>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</si>
  <si>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</si>
  <si>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</si>
  <si>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</si>
  <si>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</si>
  <si>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</si>
  <si>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</si>
  <si>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</si>
  <si>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</si>
  <si>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</si>
  <si>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</si>
  <si>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</si>
  <si>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</si>
  <si>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</si>
  <si>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</si>
  <si>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</si>
  <si>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</si>
  <si>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</si>
  <si>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</si>
  <si>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</si>
  <si>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</si>
  <si>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</si>
  <si>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</si>
  <si>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</si>
  <si>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</si>
  <si>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</si>
  <si>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</si>
  <si>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</si>
  <si>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</si>
  <si>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</si>
  <si>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</si>
  <si>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</si>
  <si>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</si>
  <si>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</si>
  <si>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</si>
  <si>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</si>
  <si>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</si>
  <si>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</si>
  <si>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</si>
  <si>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</si>
  <si>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</si>
  <si>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</si>
  <si>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</si>
  <si>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</si>
  <si>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</si>
  <si>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</si>
  <si>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</si>
  <si>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</si>
  <si>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</si>
  <si>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</si>
  <si>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</si>
  <si>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</si>
  <si>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</si>
  <si>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</si>
  <si>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</si>
  <si>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</si>
  <si>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</si>
  <si>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</si>
  <si>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</si>
  <si>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</si>
  <si>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</si>
  <si>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</si>
  <si>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</si>
  <si>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</si>
  <si>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</si>
  <si>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</si>
  <si>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</si>
  <si>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</si>
  <si>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</si>
  <si>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</si>
  <si>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</si>
  <si>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</si>
  <si>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</si>
  <si>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</si>
  <si>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</si>
  <si>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</si>
  <si>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</si>
  <si>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</si>
  <si>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</si>
  <si>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</si>
  <si>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</si>
  <si>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</si>
  <si>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</si>
  <si>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</si>
  <si>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</si>
  <si>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</si>
  <si>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</si>
  <si>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</si>
  <si>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</si>
  <si>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</si>
  <si>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</si>
  <si>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</si>
  <si>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</si>
  <si>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</si>
  <si>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</si>
  <si>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</si>
  <si>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</si>
  <si>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</si>
  <si>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</si>
  <si>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</si>
  <si>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</si>
  <si>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</si>
  <si>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</si>
  <si>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</si>
  <si>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</si>
  <si>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</si>
  <si>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</si>
  <si>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</si>
  <si>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</si>
  <si>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</si>
  <si>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</si>
  <si>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</si>
  <si>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</si>
  <si>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</si>
  <si>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</si>
  <si>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</si>
  <si>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</si>
  <si>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</si>
  <si>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</si>
  <si>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</si>
  <si>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</si>
  <si>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</si>
  <si>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</si>
  <si>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</si>
  <si>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</si>
  <si>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</si>
  <si>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</si>
  <si>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</si>
  <si>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</si>
  <si>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</si>
  <si>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</si>
  <si>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</si>
  <si>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</si>
  <si>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</si>
  <si>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</si>
  <si>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</si>
  <si>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</si>
  <si>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</si>
  <si>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</si>
  <si>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</si>
  <si>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</si>
  <si>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</si>
  <si>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</si>
  <si>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</si>
  <si>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</si>
  <si>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</si>
  <si>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</si>
  <si>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</si>
  <si>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</si>
  <si>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</si>
  <si>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</si>
  <si>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</si>
  <si>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</si>
  <si>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</si>
  <si>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</si>
  <si>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</si>
  <si>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</si>
  <si>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</si>
  <si>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</si>
  <si>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</si>
  <si>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</si>
  <si>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</si>
  <si>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</si>
  <si>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</si>
  <si>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</si>
  <si>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</si>
  <si>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</si>
  <si>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</si>
  <si>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</si>
  <si>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</si>
  <si>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</si>
  <si>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</si>
  <si>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</si>
  <si>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</si>
  <si>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</si>
  <si>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</si>
  <si>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</si>
  <si>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</si>
  <si>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</si>
  <si>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</si>
  <si>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</si>
  <si>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</si>
  <si>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</si>
  <si>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</si>
  <si>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</si>
  <si>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</si>
  <si>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</si>
  <si>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</si>
  <si>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</si>
  <si>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</si>
  <si>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</si>
  <si>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</si>
  <si>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</si>
  <si>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</si>
  <si>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</si>
  <si>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</si>
  <si>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</si>
  <si>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</si>
  <si>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</si>
  <si>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</si>
  <si>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</si>
  <si>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</si>
  <si>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</si>
  <si>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</si>
  <si>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</si>
  <si>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</si>
  <si>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</si>
  <si>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</si>
  <si>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</si>
  <si>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</si>
  <si>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</si>
  <si>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</si>
  <si>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</si>
  <si>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</si>
  <si>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</si>
  <si>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</si>
  <si>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</si>
  <si>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</si>
  <si>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</si>
  <si>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</si>
  <si>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</si>
  <si>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</si>
  <si>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</si>
  <si>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</si>
  <si>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</si>
  <si>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</si>
  <si>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</si>
  <si>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</si>
  <si>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</si>
  <si>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</si>
  <si>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</si>
  <si>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</si>
  <si>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</si>
  <si>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</si>
  <si>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</si>
  <si>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</si>
  <si>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</si>
  <si>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</si>
  <si>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</si>
  <si>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</si>
  <si>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</si>
  <si>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</si>
  <si>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</si>
  <si>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</si>
  <si>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</si>
  <si>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</si>
  <si>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</si>
  <si>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</si>
  <si>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</si>
  <si>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</si>
  <si>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</si>
  <si>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</si>
  <si>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</si>
  <si>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</si>
  <si>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</si>
  <si>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</si>
  <si>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</si>
  <si>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</si>
  <si>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</si>
  <si>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</si>
  <si>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</si>
  <si>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</si>
  <si>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</si>
  <si>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</si>
  <si>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</si>
  <si>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</si>
  <si>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</si>
  <si>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</si>
  <si>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</si>
  <si>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</si>
  <si>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</si>
  <si>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</si>
  <si>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</si>
  <si>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</si>
  <si>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</si>
  <si>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</si>
  <si>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</si>
  <si>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</si>
  <si>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</si>
  <si>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</si>
  <si>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</si>
  <si>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</si>
  <si>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</si>
  <si>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</si>
  <si>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</si>
  <si>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</si>
  <si>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</si>
  <si>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</si>
  <si>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</si>
  <si>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</si>
  <si>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</si>
  <si>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</si>
  <si>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</si>
  <si>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</si>
  <si>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</si>
  <si>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</si>
  <si>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</si>
  <si>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</si>
  <si>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</si>
  <si>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</si>
  <si>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</si>
  <si>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</si>
  <si>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</si>
  <si>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</si>
  <si>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</si>
  <si>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</si>
  <si>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</si>
  <si>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</si>
  <si>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</si>
  <si>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</si>
  <si>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</si>
  <si>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</si>
  <si>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</si>
  <si>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</si>
  <si>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</si>
  <si>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</si>
  <si>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</si>
  <si>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</si>
  <si>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</si>
  <si>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</si>
  <si>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</si>
  <si>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</si>
  <si>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</si>
  <si>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</si>
  <si>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</si>
  <si>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</si>
  <si>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</si>
  <si>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</si>
  <si>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</si>
  <si>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</si>
  <si>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</si>
  <si>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</si>
  <si>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</si>
  <si>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</si>
  <si>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</si>
  <si>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</si>
  <si>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</si>
  <si>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</si>
  <si>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</si>
  <si>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</si>
  <si>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</si>
  <si>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</si>
  <si>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</si>
  <si>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</si>
  <si>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</si>
  <si>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</si>
  <si>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</si>
  <si>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</si>
  <si>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</si>
  <si>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</si>
  <si>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</si>
  <si>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</si>
  <si>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</si>
  <si>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</si>
  <si>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</si>
  <si>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</si>
  <si>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</si>
  <si>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</si>
  <si>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</si>
  <si>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</si>
  <si>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</si>
  <si>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</si>
  <si>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</si>
  <si>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</si>
  <si>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</si>
  <si>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</si>
  <si>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</si>
  <si>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</si>
  <si>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</si>
  <si>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</si>
  <si>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</si>
  <si>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</si>
  <si>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</si>
  <si>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</si>
  <si>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</si>
  <si>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</si>
  <si>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</si>
  <si>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</si>
  <si>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</si>
  <si>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</si>
  <si>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</si>
  <si>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</si>
  <si>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</si>
  <si>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</si>
  <si>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</si>
  <si>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</si>
  <si>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</si>
  <si>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</si>
  <si>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</si>
  <si>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</si>
  <si>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</si>
  <si>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</si>
  <si>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</si>
  <si>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</si>
  <si>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</si>
  <si>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</si>
  <si>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</si>
  <si>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</si>
  <si>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</si>
  <si>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</si>
  <si>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</si>
  <si>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</si>
  <si>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</si>
  <si>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</si>
  <si>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</si>
  <si>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</si>
  <si>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</si>
  <si>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</si>
  <si>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</si>
  <si>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</si>
  <si>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</si>
  <si>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</si>
  <si>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</si>
  <si>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</si>
  <si>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</si>
  <si>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</si>
  <si>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</si>
  <si>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</si>
  <si>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</si>
  <si>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</si>
  <si>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</si>
  <si>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</si>
  <si>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</si>
  <si>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</si>
  <si>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</si>
  <si>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</si>
  <si>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</si>
  <si>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</si>
  <si>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</si>
  <si>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</si>
  <si>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</si>
  <si>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</si>
  <si>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</si>
  <si>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</si>
  <si>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</si>
  <si>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</si>
  <si>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</si>
  <si>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</si>
  <si>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</si>
  <si>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</si>
  <si>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</si>
  <si>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</si>
  <si>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</si>
  <si>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</si>
  <si>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</si>
  <si>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</si>
  <si>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</si>
  <si>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</si>
  <si>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</si>
  <si>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</si>
  <si>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</si>
  <si>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</si>
  <si>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</si>
  <si>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</si>
  <si>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</si>
  <si>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</si>
  <si>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</si>
  <si>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</si>
  <si>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</si>
  <si>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</si>
  <si>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</si>
  <si>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</si>
  <si>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</si>
  <si>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</si>
  <si>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</si>
  <si>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</si>
  <si>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</si>
  <si>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</si>
  <si>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</si>
  <si>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</si>
  <si>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</si>
  <si>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</si>
  <si>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</si>
  <si>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</si>
  <si>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</si>
  <si>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</si>
  <si>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</si>
  <si>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</si>
  <si>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</si>
  <si>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</si>
  <si>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</si>
  <si>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</si>
  <si>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</si>
  <si>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</si>
  <si>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</si>
  <si>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</si>
  <si>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</si>
  <si>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</si>
  <si>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</si>
  <si>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</si>
  <si>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</si>
  <si>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</si>
  <si>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</si>
  <si>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</si>
  <si>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</si>
  <si>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</si>
  <si>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</si>
  <si>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</si>
  <si>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</si>
  <si>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</si>
  <si>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</si>
  <si>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</si>
  <si>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</si>
  <si>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</si>
  <si>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</si>
  <si>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</si>
  <si>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</si>
  <si>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</si>
  <si>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</si>
  <si>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</si>
  <si>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</si>
  <si>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</si>
  <si>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</si>
  <si>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</si>
  <si>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</si>
  <si>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</si>
  <si>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</si>
  <si>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</si>
  <si>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</si>
  <si>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</si>
  <si>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</si>
  <si>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</si>
  <si>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</si>
  <si>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</si>
  <si>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</si>
  <si>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</si>
  <si>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</si>
  <si>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</si>
  <si>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</si>
  <si>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</si>
  <si>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</si>
  <si>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</si>
  <si>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</si>
  <si>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</si>
  <si>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</si>
  <si>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</si>
  <si>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</si>
  <si>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</si>
  <si>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</si>
  <si>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</si>
  <si>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</si>
  <si>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</si>
  <si>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</si>
  <si>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</si>
  <si>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</si>
  <si>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</si>
  <si>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</si>
  <si>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</si>
  <si>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</si>
  <si>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</si>
  <si>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</si>
  <si>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</si>
  <si>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</si>
  <si>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</si>
  <si>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</si>
  <si>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</si>
  <si>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</si>
  <si>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</si>
  <si>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</si>
  <si>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</si>
  <si>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</si>
  <si>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</si>
  <si>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</si>
  <si>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</si>
  <si>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</si>
  <si>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</si>
  <si>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</si>
  <si>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</si>
  <si>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</si>
  <si>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</si>
  <si>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</si>
  <si>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</si>
  <si>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</si>
  <si>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</si>
  <si>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</si>
  <si>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</si>
  <si>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</si>
  <si>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</si>
  <si>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</si>
  <si>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</si>
  <si>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</si>
  <si>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</si>
  <si>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</si>
  <si>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</si>
  <si>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</si>
  <si>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</si>
  <si>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</si>
  <si>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</si>
  <si>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</si>
  <si>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</si>
  <si>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</si>
  <si>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</si>
  <si>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</si>
  <si>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</si>
  <si>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</si>
  <si>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</si>
  <si>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</si>
  <si>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</si>
  <si>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</si>
  <si>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</si>
  <si>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</si>
  <si>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</si>
  <si>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</si>
  <si>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</si>
  <si>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</si>
  <si>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</si>
  <si>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</si>
  <si>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</si>
  <si>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</si>
  <si>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</si>
  <si>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</si>
  <si>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</si>
  <si>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</si>
  <si>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</si>
  <si>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</si>
  <si>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</si>
  <si>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</si>
  <si>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</si>
  <si>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</si>
  <si>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</si>
  <si>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</si>
  <si>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</si>
  <si>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</si>
  <si>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</si>
  <si>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</si>
  <si>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</si>
  <si>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</si>
  <si>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</si>
  <si>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</si>
  <si>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</si>
  <si>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</si>
  <si>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</si>
  <si>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</si>
  <si>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</si>
  <si>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</si>
  <si>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</si>
  <si>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</si>
  <si>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</si>
  <si>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</si>
  <si>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</si>
  <si>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</si>
  <si>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</si>
  <si>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</si>
  <si>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</si>
  <si>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</si>
  <si>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</si>
  <si>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</si>
  <si>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</si>
  <si>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</si>
  <si>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</si>
  <si>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</si>
  <si>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</si>
  <si>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</si>
  <si>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</si>
  <si>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</si>
  <si>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</si>
  <si>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</si>
  <si>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</si>
  <si>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</si>
  <si>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</si>
  <si>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</si>
  <si>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</si>
  <si>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</si>
  <si>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</si>
  <si>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</si>
  <si>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</si>
  <si>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</si>
  <si>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</si>
  <si>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</si>
  <si>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</si>
  <si>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</si>
  <si>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</si>
  <si>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</si>
  <si>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</si>
  <si>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</si>
  <si>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</si>
  <si>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</si>
  <si>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</si>
  <si>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</si>
  <si>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</si>
  <si>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</si>
  <si>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</si>
  <si>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</si>
  <si>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</si>
  <si>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</si>
  <si>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</si>
  <si>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</si>
  <si>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</si>
  <si>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</si>
  <si>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</si>
  <si>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</si>
  <si>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</si>
  <si>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</si>
  <si>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</si>
  <si>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</si>
  <si>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</si>
  <si>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</si>
  <si>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</si>
  <si>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</si>
  <si>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</si>
  <si>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</si>
  <si>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</si>
  <si>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</si>
  <si>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</si>
  <si>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</si>
  <si>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</si>
  <si>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</si>
  <si>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</si>
  <si>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</si>
  <si>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</si>
  <si>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</si>
  <si>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</si>
  <si>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</si>
  <si>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</si>
  <si>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</si>
  <si>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</si>
  <si>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</si>
  <si>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</si>
  <si>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</si>
  <si>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</si>
  <si>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</si>
  <si>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</si>
  <si>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</si>
  <si>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</si>
  <si>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</si>
  <si>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</si>
  <si>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</si>
  <si>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</si>
  <si>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</si>
  <si>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</si>
  <si>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</si>
  <si>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</si>
  <si>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</si>
  <si>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</si>
  <si>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</si>
  <si>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</si>
  <si>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</si>
  <si>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</si>
  <si>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</si>
  <si>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</si>
  <si>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</si>
  <si>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</si>
  <si>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</si>
  <si>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</si>
  <si>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</si>
  <si>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</si>
  <si>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</si>
  <si>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</si>
  <si>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</si>
  <si>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</si>
  <si>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</si>
  <si>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</si>
  <si>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</si>
  <si>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</si>
  <si>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</si>
  <si>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</si>
  <si>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</si>
  <si>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</si>
  <si>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</si>
  <si>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</si>
  <si>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</si>
  <si>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</si>
  <si>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</si>
  <si>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</si>
  <si>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</si>
  <si>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</si>
  <si>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</si>
  <si>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</si>
  <si>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</si>
  <si>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</si>
  <si>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</si>
  <si>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</si>
  <si>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</si>
  <si>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</si>
  <si>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</si>
  <si>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</si>
  <si>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</si>
  <si>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</si>
  <si>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</si>
  <si>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</si>
  <si>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</si>
  <si>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</si>
  <si>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</si>
  <si>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</si>
  <si>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</si>
  <si>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</si>
  <si>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</si>
  <si>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</si>
  <si>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</si>
  <si>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</si>
  <si>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</si>
  <si>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</si>
  <si>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</si>
  <si>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</si>
  <si>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</si>
  <si>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</si>
  <si>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</si>
  <si>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</si>
  <si>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</si>
  <si>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</si>
  <si>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</si>
  <si>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</si>
  <si>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</si>
  <si>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</si>
  <si>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</si>
  <si>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</si>
  <si>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</si>
  <si>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</si>
  <si>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</si>
  <si>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</si>
  <si>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</si>
  <si>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</si>
  <si>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</si>
  <si>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</si>
  <si>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</si>
  <si>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</si>
  <si>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</si>
  <si>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</si>
  <si>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</si>
  <si>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</si>
  <si>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</si>
  <si>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</si>
  <si>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</si>
  <si>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</si>
  <si>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</si>
  <si>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</si>
  <si>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</si>
  <si>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</si>
  <si>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</si>
  <si>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</si>
  <si>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</si>
  <si>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</si>
  <si>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</si>
  <si>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</si>
  <si>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</si>
  <si>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</si>
  <si>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</si>
  <si>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</si>
  <si>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</si>
  <si>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</si>
  <si>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</si>
  <si>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</si>
  <si>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</si>
  <si>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</si>
  <si>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</si>
  <si>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</si>
  <si>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</si>
  <si>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</si>
  <si>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</si>
  <si>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</si>
  <si>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</si>
  <si>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</si>
  <si>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</si>
  <si>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</si>
  <si>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</si>
  <si>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</si>
  <si>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</si>
  <si>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</si>
  <si>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</si>
  <si>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</si>
  <si>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</si>
  <si>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</si>
  <si>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</si>
  <si>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</si>
  <si>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</si>
  <si>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</si>
  <si>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</si>
  <si>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</si>
  <si>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</si>
  <si>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</si>
  <si>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</si>
  <si>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</si>
  <si>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</si>
  <si>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</si>
  <si>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</si>
  <si>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</si>
  <si>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</si>
  <si>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</si>
  <si>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</si>
  <si>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</si>
  <si>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</si>
  <si>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</si>
  <si>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</si>
  <si>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</si>
  <si>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</si>
  <si>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</si>
  <si>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</si>
  <si>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</si>
  <si>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</si>
  <si>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</si>
  <si>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</si>
  <si>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</si>
  <si>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</si>
  <si>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</si>
  <si>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</si>
  <si>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</si>
  <si>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</si>
  <si>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</si>
  <si>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</si>
  <si>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</si>
  <si>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</si>
  <si>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</si>
  <si>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</si>
  <si>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</si>
  <si>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</si>
  <si>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</si>
  <si>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</si>
  <si>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</si>
  <si>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</si>
  <si>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</si>
  <si>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</si>
  <si>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</si>
  <si>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</si>
  <si>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</si>
  <si>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</si>
  <si>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</si>
  <si>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</si>
  <si>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</si>
  <si>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</si>
  <si>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</si>
  <si>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</si>
  <si>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</si>
  <si>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</si>
  <si>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</si>
  <si>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</si>
  <si>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</si>
  <si>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</si>
  <si>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</si>
  <si>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</si>
  <si>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</si>
  <si>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</si>
  <si>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</si>
  <si>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</si>
  <si>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</si>
  <si>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</si>
  <si>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</si>
  <si>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</si>
  <si>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</si>
  <si>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</si>
  <si>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</si>
  <si>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</si>
  <si>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</si>
  <si>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</si>
  <si>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</si>
  <si>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</si>
  <si>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</si>
  <si>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</si>
  <si>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</si>
  <si>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</si>
  <si>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</si>
  <si>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</si>
  <si>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</si>
  <si>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</si>
  <si>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</si>
  <si>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</si>
  <si>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</si>
  <si>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</si>
  <si>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</si>
  <si>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</si>
  <si>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</si>
  <si>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</si>
  <si>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</si>
  <si>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</si>
  <si>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</si>
  <si>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</si>
  <si>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</si>
  <si>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</si>
  <si>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</si>
  <si>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</si>
  <si>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</si>
  <si>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</si>
  <si>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</si>
  <si>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</si>
  <si>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</si>
  <si>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</si>
  <si>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</si>
  <si>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</si>
  <si>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</si>
  <si>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</si>
  <si>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</si>
  <si>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</si>
  <si>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</si>
  <si>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</si>
  <si>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</si>
  <si>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</si>
  <si>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</si>
  <si>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</si>
  <si>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</si>
  <si>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</si>
  <si>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</si>
  <si>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</si>
  <si>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</si>
  <si>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</si>
  <si>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</si>
  <si>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</si>
  <si>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</si>
  <si>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</si>
  <si>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</si>
  <si>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</si>
  <si>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</si>
  <si>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</si>
  <si>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</si>
  <si>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</si>
  <si>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</si>
  <si>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</si>
  <si>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</si>
  <si>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</si>
  <si>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</si>
  <si>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</si>
  <si>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</si>
  <si>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</si>
  <si>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</si>
  <si>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</si>
  <si>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</si>
  <si>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</si>
  <si>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</si>
  <si>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</si>
  <si>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</si>
  <si>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</si>
  <si>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</si>
  <si>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</si>
  <si>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</si>
  <si>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</si>
  <si>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</si>
  <si>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</si>
  <si>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</si>
  <si>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</si>
  <si>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</si>
  <si>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</si>
  <si>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</si>
  <si>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</si>
  <si>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</si>
  <si>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</si>
  <si>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</si>
  <si>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</si>
  <si>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</si>
  <si>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</si>
  <si>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</si>
  <si>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</si>
  <si>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</si>
  <si>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</si>
  <si>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</si>
  <si>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</si>
  <si>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</si>
  <si>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</si>
  <si>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</si>
  <si>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</si>
  <si>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</si>
  <si>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</si>
  <si>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</si>
  <si>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</si>
  <si>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</si>
  <si>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</si>
  <si>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</si>
  <si>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</si>
  <si>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</si>
  <si>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</si>
  <si>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</si>
  <si>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</si>
  <si>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</si>
  <si>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</si>
  <si>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</si>
  <si>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</si>
  <si>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</si>
  <si>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</si>
  <si>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</si>
  <si>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</si>
  <si>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</si>
  <si>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</si>
  <si>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</si>
  <si>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</si>
  <si>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</si>
  <si>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</si>
  <si>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</si>
  <si>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</si>
  <si>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</si>
  <si>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</si>
  <si>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</si>
  <si>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</si>
  <si>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</si>
  <si>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</si>
  <si>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</si>
  <si>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</si>
  <si>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</si>
  <si>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</si>
  <si>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</si>
  <si>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</si>
  <si>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</si>
  <si>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</si>
  <si>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</si>
  <si>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</si>
  <si>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</si>
  <si>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</si>
  <si>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</si>
  <si>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</si>
  <si>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</si>
  <si>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</si>
  <si>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</si>
  <si>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</si>
  <si>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</si>
  <si>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</si>
  <si>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</si>
  <si>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</si>
  <si>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</si>
  <si>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</si>
  <si>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</si>
  <si>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</si>
  <si>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</si>
  <si>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</si>
  <si>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</si>
  <si>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</si>
  <si>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</si>
  <si>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</si>
  <si>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</si>
  <si>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</si>
  <si>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</si>
  <si>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</si>
  <si>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</si>
  <si>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</si>
  <si>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</si>
  <si>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</si>
  <si>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</si>
  <si>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</si>
  <si>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</si>
  <si>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</si>
  <si>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</si>
  <si>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</si>
  <si>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</si>
  <si>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</si>
  <si>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</si>
  <si>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</si>
  <si>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</si>
  <si>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</si>
  <si>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</si>
  <si>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</si>
  <si>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</si>
  <si>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</si>
  <si>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</si>
  <si>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</si>
  <si>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</si>
  <si>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</si>
  <si>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</si>
  <si>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</si>
  <si>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</si>
  <si>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</si>
  <si>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</si>
  <si>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</si>
  <si>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</si>
  <si>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</si>
  <si>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</si>
  <si>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</si>
  <si>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</si>
  <si>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</si>
  <si>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</si>
  <si>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</si>
  <si>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</si>
  <si>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</si>
  <si>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</si>
  <si>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</si>
  <si>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</si>
  <si>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</si>
  <si>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</si>
  <si>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</si>
  <si>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</si>
  <si>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</si>
  <si>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</si>
  <si>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</si>
  <si>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</si>
  <si>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</si>
  <si>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</si>
  <si>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</si>
  <si>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</si>
  <si>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</si>
  <si>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</si>
  <si>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</si>
  <si>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</si>
  <si>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</si>
  <si>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</si>
  <si>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</si>
  <si>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</si>
  <si>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</si>
  <si>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</si>
  <si>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</si>
  <si>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</si>
  <si>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</si>
  <si>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</si>
  <si>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</si>
  <si>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</si>
  <si>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</si>
  <si>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</si>
  <si>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</si>
  <si>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</si>
  <si>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</si>
  <si>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</si>
  <si>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</si>
  <si>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</si>
  <si>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</si>
  <si>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</si>
  <si>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</si>
  <si>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</si>
  <si>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</si>
  <si>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</si>
  <si>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</si>
  <si>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</si>
  <si>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</si>
  <si>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</si>
  <si>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</si>
  <si>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</si>
  <si>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</si>
  <si>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</si>
  <si>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</si>
  <si>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</si>
  <si>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</si>
  <si>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</si>
  <si>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</si>
  <si>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</si>
  <si>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</si>
  <si>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</si>
  <si>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</si>
  <si>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</si>
  <si>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</si>
  <si>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</si>
  <si>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</si>
  <si>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</si>
  <si>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</si>
  <si>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</si>
  <si>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</si>
  <si>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</si>
  <si>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</si>
  <si>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</si>
  <si>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</si>
  <si>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</si>
  <si>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</si>
  <si>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</si>
  <si>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</si>
  <si>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</si>
  <si>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</si>
  <si>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</si>
  <si>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</si>
  <si>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</si>
  <si>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</si>
  <si>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</si>
  <si>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</si>
  <si>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</si>
  <si>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</si>
  <si>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</si>
  <si>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</si>
  <si>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</si>
  <si>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</si>
  <si>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</si>
  <si>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</si>
  <si>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</si>
  <si>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</si>
  <si>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</si>
  <si>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</si>
  <si>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</si>
  <si>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</si>
  <si>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</si>
  <si>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</si>
  <si>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</si>
  <si>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</si>
  <si>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</si>
  <si>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</si>
  <si>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</si>
  <si>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</si>
  <si>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</si>
  <si>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</si>
  <si>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</si>
  <si>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</si>
  <si>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</si>
  <si>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</si>
  <si>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</si>
  <si>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</si>
  <si>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</si>
  <si>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</si>
  <si>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</si>
  <si>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</si>
  <si>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</si>
  <si>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</si>
  <si>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</si>
  <si>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</si>
  <si>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</si>
  <si>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</si>
  <si>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</si>
  <si>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</si>
  <si>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</si>
  <si>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</si>
  <si>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</si>
  <si>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</si>
  <si>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</si>
  <si>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</si>
  <si>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</si>
  <si>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</si>
  <si>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</si>
  <si>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</si>
  <si>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</si>
  <si>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</si>
  <si>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</si>
  <si>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</si>
  <si>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</si>
  <si>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</si>
  <si>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</si>
  <si>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</si>
  <si>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</si>
  <si>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</si>
  <si>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</si>
  <si>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</si>
  <si>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</si>
  <si>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</si>
  <si>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</si>
  <si>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</si>
  <si>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</si>
  <si>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</si>
  <si>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</si>
  <si>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</si>
  <si>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</si>
  <si>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</si>
  <si>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</si>
  <si>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</si>
  <si>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</si>
  <si>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</si>
  <si>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</si>
  <si>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</si>
  <si>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</si>
  <si>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</si>
  <si>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</si>
  <si>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</si>
  <si>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</si>
  <si>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</si>
  <si>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</si>
  <si>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</si>
  <si>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</si>
  <si>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</si>
  <si>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</si>
  <si>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</si>
  <si>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</si>
  <si>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</si>
  <si>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</si>
  <si>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</si>
  <si>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</si>
  <si>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</si>
  <si>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</si>
  <si>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</si>
  <si>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</si>
  <si>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</si>
  <si>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</si>
  <si>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</si>
  <si>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</si>
  <si>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</si>
  <si>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</si>
  <si>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</si>
  <si>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</si>
  <si>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</si>
  <si>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</si>
  <si>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</si>
  <si>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</si>
  <si>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</si>
  <si>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</si>
  <si>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</si>
  <si>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</si>
  <si>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</si>
  <si>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</si>
  <si>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</si>
  <si>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</si>
  <si>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</si>
  <si>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</si>
  <si>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</si>
  <si>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</si>
  <si>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</si>
  <si>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</si>
  <si>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</si>
  <si>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</si>
  <si>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</si>
  <si>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</si>
  <si>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</si>
  <si>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</si>
  <si>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</si>
  <si>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</si>
  <si>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</si>
  <si>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</si>
  <si>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</si>
  <si>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</si>
  <si>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</si>
  <si>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</si>
  <si>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</si>
  <si>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</si>
  <si>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</si>
  <si>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</si>
  <si>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</si>
  <si>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</si>
  <si>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</si>
  <si>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</si>
  <si>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</si>
  <si>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</si>
  <si>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</si>
  <si>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</si>
  <si>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</si>
  <si>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</si>
  <si>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</si>
  <si>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</si>
  <si>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</si>
  <si>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</si>
  <si>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</si>
  <si>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</si>
  <si>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</si>
  <si>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</si>
  <si>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</si>
  <si>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</si>
  <si>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</si>
  <si>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</si>
  <si>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</si>
  <si>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</si>
  <si>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</si>
  <si>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</si>
  <si>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</si>
  <si>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</si>
  <si>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</si>
  <si>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</si>
  <si>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</si>
  <si>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</si>
  <si>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</si>
  <si>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</si>
  <si>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</si>
  <si>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</si>
  <si>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</si>
  <si>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</si>
  <si>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</si>
  <si>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</si>
  <si>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</si>
  <si>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</si>
  <si>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</si>
  <si>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</si>
  <si>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</si>
  <si>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</si>
  <si>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</si>
  <si>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</si>
  <si>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</si>
  <si>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</si>
  <si>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</si>
  <si>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</si>
  <si>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</si>
  <si>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</si>
  <si>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</si>
  <si>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</si>
  <si>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</si>
  <si>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</si>
  <si>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</si>
  <si>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</si>
  <si>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</si>
  <si>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</si>
  <si>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</si>
  <si>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</si>
  <si>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</si>
  <si>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</si>
  <si>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</si>
  <si>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</si>
  <si>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</si>
  <si>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</si>
  <si>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</si>
  <si>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</si>
  <si>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</si>
  <si>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</si>
  <si>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</si>
  <si>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</si>
  <si>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</si>
  <si>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</si>
  <si>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</si>
  <si>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</si>
  <si>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</si>
  <si>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</si>
  <si>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</si>
  <si>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</si>
  <si>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</si>
  <si>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</si>
  <si>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</si>
  <si>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</si>
  <si>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</si>
  <si>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</si>
  <si>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</si>
  <si>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</si>
  <si>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</si>
  <si>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</si>
  <si>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</si>
  <si>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</si>
  <si>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</si>
  <si>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</si>
  <si>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</si>
  <si>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</si>
  <si>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</si>
  <si>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</si>
  <si>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</si>
  <si>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</si>
  <si>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</si>
  <si>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</si>
  <si>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</si>
  <si>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</si>
  <si>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</si>
  <si>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</si>
  <si>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</si>
  <si>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</si>
  <si>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</si>
  <si>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</si>
  <si>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</si>
  <si>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</si>
  <si>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</si>
  <si>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</si>
  <si>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</si>
  <si>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</si>
  <si>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</si>
  <si>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</si>
  <si>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</si>
  <si>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</si>
  <si>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</si>
  <si>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</si>
  <si>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</si>
  <si>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</si>
  <si>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</si>
  <si>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</si>
  <si>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</si>
  <si>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</si>
  <si>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</si>
  <si>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</si>
  <si>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</si>
  <si>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</si>
  <si>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</si>
  <si>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</si>
  <si>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</si>
  <si>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</si>
  <si>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</si>
  <si>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</si>
  <si>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</si>
  <si>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</si>
  <si>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</si>
  <si>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</si>
  <si>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</si>
  <si>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</si>
  <si>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</si>
  <si>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</si>
  <si>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</si>
  <si>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</si>
  <si>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</si>
  <si>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</si>
  <si>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</si>
  <si>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</si>
  <si>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</si>
  <si>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</si>
  <si>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</si>
  <si>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</si>
  <si>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</si>
  <si>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</si>
  <si>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</si>
  <si>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</si>
  <si>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</si>
  <si>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</si>
  <si>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</si>
  <si>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</si>
  <si>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</si>
  <si>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</si>
  <si>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</si>
  <si>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</si>
  <si>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</si>
  <si>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</si>
  <si>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</si>
  <si>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</si>
  <si>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</si>
  <si>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</si>
  <si>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</si>
  <si>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</si>
  <si>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</si>
  <si>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</si>
  <si>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</si>
  <si>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</si>
  <si>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</si>
  <si>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</si>
  <si>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</si>
  <si>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</si>
  <si>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</si>
  <si>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</si>
  <si>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</si>
  <si>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</si>
  <si>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</si>
  <si>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</si>
  <si>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</si>
  <si>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</si>
  <si>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</si>
  <si>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</si>
  <si>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</si>
  <si>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</si>
  <si>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</si>
  <si>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</si>
  <si>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</si>
  <si>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</si>
  <si>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</si>
  <si>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</si>
  <si>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</si>
  <si>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</si>
  <si>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</si>
  <si>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</si>
  <si>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</si>
  <si>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</si>
  <si>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</si>
  <si>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</si>
  <si>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</si>
  <si>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</si>
  <si>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</si>
  <si>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</si>
  <si>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</si>
  <si>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</si>
  <si>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</si>
  <si>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</si>
  <si>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</si>
  <si>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</si>
  <si>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</si>
  <si>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</si>
  <si>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</si>
  <si>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</si>
  <si>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</si>
  <si>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</si>
  <si>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</si>
  <si>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</si>
  <si>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</si>
  <si>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</si>
  <si>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</si>
  <si>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</si>
  <si>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</si>
  <si>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</si>
  <si>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</si>
  <si>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</si>
  <si>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</si>
  <si>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</si>
  <si>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</si>
  <si>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</si>
  <si>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</si>
  <si>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</si>
  <si>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</si>
  <si>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</si>
  <si>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</si>
  <si>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</si>
  <si>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</si>
  <si>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</si>
  <si>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</si>
  <si>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</si>
  <si>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</si>
  <si>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</si>
  <si>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</si>
  <si>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</si>
  <si>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</si>
  <si>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</si>
  <si>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</si>
  <si>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</si>
  <si>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</si>
  <si>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</si>
  <si>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</si>
  <si>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</si>
  <si>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</si>
  <si>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</si>
  <si>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</si>
  <si>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</si>
  <si>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</si>
  <si>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</si>
  <si>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</si>
  <si>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</si>
  <si>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</si>
  <si>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</si>
  <si>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</si>
  <si>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</si>
  <si>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</si>
  <si>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</si>
  <si>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</si>
  <si>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</si>
  <si>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</si>
  <si>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</si>
  <si>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</si>
  <si>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</si>
  <si>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</si>
  <si>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</si>
  <si>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</si>
  <si>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</si>
  <si>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</si>
  <si>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</si>
  <si>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</si>
  <si>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</si>
  <si>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</si>
  <si>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</si>
  <si>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</si>
  <si>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</si>
  <si>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</si>
  <si>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</si>
  <si>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</si>
  <si>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</si>
  <si>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</si>
  <si>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</si>
  <si>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</si>
  <si>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</si>
  <si>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</si>
  <si>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</si>
  <si>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</si>
  <si>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</si>
  <si>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</si>
  <si>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</si>
  <si>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</si>
  <si>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</si>
  <si>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</si>
  <si>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</si>
  <si>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</si>
  <si>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</si>
  <si>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</si>
  <si>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</si>
  <si>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</si>
  <si>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</si>
  <si>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</si>
  <si>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</si>
  <si>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</si>
  <si>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</si>
  <si>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</si>
  <si>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</si>
  <si>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</si>
  <si>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</si>
  <si>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</si>
  <si>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</si>
  <si>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</si>
  <si>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</si>
  <si>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</si>
  <si>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</si>
  <si>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</si>
  <si>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</si>
  <si>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</si>
  <si>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</si>
  <si>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</si>
  <si>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</si>
  <si>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</si>
  <si>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</si>
  <si>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</si>
  <si>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</si>
  <si>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</si>
  <si>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</si>
  <si>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</si>
  <si>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</si>
  <si>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</si>
  <si>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</si>
  <si>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</si>
  <si>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</si>
  <si>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</si>
  <si>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</si>
  <si>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</si>
  <si>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</si>
  <si>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</si>
  <si>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</si>
  <si>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</si>
  <si>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</si>
  <si>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</si>
  <si>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</si>
  <si>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</si>
  <si>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</si>
  <si>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</si>
  <si>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</si>
  <si>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</si>
  <si>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</si>
  <si>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</si>
  <si>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</si>
  <si>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</si>
  <si>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</si>
  <si>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</si>
  <si>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</si>
  <si>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</si>
  <si>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</si>
  <si>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</si>
  <si>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</si>
  <si>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</si>
  <si>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</si>
  <si>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</si>
  <si>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</si>
  <si>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</si>
  <si>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</si>
  <si>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</si>
  <si>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</si>
  <si>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</si>
  <si>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</si>
  <si>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</si>
  <si>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</si>
  <si>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</si>
  <si>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</si>
  <si>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</si>
  <si>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</si>
  <si>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</si>
  <si>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</si>
  <si>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</si>
  <si>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</si>
  <si>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</si>
  <si>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</si>
  <si>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</si>
  <si>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</si>
  <si>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</si>
  <si>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</si>
  <si>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</si>
  <si>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</si>
  <si>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</si>
  <si>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</si>
  <si>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</si>
  <si>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</si>
  <si>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</si>
  <si>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</si>
  <si>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</si>
  <si>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</si>
  <si>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</si>
  <si>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</si>
  <si>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</si>
  <si>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</si>
  <si>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</si>
  <si>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</si>
  <si>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</si>
  <si>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</si>
  <si>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</si>
  <si>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</si>
  <si>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</si>
  <si>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</si>
  <si>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</si>
  <si>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</si>
  <si>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</si>
  <si>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</si>
  <si>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</si>
  <si>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</si>
  <si>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</si>
  <si>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</si>
  <si>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</si>
  <si>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</si>
  <si>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</si>
  <si>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</si>
  <si>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</si>
  <si>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</si>
  <si>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</si>
  <si>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</si>
  <si>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</si>
  <si>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</si>
  <si>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</si>
  <si>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</si>
  <si>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</si>
  <si>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</si>
  <si>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</si>
  <si>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</si>
  <si>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</si>
  <si>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</si>
  <si>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</si>
  <si>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</si>
  <si>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</si>
  <si>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</si>
  <si>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</si>
  <si>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</si>
  <si>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</si>
  <si>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</si>
  <si>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</si>
  <si>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</si>
  <si>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</si>
  <si>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</si>
  <si>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</si>
  <si>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</si>
  <si>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</si>
  <si>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</si>
  <si>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</si>
  <si>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</si>
  <si>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</si>
  <si>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</si>
  <si>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</si>
  <si>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</si>
  <si>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</si>
  <si>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</si>
  <si>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</si>
  <si>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</si>
  <si>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</si>
  <si>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</si>
  <si>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</si>
  <si>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</si>
  <si>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</si>
  <si>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</si>
  <si>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</si>
  <si>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</si>
  <si>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</si>
  <si>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</si>
  <si>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</si>
  <si>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</si>
  <si>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</si>
  <si>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</si>
  <si>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</si>
  <si>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</si>
  <si>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</si>
  <si>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</si>
  <si>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</si>
  <si>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</si>
  <si>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</si>
  <si>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</si>
  <si>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</si>
  <si>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</si>
  <si>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</si>
  <si>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</si>
  <si>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</si>
  <si>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</si>
  <si>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</si>
  <si>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</si>
  <si>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</si>
  <si>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</si>
  <si>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</si>
  <si>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</si>
  <si>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</si>
  <si>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</si>
  <si>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</si>
  <si>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</si>
  <si>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</si>
  <si>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</si>
  <si>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</si>
  <si>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</si>
  <si>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</si>
  <si>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</si>
  <si>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</si>
  <si>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</si>
  <si>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</si>
  <si>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</si>
  <si>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</si>
  <si>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</si>
  <si>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</si>
  <si>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</si>
  <si>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</si>
  <si>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</si>
  <si>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</si>
  <si>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</si>
  <si>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</si>
  <si>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</si>
  <si>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</si>
  <si>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</si>
  <si>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</si>
  <si>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</si>
  <si>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</si>
  <si>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</si>
  <si>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</si>
  <si>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</si>
  <si>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</si>
  <si>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</si>
  <si>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</si>
  <si>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</si>
  <si>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</si>
  <si>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</si>
  <si>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</si>
  <si>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</si>
  <si>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</si>
  <si>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</si>
  <si>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</si>
  <si>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</si>
  <si>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</si>
  <si>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</si>
  <si>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</si>
  <si>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</si>
  <si>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</si>
  <si>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</si>
  <si>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</si>
  <si>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</si>
  <si>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</si>
  <si>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</si>
  <si>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</si>
  <si>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</si>
  <si>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</si>
  <si>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</si>
  <si>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</si>
  <si>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</si>
  <si>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</si>
  <si>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</si>
  <si>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</si>
  <si>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</si>
  <si>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</si>
  <si>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</si>
  <si>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</si>
  <si>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</si>
  <si>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</si>
  <si>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</si>
  <si>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</si>
  <si>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</si>
  <si>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</si>
  <si>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</si>
  <si>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</si>
  <si>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</si>
  <si>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</si>
  <si>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</si>
  <si>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</si>
  <si>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</si>
  <si>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</si>
  <si>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</si>
  <si>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</si>
  <si>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</si>
  <si>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</si>
  <si>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</si>
  <si>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</si>
  <si>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</si>
  <si>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</si>
  <si>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</si>
  <si>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</si>
  <si>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</si>
  <si>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</si>
  <si>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</si>
  <si>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</si>
  <si>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</si>
  <si>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</si>
  <si>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</si>
  <si>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</si>
  <si>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</si>
  <si>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</si>
  <si>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</si>
  <si>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</si>
  <si>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</si>
  <si>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</si>
  <si>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</si>
  <si>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</si>
  <si>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</si>
  <si>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</si>
  <si>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</si>
  <si>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</si>
  <si>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</si>
  <si>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</si>
  <si>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</si>
  <si>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</si>
  <si>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</si>
  <si>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</si>
  <si>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</si>
  <si>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</si>
  <si>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</si>
  <si>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</si>
  <si>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</si>
  <si>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</si>
  <si>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</si>
  <si>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</si>
  <si>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</si>
  <si>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</si>
  <si>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</si>
  <si>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</si>
  <si>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</si>
  <si>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</si>
  <si>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</si>
  <si>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</si>
  <si>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</si>
  <si>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</si>
  <si>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</si>
  <si>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</si>
  <si>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</si>
  <si>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</si>
  <si>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</si>
  <si>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</si>
  <si>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</si>
  <si>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</si>
  <si>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</si>
  <si>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</si>
  <si>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</si>
  <si>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</si>
  <si>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</si>
  <si>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</si>
  <si>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</si>
  <si>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</si>
  <si>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</si>
  <si>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</si>
  <si>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</si>
  <si>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</si>
  <si>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</si>
  <si>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</si>
  <si>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</si>
  <si>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</si>
  <si>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</si>
  <si>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</si>
  <si>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</si>
  <si>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</si>
  <si>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</si>
  <si>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</si>
  <si>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</si>
  <si>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</si>
  <si>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</si>
  <si>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</si>
  <si>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</si>
  <si>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</si>
  <si>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</si>
  <si>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</si>
  <si>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</si>
  <si>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</si>
  <si>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</si>
  <si>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</si>
  <si>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</si>
  <si>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</si>
  <si>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</si>
  <si>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</si>
  <si>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</si>
  <si>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</si>
  <si>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</si>
  <si>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</si>
  <si>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</si>
  <si>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</si>
  <si>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</si>
  <si>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</si>
  <si>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</si>
  <si>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</si>
  <si>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</si>
  <si>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</si>
  <si>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</si>
  <si>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</si>
  <si>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</si>
  <si>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</si>
  <si>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</si>
  <si>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</si>
  <si>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</si>
  <si>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</si>
  <si>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</si>
  <si>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</si>
  <si>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</si>
  <si>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</si>
  <si>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</si>
  <si>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</si>
  <si>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</si>
  <si>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</si>
  <si>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</si>
  <si>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</si>
  <si>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</si>
  <si>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</si>
  <si>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</si>
  <si>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</si>
  <si>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</si>
  <si>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</si>
  <si>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</si>
  <si>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</si>
  <si>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</si>
  <si>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</si>
  <si>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</si>
  <si>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</si>
  <si>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</si>
  <si>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</si>
  <si>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</si>
  <si>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</si>
  <si>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</si>
  <si>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</si>
  <si>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</si>
  <si>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</si>
  <si>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</si>
  <si>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</si>
  <si>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</si>
  <si>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</si>
  <si>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</si>
  <si>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</si>
  <si>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</si>
  <si>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</si>
  <si>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</si>
  <si>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</si>
  <si>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</si>
  <si>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</si>
  <si>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</si>
  <si>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</si>
  <si>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</si>
  <si>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</si>
  <si>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</si>
  <si>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</si>
  <si>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</si>
  <si>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</si>
  <si>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</si>
  <si>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</si>
  <si>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</si>
  <si>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</si>
  <si>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</si>
  <si>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</si>
  <si>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</si>
  <si>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</si>
  <si>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</si>
  <si>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</si>
  <si>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</si>
  <si>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</si>
  <si>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</si>
  <si>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</si>
  <si>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</si>
  <si>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</si>
  <si>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</si>
  <si>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</si>
  <si>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</si>
  <si>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</si>
  <si>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</si>
  <si>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</si>
  <si>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</si>
  <si>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</si>
  <si>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</si>
  <si>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</si>
  <si>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</si>
  <si>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</si>
  <si>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</si>
  <si>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</si>
  <si>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</si>
  <si>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</si>
  <si>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</si>
  <si>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</si>
  <si>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</si>
  <si>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</si>
  <si>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</si>
  <si>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</si>
  <si>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</si>
  <si>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</si>
  <si>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</si>
  <si>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</si>
  <si>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</si>
  <si>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</si>
  <si>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</si>
  <si>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</si>
  <si>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</si>
  <si>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</si>
  <si>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</si>
  <si>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</si>
  <si>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</si>
  <si>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</si>
  <si>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</si>
  <si>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</si>
  <si>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</si>
  <si>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</si>
  <si>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</si>
  <si>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</si>
  <si>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</si>
  <si>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</si>
  <si>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</si>
  <si>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</si>
  <si>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</si>
  <si>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</si>
  <si>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</si>
  <si>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</si>
  <si>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</si>
  <si>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</si>
  <si>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</si>
  <si>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</si>
  <si>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</si>
  <si>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</si>
  <si>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</si>
  <si>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</si>
  <si>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</si>
  <si>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</si>
  <si>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</si>
  <si>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</si>
  <si>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</si>
  <si>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</si>
  <si>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</si>
  <si>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</si>
  <si>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</si>
  <si>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</si>
  <si>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</si>
  <si>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</si>
  <si>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</si>
  <si>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</si>
  <si>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</si>
  <si>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</si>
  <si>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</si>
  <si>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</si>
  <si>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</si>
  <si>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</si>
  <si>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</si>
  <si>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</si>
  <si>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</si>
  <si>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</si>
  <si>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</si>
  <si>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</si>
  <si>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</si>
  <si>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</si>
  <si>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</si>
  <si>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</si>
  <si>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</si>
  <si>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</si>
  <si>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</si>
  <si>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</si>
  <si>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</si>
  <si>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</si>
  <si>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</si>
  <si>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</si>
  <si>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</si>
  <si>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</si>
  <si>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</si>
  <si>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</si>
  <si>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</si>
  <si>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</si>
  <si>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</si>
  <si>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</si>
  <si>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</si>
  <si>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</si>
  <si>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</si>
  <si>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</si>
  <si>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</si>
  <si>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</si>
  <si>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</si>
  <si>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</si>
  <si>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</si>
  <si>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</si>
  <si>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</si>
  <si>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</si>
  <si>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</si>
  <si>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</si>
  <si>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</si>
  <si>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</si>
  <si>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</si>
  <si>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</si>
  <si>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</si>
  <si>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</si>
  <si>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</si>
  <si>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</si>
  <si>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</si>
  <si>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</si>
  <si>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</si>
  <si>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</si>
  <si>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</si>
  <si>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</si>
  <si>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</si>
  <si>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</si>
  <si>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</si>
  <si>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</si>
  <si>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</si>
  <si>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</si>
  <si>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</si>
  <si>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</si>
  <si>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</si>
  <si>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</si>
  <si>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</si>
  <si>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</si>
  <si>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</si>
  <si>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</si>
  <si>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</si>
  <si>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</si>
  <si>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</si>
  <si>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</si>
  <si>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</si>
  <si>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</si>
  <si>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</si>
  <si>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</si>
  <si>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</si>
  <si>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</si>
  <si>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</si>
  <si>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</si>
  <si>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</si>
  <si>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</si>
  <si>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</si>
  <si>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</si>
  <si>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</si>
  <si>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</si>
  <si>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</si>
  <si>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</si>
  <si>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</si>
  <si>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</si>
  <si>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</si>
  <si>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</si>
  <si>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</si>
  <si>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</si>
  <si>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</si>
  <si>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</si>
  <si>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</si>
  <si>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</si>
  <si>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</si>
  <si>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</si>
  <si>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</si>
  <si>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</si>
  <si>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</si>
  <si>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</si>
  <si>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</si>
  <si>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</si>
  <si>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</si>
  <si>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</si>
  <si>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</si>
  <si>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</si>
  <si>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</si>
  <si>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</si>
  <si>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</si>
  <si>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</si>
  <si>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</si>
  <si>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</si>
  <si>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</si>
  <si>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</si>
  <si>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</si>
  <si>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</si>
  <si>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</si>
  <si>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</si>
  <si>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</si>
  <si>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</si>
  <si>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</si>
  <si>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</si>
  <si>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</si>
  <si>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</si>
  <si>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</si>
  <si>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</si>
  <si>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</si>
  <si>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</si>
  <si>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</si>
  <si>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</si>
  <si>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</si>
  <si>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</si>
  <si>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</si>
  <si>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</si>
  <si>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</si>
  <si>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</si>
  <si>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</si>
  <si>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</si>
  <si>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</si>
  <si>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</si>
  <si>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</si>
  <si>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</si>
  <si>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</si>
  <si>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</si>
  <si>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</si>
  <si>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</si>
  <si>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</si>
  <si>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</si>
  <si>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</si>
  <si>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</si>
  <si>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</si>
  <si>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</si>
  <si>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</si>
  <si>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</si>
  <si>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</si>
  <si>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</si>
  <si>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</si>
  <si>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</si>
  <si>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</si>
  <si>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</si>
  <si>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</si>
  <si>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</si>
  <si>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</si>
  <si>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</si>
  <si>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</si>
  <si>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</si>
  <si>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</si>
  <si>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</si>
  <si>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</si>
  <si>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</si>
  <si>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</si>
  <si>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</si>
  <si>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</si>
  <si>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</si>
  <si>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</si>
  <si>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</si>
  <si>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</si>
  <si>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</si>
  <si>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</si>
  <si>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</si>
  <si>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</si>
  <si>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</si>
  <si>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</si>
  <si>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</si>
  <si>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</si>
  <si>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</si>
  <si>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</si>
  <si>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</si>
  <si>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</si>
  <si>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</si>
  <si>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</si>
  <si>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</si>
  <si>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</si>
  <si>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</si>
  <si>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</si>
  <si>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</si>
  <si>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</si>
  <si>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</si>
  <si>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</si>
  <si>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</si>
  <si>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</si>
  <si>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</si>
  <si>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</si>
  <si>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</si>
  <si>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</si>
  <si>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</si>
  <si>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</si>
  <si>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</si>
  <si>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</si>
  <si>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</si>
  <si>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</si>
  <si>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</si>
  <si>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</si>
  <si>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</si>
  <si>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</si>
  <si>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</si>
  <si>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</si>
  <si>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</si>
  <si>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</si>
  <si>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</si>
  <si>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</si>
  <si>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</si>
  <si>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</si>
  <si>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</si>
  <si>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</si>
  <si>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</si>
  <si>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</si>
  <si>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</si>
  <si>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</si>
  <si>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</si>
  <si>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</si>
  <si>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</si>
  <si>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</si>
  <si>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</si>
  <si>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</si>
  <si>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</si>
  <si>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</si>
  <si>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</si>
  <si>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</si>
  <si>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</si>
  <si>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</si>
  <si>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</si>
  <si>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</si>
  <si>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</si>
  <si>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</si>
  <si>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</si>
  <si>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</si>
  <si>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</si>
  <si>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</si>
  <si>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</si>
  <si>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</si>
  <si>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</si>
  <si>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</si>
  <si>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</si>
  <si>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</si>
  <si>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</si>
  <si>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</si>
  <si>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</si>
  <si>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</si>
  <si>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</si>
  <si>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</si>
  <si>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</si>
  <si>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</si>
  <si>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</si>
  <si>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</si>
  <si>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</si>
  <si>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</si>
  <si>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</si>
  <si>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</si>
  <si>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</si>
  <si>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</si>
  <si>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</si>
  <si>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</si>
  <si>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</si>
  <si>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</si>
  <si>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</si>
  <si>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</si>
  <si>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</si>
  <si>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</si>
  <si>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</si>
  <si>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</si>
  <si>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</si>
  <si>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</si>
  <si>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</si>
  <si>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</si>
  <si>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</si>
  <si>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</si>
  <si>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</si>
  <si>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</si>
  <si>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</si>
  <si>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</si>
  <si>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</si>
  <si>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</si>
  <si>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</si>
  <si>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</si>
  <si>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</si>
  <si>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</si>
  <si>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</si>
  <si>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</si>
  <si>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</si>
  <si>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</si>
  <si>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</si>
  <si>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</si>
  <si>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</si>
  <si>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</si>
  <si>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</si>
  <si>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</si>
  <si>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</si>
  <si>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</si>
  <si>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</si>
  <si>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</si>
  <si>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</si>
  <si>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</si>
  <si>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</si>
  <si>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</si>
  <si>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</si>
  <si>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</si>
  <si>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</si>
  <si>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</si>
  <si>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</si>
  <si>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</si>
  <si>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</si>
  <si>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</si>
  <si>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</si>
  <si>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</si>
  <si>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</si>
  <si>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</si>
  <si>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</si>
  <si>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</si>
  <si>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</si>
  <si>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</si>
  <si>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</si>
  <si>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</si>
  <si>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</si>
  <si>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</si>
  <si>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</si>
  <si>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</si>
  <si>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</si>
  <si>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</si>
  <si>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</si>
  <si>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</si>
  <si>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</si>
  <si>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</si>
  <si>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</si>
  <si>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</si>
  <si>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</si>
  <si>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</si>
  <si>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</si>
  <si>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</si>
  <si>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</si>
  <si>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</si>
  <si>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</si>
  <si>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</si>
  <si>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</si>
  <si>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</si>
  <si>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</si>
  <si>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</si>
  <si>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</si>
  <si>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</si>
  <si>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</si>
  <si>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</si>
  <si>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</si>
  <si>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</si>
  <si>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</si>
  <si>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</si>
  <si>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</si>
  <si>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</si>
  <si>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</si>
  <si>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</si>
  <si>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</si>
  <si>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</si>
  <si>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</si>
  <si>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</si>
  <si>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</si>
  <si>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</si>
  <si>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</si>
  <si>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</si>
  <si>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</si>
  <si>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</si>
  <si>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</si>
  <si>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</si>
  <si>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</si>
  <si>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</si>
  <si>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</si>
  <si>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</si>
  <si>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</si>
  <si>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</si>
  <si>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</si>
  <si>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</si>
  <si>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</si>
  <si>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</si>
  <si>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</si>
  <si>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</si>
  <si>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</si>
  <si>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</si>
  <si>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</si>
  <si>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</si>
  <si>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</si>
  <si>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</si>
  <si>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</si>
  <si>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</si>
  <si>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</si>
  <si>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</si>
  <si>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</si>
  <si>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</si>
  <si>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</si>
  <si>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</si>
  <si>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</si>
  <si>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</si>
  <si>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</si>
  <si>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</si>
  <si>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</si>
  <si>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</si>
  <si>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</si>
  <si>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</si>
  <si>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</si>
  <si>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</si>
  <si>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</si>
  <si>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</si>
  <si>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</si>
  <si>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</si>
  <si>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</si>
  <si>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</si>
  <si>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</si>
  <si>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</si>
  <si>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</si>
  <si>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</si>
  <si>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</si>
  <si>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</si>
  <si>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</si>
  <si>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</si>
  <si>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</si>
  <si>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</si>
  <si>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</si>
  <si>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</si>
  <si>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</si>
  <si>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</si>
  <si>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</si>
  <si>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</si>
  <si>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</si>
  <si>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</si>
  <si>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</si>
  <si>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</si>
  <si>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</si>
  <si>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</si>
  <si>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</si>
  <si>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</si>
  <si>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</si>
  <si>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</si>
  <si>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</si>
  <si>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</si>
  <si>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</si>
  <si>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</si>
  <si>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</si>
  <si>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</si>
  <si>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</si>
  <si>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</si>
  <si>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</si>
  <si>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</si>
  <si>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</si>
  <si>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</si>
  <si>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</si>
  <si>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</si>
  <si>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</si>
  <si>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</si>
  <si>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</si>
  <si>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</si>
  <si>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</si>
  <si>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</si>
  <si>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</si>
  <si>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</si>
  <si>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</si>
  <si>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</si>
  <si>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</si>
  <si>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</si>
  <si>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</si>
  <si>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</si>
  <si>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</si>
  <si>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</si>
  <si>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</si>
  <si>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</si>
  <si>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</si>
  <si>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</si>
  <si>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</si>
  <si>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</si>
  <si>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</si>
  <si>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</si>
  <si>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</si>
  <si>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</si>
  <si>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</si>
  <si>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</si>
  <si>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</si>
  <si>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</si>
  <si>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</si>
  <si>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</si>
  <si>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</si>
  <si>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</si>
  <si>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</si>
  <si>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</si>
  <si>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</si>
  <si>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</si>
  <si>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</si>
  <si>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</si>
  <si>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</si>
  <si>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</si>
  <si>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</si>
  <si>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</si>
  <si>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</si>
  <si>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</si>
  <si>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</si>
  <si>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</si>
  <si>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</si>
  <si>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</si>
  <si>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</si>
  <si>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</si>
  <si>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</si>
  <si>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</si>
  <si>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</si>
  <si>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</si>
  <si>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</si>
  <si>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</si>
  <si>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</si>
  <si>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</si>
  <si>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</si>
  <si>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</si>
  <si>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</si>
  <si>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</si>
  <si>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</si>
  <si>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</si>
  <si>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</si>
  <si>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</si>
  <si>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</si>
  <si>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</si>
  <si>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</si>
  <si>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</si>
  <si>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</si>
  <si>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</si>
  <si>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</si>
  <si>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</si>
  <si>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</si>
  <si>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</si>
  <si>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</si>
  <si>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</si>
  <si>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</si>
  <si>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</si>
  <si>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</si>
  <si>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</si>
  <si>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</si>
  <si>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</si>
  <si>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</si>
  <si>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</si>
  <si>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</si>
  <si>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</si>
  <si>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</si>
  <si>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</si>
  <si>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</si>
  <si>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</si>
  <si>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</si>
  <si>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</si>
  <si>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</si>
  <si>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</si>
  <si>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</si>
  <si>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</si>
  <si>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</si>
  <si>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</si>
  <si>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</si>
  <si>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</si>
  <si>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</si>
  <si>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</si>
  <si>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</si>
  <si>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</si>
  <si>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</si>
  <si>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</si>
  <si>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</si>
  <si>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</si>
  <si>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</si>
  <si>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</si>
  <si>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</si>
  <si>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</si>
  <si>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</si>
  <si>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</si>
  <si>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</si>
  <si>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</si>
  <si>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</si>
  <si>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</si>
  <si>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</si>
  <si>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</si>
  <si>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</si>
  <si>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</si>
  <si>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</si>
  <si>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</si>
  <si>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</si>
  <si>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</si>
  <si>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</si>
  <si>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</si>
  <si>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</si>
  <si>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</si>
  <si>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</si>
  <si>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</si>
  <si>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</si>
  <si>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</si>
  <si>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</si>
  <si>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</si>
  <si>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</si>
  <si>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</si>
  <si>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</si>
  <si>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</si>
  <si>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</si>
  <si>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</si>
  <si>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</si>
  <si>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</si>
  <si>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</si>
  <si>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</si>
  <si>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</si>
  <si>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</si>
  <si>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</si>
  <si>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</si>
  <si>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</si>
  <si>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</si>
  <si>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</si>
  <si>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</si>
  <si>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</si>
  <si>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</si>
  <si>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</si>
  <si>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</si>
  <si>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</si>
  <si>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</si>
  <si>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</si>
  <si>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</si>
  <si>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</si>
  <si>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</si>
  <si>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</si>
  <si>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</si>
  <si>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</si>
  <si>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</si>
  <si>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</si>
  <si>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</si>
  <si>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</si>
  <si>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</si>
  <si>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</si>
  <si>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</si>
  <si>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</si>
  <si>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</si>
  <si>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</si>
  <si>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</si>
  <si>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</si>
  <si>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</si>
  <si>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</si>
  <si>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</si>
  <si>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</si>
  <si>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</si>
  <si>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</si>
  <si>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</si>
  <si>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</si>
  <si>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</si>
  <si>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</si>
  <si>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</si>
  <si>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</si>
  <si>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</si>
  <si>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</si>
  <si>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</si>
  <si>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</si>
  <si>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</si>
  <si>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</si>
  <si>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</si>
  <si>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</si>
  <si>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</si>
  <si>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</si>
  <si>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</si>
  <si>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</si>
  <si>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</si>
  <si>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</si>
  <si>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</si>
  <si>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</si>
  <si>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</si>
  <si>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</si>
  <si>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</si>
  <si>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</si>
  <si>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</si>
  <si>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</si>
  <si>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</si>
  <si>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</si>
  <si>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</si>
  <si>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</si>
  <si>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</si>
  <si>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</si>
  <si>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</si>
  <si>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</si>
  <si>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</si>
  <si>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</si>
  <si>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</si>
  <si>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</si>
  <si>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</si>
  <si>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</si>
  <si>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</si>
  <si>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</si>
  <si>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</si>
  <si>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</si>
  <si>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</si>
  <si>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</si>
  <si>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</si>
  <si>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</si>
  <si>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</si>
  <si>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</si>
  <si>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</si>
  <si>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</si>
  <si>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</si>
  <si>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</si>
  <si>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</si>
  <si>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</si>
  <si>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</si>
  <si>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</si>
  <si>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</si>
  <si>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</si>
  <si>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</si>
  <si>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</si>
  <si>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</si>
  <si>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</si>
  <si>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</si>
  <si>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</si>
  <si>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</si>
  <si>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</si>
  <si>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</si>
  <si>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</si>
  <si>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</si>
  <si>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</si>
  <si>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</si>
  <si>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</si>
  <si>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</si>
  <si>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</si>
  <si>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</si>
  <si>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</si>
  <si>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</si>
  <si>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</si>
  <si>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</si>
  <si>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</si>
  <si>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</si>
  <si>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</si>
  <si>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</si>
  <si>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</si>
  <si>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</si>
  <si>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</si>
  <si>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</si>
  <si>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</si>
  <si>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</si>
  <si>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</si>
  <si>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</si>
  <si>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</si>
  <si>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</si>
  <si>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</si>
  <si>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</si>
  <si>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</si>
  <si>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</si>
  <si>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</si>
  <si>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</si>
  <si>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</si>
  <si>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</si>
  <si>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</si>
  <si>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</si>
  <si>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</si>
  <si>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</si>
  <si>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</si>
  <si>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</si>
  <si>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</si>
  <si>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</si>
  <si>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</si>
  <si>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</si>
  <si>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</si>
  <si>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</si>
  <si>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</si>
  <si>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</si>
  <si>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</si>
  <si>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</si>
  <si>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</si>
  <si>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</si>
  <si>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</si>
  <si>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</si>
  <si>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</si>
  <si>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</si>
  <si>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</si>
  <si>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</si>
  <si>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</si>
  <si>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</si>
  <si>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</si>
  <si>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</si>
  <si>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</si>
  <si>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</si>
  <si>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</si>
  <si>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</si>
  <si>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</si>
  <si>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</si>
  <si>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</si>
  <si>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</si>
  <si>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</si>
  <si>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</si>
  <si>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</si>
  <si>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</si>
  <si>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</si>
  <si>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</si>
  <si>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</si>
  <si>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</si>
  <si>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</si>
  <si>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</si>
  <si>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</si>
  <si>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</si>
  <si>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</si>
  <si>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</si>
  <si>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</si>
  <si>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</si>
  <si>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</si>
  <si>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</si>
  <si>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</si>
  <si>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</si>
  <si>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</si>
  <si>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</si>
  <si>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</si>
  <si>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</si>
  <si>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</si>
  <si>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</si>
  <si>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</si>
  <si>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</si>
  <si>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</si>
  <si>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</si>
  <si>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</si>
  <si>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</si>
  <si>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</si>
  <si>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</si>
  <si>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</si>
  <si>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</si>
  <si>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</si>
  <si>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</si>
  <si>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</si>
  <si>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</si>
  <si>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</si>
  <si>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</si>
  <si>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</si>
  <si>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</si>
  <si>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</si>
  <si>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</si>
  <si>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</si>
  <si>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</si>
  <si>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</si>
  <si>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</si>
  <si>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</si>
  <si>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</si>
  <si>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</si>
  <si>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</si>
  <si>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</si>
  <si>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</si>
  <si>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</si>
  <si>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</si>
  <si>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</si>
  <si>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</si>
  <si>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</si>
  <si>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</si>
  <si>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</si>
  <si>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</si>
  <si>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</si>
  <si>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</si>
  <si>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</si>
  <si>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</si>
  <si>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</si>
  <si>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</si>
  <si>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</si>
  <si>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</si>
  <si>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</si>
  <si>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</si>
  <si>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</si>
  <si>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</si>
  <si>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</si>
  <si>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</si>
  <si>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</si>
  <si>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</si>
  <si>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</si>
  <si>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</si>
  <si>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</si>
  <si>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</si>
  <si>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</si>
  <si>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</si>
  <si>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</si>
  <si>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</si>
  <si>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</si>
  <si>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</si>
  <si>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</si>
  <si>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</si>
  <si>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</si>
  <si>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</si>
  <si>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</si>
  <si>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</si>
  <si>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</si>
  <si>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</si>
  <si>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</si>
  <si>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</si>
  <si>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</si>
  <si>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</si>
  <si>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</si>
  <si>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</si>
  <si>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</si>
  <si>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</si>
  <si>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</si>
  <si>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</si>
  <si>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</si>
  <si>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</si>
  <si>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</si>
  <si>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</si>
  <si>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</si>
  <si>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</si>
  <si>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</si>
  <si>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</si>
  <si>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</si>
  <si>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</si>
  <si>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</si>
  <si>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</si>
  <si>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</si>
  <si>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</si>
  <si>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</si>
  <si>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</si>
  <si>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</si>
  <si>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</si>
  <si>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</si>
  <si>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</si>
  <si>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</si>
  <si>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</si>
  <si>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</si>
  <si>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</si>
  <si>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</si>
  <si>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</si>
  <si>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</si>
  <si>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</si>
  <si>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</si>
  <si>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</si>
  <si>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</si>
  <si>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</si>
  <si>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</si>
  <si>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</si>
  <si>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</si>
  <si>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</si>
  <si>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</si>
  <si>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</si>
  <si>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</si>
  <si>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</si>
  <si>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</si>
  <si>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</si>
  <si>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</si>
  <si>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</si>
  <si>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</si>
  <si>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</si>
  <si>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</si>
  <si>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</si>
  <si>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</si>
  <si>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</si>
  <si>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</si>
  <si>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</si>
  <si>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</si>
  <si>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</si>
  <si>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</si>
  <si>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</si>
  <si>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</si>
  <si>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</si>
  <si>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</si>
  <si>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</si>
  <si>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</si>
  <si>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</si>
  <si>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</si>
  <si>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</si>
  <si>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</si>
  <si>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</si>
  <si>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</si>
  <si>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</si>
  <si>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</si>
  <si>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</si>
  <si>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</si>
  <si>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</si>
  <si>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</si>
  <si>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</si>
  <si>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</si>
  <si>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</si>
  <si>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</si>
  <si>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</si>
  <si>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</si>
  <si>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</si>
  <si>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</si>
  <si>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</si>
  <si>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</si>
  <si>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</si>
  <si>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</si>
  <si>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</si>
  <si>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</si>
  <si>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</si>
  <si>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</si>
  <si>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</si>
  <si>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</si>
  <si>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</si>
  <si>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</si>
  <si>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</si>
  <si>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</si>
  <si>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</si>
  <si>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</si>
  <si>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</si>
  <si>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</si>
  <si>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</si>
  <si>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</si>
  <si>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</si>
  <si>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</si>
  <si>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</si>
  <si>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</si>
  <si>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</si>
  <si>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</si>
  <si>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</si>
  <si>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</si>
  <si>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</si>
  <si>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</si>
  <si>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</si>
  <si>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</si>
  <si>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</si>
  <si>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</si>
  <si>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</si>
  <si>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</si>
  <si>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</si>
  <si>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</si>
  <si>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</si>
  <si>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</si>
  <si>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</si>
  <si>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</si>
  <si>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</si>
  <si>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</si>
  <si>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</si>
  <si>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</si>
  <si>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</si>
  <si>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</si>
  <si>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</si>
  <si>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</si>
  <si>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</si>
  <si>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</si>
  <si>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</si>
  <si>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</si>
  <si>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</si>
  <si>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</si>
  <si>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</si>
  <si>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</si>
  <si>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</si>
  <si>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</si>
  <si>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</si>
  <si>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</si>
  <si>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</si>
  <si>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</si>
  <si>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</si>
  <si>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</si>
  <si>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</si>
  <si>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</si>
  <si>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</si>
  <si>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</si>
  <si>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</si>
  <si>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</si>
  <si>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</si>
  <si>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</si>
  <si>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</si>
  <si>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</si>
  <si>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</si>
  <si>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</si>
  <si>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</si>
  <si>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</si>
  <si>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</si>
  <si>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</si>
  <si>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</si>
  <si>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</si>
  <si>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</si>
  <si>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</si>
  <si>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</si>
  <si>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</si>
  <si>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</si>
  <si>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</si>
  <si>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</si>
  <si>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</si>
  <si>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</si>
  <si>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</si>
  <si>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</si>
  <si>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</si>
  <si>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</si>
  <si>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</si>
  <si>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</si>
  <si>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</si>
  <si>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</si>
  <si>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</si>
  <si>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</si>
  <si>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</si>
  <si>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</si>
  <si>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</si>
  <si>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</si>
  <si>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</si>
  <si>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</si>
  <si>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</si>
  <si>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</si>
  <si>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</si>
  <si>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</si>
  <si>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</si>
  <si>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</si>
  <si>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</si>
  <si>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</si>
  <si>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</si>
  <si>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</si>
  <si>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</si>
  <si>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</si>
  <si>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</si>
  <si>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</si>
  <si>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</si>
  <si>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</si>
  <si>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</si>
  <si>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</si>
  <si>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</si>
  <si>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</si>
  <si>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</si>
  <si>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</si>
  <si>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</si>
  <si>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</si>
  <si>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</si>
  <si>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</si>
  <si>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</si>
  <si>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</si>
  <si>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</si>
  <si>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</si>
  <si>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</si>
  <si>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</si>
  <si>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</si>
  <si>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</si>
  <si>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</si>
  <si>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</si>
  <si>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</si>
  <si>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</si>
  <si>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</si>
  <si>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</si>
  <si>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</si>
  <si>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</si>
  <si>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</si>
  <si>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</si>
  <si>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</si>
  <si>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</si>
  <si>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</si>
  <si>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</si>
  <si>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</si>
  <si>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</si>
  <si>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</si>
  <si>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</si>
  <si>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</si>
  <si>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</si>
  <si>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</si>
  <si>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</si>
  <si>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</si>
  <si>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</si>
  <si>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</si>
  <si>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</si>
  <si>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</si>
  <si>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</si>
  <si>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</si>
  <si>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</si>
  <si>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</si>
  <si>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</si>
  <si>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</si>
  <si>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</si>
  <si>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</si>
  <si>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</si>
  <si>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</si>
  <si>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</si>
  <si>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</si>
  <si>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</si>
  <si>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</si>
  <si>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</si>
  <si>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</si>
  <si>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</si>
  <si>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</si>
  <si>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</si>
  <si>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</si>
  <si>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</si>
  <si>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</si>
  <si>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</si>
  <si>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</si>
  <si>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</si>
  <si>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</si>
  <si>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</si>
  <si>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</si>
  <si>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</si>
  <si>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</si>
  <si>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</si>
  <si>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</si>
  <si>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</si>
  <si>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</si>
  <si>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</si>
  <si>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</si>
  <si>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</si>
  <si>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</si>
  <si>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</si>
  <si>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</si>
  <si>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</si>
  <si>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</si>
  <si>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</si>
  <si>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</si>
  <si>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</si>
  <si>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</si>
  <si>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</si>
  <si>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</si>
  <si>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</si>
  <si>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</si>
  <si>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</si>
  <si>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</si>
  <si>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</si>
  <si>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</si>
  <si>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</si>
  <si>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</si>
  <si>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</si>
  <si>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</si>
  <si>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</si>
  <si>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</si>
  <si>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</si>
  <si>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</si>
  <si>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</si>
  <si>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</si>
  <si>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</si>
  <si>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</si>
  <si>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</si>
  <si>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</si>
  <si>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</si>
  <si>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</si>
  <si>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</si>
  <si>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</si>
  <si>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</si>
  <si>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</si>
  <si>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</si>
  <si>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</si>
  <si>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</si>
  <si>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</si>
  <si>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</si>
  <si>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</si>
  <si>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</si>
  <si>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</si>
  <si>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</si>
  <si>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</si>
  <si>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</si>
  <si>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</si>
  <si>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</si>
  <si>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</si>
  <si>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</si>
  <si>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</si>
  <si>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</si>
  <si>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</si>
  <si>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</si>
  <si>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</si>
  <si>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</si>
  <si>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</si>
  <si>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</si>
  <si>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</si>
  <si>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</si>
  <si>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</si>
  <si>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</si>
  <si>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</si>
  <si>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</si>
  <si>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</si>
  <si>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</si>
  <si>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</si>
  <si>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</si>
  <si>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</si>
  <si>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</si>
  <si>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</si>
  <si>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</si>
  <si>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</si>
  <si>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</si>
  <si>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</si>
  <si>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</si>
  <si>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</si>
  <si>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</si>
  <si>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</si>
  <si>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</si>
  <si>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</si>
  <si>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</si>
  <si>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</si>
  <si>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</si>
  <si>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</si>
  <si>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</si>
  <si>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</si>
  <si>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</si>
  <si>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</si>
  <si>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</si>
  <si>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</si>
  <si>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</si>
  <si>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</si>
  <si>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</si>
  <si>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</si>
  <si>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</si>
  <si>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</si>
  <si>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</si>
  <si>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</si>
  <si>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</si>
  <si>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</si>
  <si>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</si>
  <si>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</si>
  <si>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</si>
  <si>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</si>
  <si>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</si>
  <si>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</si>
  <si>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</si>
  <si>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</si>
  <si>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</si>
  <si>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</si>
  <si>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</si>
  <si>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</si>
  <si>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</si>
  <si>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</si>
  <si>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</si>
  <si>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</si>
  <si>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</si>
  <si>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</si>
  <si>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</si>
  <si>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</si>
  <si>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</si>
  <si>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</si>
  <si>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</si>
  <si>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</si>
  <si>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</si>
  <si>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</si>
  <si>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</si>
  <si>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</si>
  <si>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</si>
  <si>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</si>
  <si>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</si>
  <si>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</si>
  <si>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</si>
  <si>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</si>
  <si>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</si>
  <si>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</si>
  <si>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</si>
  <si>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</si>
  <si>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</si>
  <si>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</si>
  <si>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</si>
  <si>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</si>
  <si>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</si>
  <si>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</si>
  <si>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</si>
  <si>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</si>
  <si>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</si>
  <si>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</si>
  <si>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</si>
  <si>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</si>
  <si>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</si>
  <si>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</si>
  <si>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</si>
  <si>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</si>
  <si>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</si>
  <si>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</si>
  <si>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</si>
  <si>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</si>
  <si>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</si>
  <si>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</si>
  <si>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</si>
  <si>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</si>
  <si>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</si>
  <si>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</si>
  <si>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</si>
  <si>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</si>
  <si>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</si>
  <si>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</si>
  <si>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</si>
  <si>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</si>
  <si>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</si>
  <si>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</si>
  <si>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</si>
  <si>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</si>
  <si>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</si>
  <si>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</si>
  <si>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</si>
  <si>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</si>
  <si>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</si>
  <si>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</si>
  <si>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</si>
  <si>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</si>
  <si>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</si>
  <si>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</si>
  <si>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</si>
  <si>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</si>
  <si>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</si>
  <si>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</si>
  <si>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</si>
  <si>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</si>
  <si>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</si>
  <si>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</si>
  <si>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</si>
  <si>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</si>
  <si>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</si>
  <si>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</si>
  <si>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</si>
  <si>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</si>
  <si>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</si>
  <si>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</si>
  <si>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</si>
  <si>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</si>
  <si>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</si>
  <si>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</si>
  <si>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</si>
  <si>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</si>
  <si>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</si>
  <si>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</si>
  <si>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</si>
  <si>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</si>
  <si>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</si>
  <si>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</si>
  <si>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</si>
  <si>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</si>
  <si>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</si>
  <si>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</si>
  <si>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</si>
  <si>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</si>
  <si>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</si>
  <si>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</si>
  <si>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</si>
  <si>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</si>
  <si>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</si>
  <si>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</si>
  <si>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</si>
  <si>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</si>
  <si>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</si>
  <si>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</si>
  <si>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</si>
  <si>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</si>
  <si>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</si>
  <si>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</si>
  <si>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</si>
  <si>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</si>
  <si>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</si>
  <si>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</si>
  <si>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</si>
  <si>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</si>
  <si>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</si>
  <si>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</si>
  <si>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</si>
  <si>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</si>
  <si>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</si>
  <si>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</si>
  <si>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</si>
  <si>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</si>
  <si>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</si>
  <si>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</si>
  <si>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</si>
  <si>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</si>
  <si>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</si>
  <si>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</si>
  <si>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</si>
  <si>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</si>
  <si>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</si>
  <si>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</si>
  <si>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</si>
  <si>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</si>
  <si>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</si>
  <si>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</si>
  <si>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</si>
  <si>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</si>
  <si>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</si>
  <si>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</si>
  <si>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</si>
  <si>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</si>
  <si>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</si>
  <si>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</si>
  <si>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</si>
  <si>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</si>
  <si>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</si>
  <si>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</si>
  <si>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</si>
  <si>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</si>
  <si>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</si>
  <si>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</si>
  <si>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</si>
  <si>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</si>
  <si>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</si>
  <si>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</si>
  <si>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</si>
  <si>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</si>
  <si>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</si>
  <si>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</si>
  <si>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</si>
  <si>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</si>
  <si>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</si>
  <si>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</si>
  <si>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</si>
  <si>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</si>
  <si>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</si>
  <si>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</si>
  <si>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</si>
  <si>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</si>
  <si>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</si>
  <si>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</si>
  <si>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</si>
  <si>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</si>
  <si>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</si>
  <si>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</si>
  <si>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</si>
  <si>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</si>
  <si>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</si>
  <si>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</si>
  <si>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</si>
  <si>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</si>
  <si>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</si>
  <si>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</si>
  <si>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</si>
  <si>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</si>
  <si>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</si>
  <si>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</si>
  <si>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</si>
  <si>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</si>
  <si>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</si>
  <si>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</si>
  <si>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</si>
  <si>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</si>
  <si>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</si>
  <si>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</si>
  <si>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</si>
  <si>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</si>
  <si>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</si>
  <si>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</si>
  <si>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</si>
  <si>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</si>
  <si>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</si>
  <si>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</si>
  <si>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</si>
  <si>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</si>
  <si>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</si>
  <si>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</si>
  <si>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</si>
  <si>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</si>
  <si>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</si>
  <si>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</si>
  <si>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</si>
  <si>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</si>
  <si>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</si>
  <si>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</si>
  <si>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</si>
  <si>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</si>
  <si>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</si>
  <si>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</si>
  <si>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</si>
  <si>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</si>
  <si>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</si>
  <si>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</si>
  <si>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</si>
  <si>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</si>
  <si>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</si>
  <si>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</si>
  <si>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</si>
  <si>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</si>
  <si>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</si>
  <si>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</si>
  <si>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</si>
  <si>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</si>
  <si>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</si>
  <si>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</si>
  <si>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</si>
  <si>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</si>
  <si>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</si>
  <si>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</si>
  <si>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</si>
  <si>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</si>
  <si>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</si>
  <si>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</si>
  <si>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</si>
  <si>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</si>
  <si>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</si>
  <si>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</si>
  <si>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</si>
  <si>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</si>
  <si>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</si>
  <si>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</si>
  <si>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</si>
  <si>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</si>
  <si>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</si>
  <si>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</si>
  <si>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</si>
  <si>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</si>
  <si>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</si>
  <si>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</si>
  <si>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</si>
  <si>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</si>
  <si>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</si>
  <si>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</si>
  <si>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</si>
  <si>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</si>
  <si>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</si>
  <si>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</si>
  <si>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</si>
  <si>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</si>
  <si>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</si>
  <si>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</si>
  <si>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</si>
  <si>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</si>
  <si>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</si>
  <si>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</si>
  <si>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</si>
  <si>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</si>
  <si>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</si>
  <si>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</si>
  <si>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</si>
  <si>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</si>
  <si>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</si>
  <si>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</si>
  <si>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</si>
  <si>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</si>
  <si>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</si>
  <si>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</si>
  <si>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</si>
  <si>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</si>
  <si>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</si>
  <si>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</si>
  <si>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</si>
  <si>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</si>
  <si>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</si>
  <si>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</si>
  <si>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</si>
  <si>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</si>
  <si>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</si>
  <si>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</si>
  <si>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</si>
  <si>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</si>
  <si>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</si>
  <si>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</si>
  <si>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</si>
  <si>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</si>
  <si>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</si>
  <si>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</si>
  <si>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</si>
  <si>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</si>
  <si>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</si>
  <si>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</si>
  <si>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</si>
  <si>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</si>
  <si>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</si>
  <si>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</si>
  <si>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</si>
  <si>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</si>
  <si>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</si>
  <si>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</si>
  <si>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</si>
  <si>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</si>
  <si>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</si>
  <si>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</si>
  <si>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</si>
  <si>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</si>
  <si>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</si>
  <si>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</si>
  <si>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</si>
  <si>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</si>
  <si>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</si>
  <si>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</si>
  <si>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</si>
  <si>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</si>
  <si>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</si>
  <si>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</si>
  <si>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</si>
  <si>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</si>
  <si>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</si>
  <si>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</si>
  <si>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</si>
  <si>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</si>
  <si>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</si>
  <si>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</si>
  <si>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</si>
  <si>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</si>
  <si>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</si>
  <si>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</si>
  <si>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</si>
  <si>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</si>
  <si>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</si>
  <si>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</si>
  <si>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</si>
  <si>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</si>
  <si>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</si>
  <si>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</si>
  <si>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</si>
  <si>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</si>
  <si>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</si>
  <si>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</si>
  <si>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</si>
  <si>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</si>
  <si>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</si>
  <si>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</si>
  <si>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</si>
  <si>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</si>
  <si>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</si>
  <si>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</si>
  <si>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</si>
  <si>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</si>
  <si>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</si>
  <si>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</si>
  <si>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</si>
  <si>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</si>
  <si>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</si>
  <si>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</si>
  <si>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</si>
  <si>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</si>
  <si>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</si>
  <si>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</si>
  <si>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</si>
  <si>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</si>
  <si>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</si>
  <si>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</si>
  <si>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</si>
  <si>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</si>
  <si>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</si>
  <si>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</si>
  <si>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</si>
  <si>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</si>
  <si>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</si>
  <si>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</si>
  <si>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</si>
  <si>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</si>
  <si>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</si>
  <si>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</si>
  <si>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</si>
  <si>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</si>
  <si>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</si>
  <si>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</si>
  <si>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</si>
  <si>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</si>
  <si>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</si>
  <si>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</si>
  <si>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</si>
  <si>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</si>
  <si>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</si>
  <si>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</si>
  <si>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</si>
  <si>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</si>
  <si>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</si>
  <si>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</si>
  <si>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</si>
  <si>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</si>
  <si>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</si>
  <si>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</si>
  <si>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</si>
  <si>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</si>
  <si>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</si>
  <si>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</si>
  <si>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</si>
  <si>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</si>
  <si>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</si>
  <si>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</si>
  <si>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</si>
  <si>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</si>
  <si>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</si>
  <si>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</si>
  <si>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</si>
  <si>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</si>
  <si>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</si>
  <si>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</si>
  <si>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</si>
  <si>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</si>
  <si>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</si>
  <si>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</si>
  <si>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</si>
  <si>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</si>
  <si>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</si>
  <si>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</si>
  <si>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</si>
  <si>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</si>
  <si>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</si>
  <si>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</si>
  <si>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</si>
  <si>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</si>
  <si>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</si>
  <si>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</si>
  <si>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</si>
  <si>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</si>
  <si>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</si>
  <si>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</si>
  <si>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</si>
  <si>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</si>
  <si>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</si>
  <si>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</si>
  <si>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</si>
  <si>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</si>
  <si>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</si>
  <si>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</si>
  <si>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</si>
  <si>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</si>
  <si>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</si>
  <si>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</si>
  <si>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</si>
  <si>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</si>
  <si>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</si>
  <si>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</si>
  <si>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</si>
  <si>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</si>
  <si>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</si>
  <si>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</si>
  <si>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</si>
  <si>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</si>
  <si>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</si>
  <si>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</si>
  <si>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</si>
  <si>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</si>
  <si>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</si>
  <si>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</si>
  <si>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</si>
  <si>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</si>
  <si>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</si>
  <si>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</si>
  <si>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</si>
  <si>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</si>
  <si>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</si>
  <si>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</si>
  <si>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</si>
  <si>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</si>
  <si>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</si>
  <si>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</si>
  <si>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</si>
  <si>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</si>
  <si>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</si>
  <si>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</si>
  <si>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</si>
  <si>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</si>
  <si>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</si>
  <si>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</si>
  <si>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</si>
  <si>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</si>
  <si>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</si>
  <si>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</si>
  <si>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</si>
  <si>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</si>
  <si>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</si>
  <si>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</si>
  <si>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</si>
  <si>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</si>
  <si>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</si>
  <si>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</si>
  <si>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</si>
  <si>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</si>
  <si>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</si>
  <si>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</si>
  <si>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</si>
  <si>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</si>
  <si>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</si>
  <si>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</si>
  <si>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</si>
  <si>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</si>
  <si>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</si>
  <si>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</si>
  <si>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</si>
  <si>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</si>
  <si>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</si>
  <si>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</si>
  <si>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</si>
  <si>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</si>
  <si>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</si>
  <si>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</si>
  <si>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</si>
  <si>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</si>
  <si>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</si>
  <si>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</si>
  <si>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</si>
  <si>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</si>
  <si>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</si>
  <si>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</si>
  <si>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</si>
  <si>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</si>
  <si>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</si>
  <si>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</si>
  <si>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</si>
  <si>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</si>
  <si>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</si>
  <si>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</si>
  <si>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</si>
  <si>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</si>
  <si>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</si>
  <si>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</si>
  <si>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</si>
  <si>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</si>
  <si>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</si>
  <si>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</si>
  <si>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</si>
  <si>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</si>
  <si>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</si>
  <si>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</si>
  <si>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</si>
  <si>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</si>
  <si>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</si>
  <si>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</si>
  <si>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</si>
  <si>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</si>
  <si>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</si>
  <si>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</si>
  <si>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</si>
  <si>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</si>
  <si>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</si>
  <si>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</si>
  <si>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</si>
  <si>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</si>
  <si>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</si>
  <si>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</si>
  <si>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</si>
  <si>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</si>
  <si>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</si>
  <si>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</si>
  <si>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</si>
  <si>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</si>
  <si>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</si>
  <si>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</si>
  <si>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</si>
  <si>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</si>
  <si>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</si>
  <si>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</si>
  <si>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</si>
  <si>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</si>
  <si>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</si>
  <si>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</si>
  <si>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</si>
  <si>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</si>
  <si>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</si>
  <si>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</si>
  <si>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</si>
  <si>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</si>
  <si>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</si>
  <si>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</si>
  <si>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</si>
  <si>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</si>
  <si>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</si>
  <si>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</si>
  <si>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</si>
  <si>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</si>
  <si>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</si>
  <si>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</si>
  <si>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</si>
  <si>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</si>
  <si>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</si>
  <si>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</si>
  <si>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</si>
  <si>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</si>
  <si>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</si>
  <si>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</si>
  <si>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</si>
  <si>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</si>
  <si>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</si>
  <si>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</si>
  <si>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</si>
  <si>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</si>
  <si>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</si>
  <si>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</si>
  <si>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</si>
  <si>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</si>
  <si>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</si>
  <si>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</si>
  <si>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</si>
  <si>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</si>
  <si>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</si>
  <si>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</si>
  <si>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</si>
  <si>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</si>
  <si>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</si>
  <si>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</si>
  <si>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</si>
  <si>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</si>
  <si>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</si>
  <si>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</si>
  <si>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</si>
  <si>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</si>
  <si>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</si>
  <si>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</si>
  <si>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</si>
  <si>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</si>
  <si>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</si>
  <si>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</si>
  <si>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</si>
  <si>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</si>
  <si>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</si>
  <si>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</si>
  <si>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</si>
  <si>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</si>
  <si>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</si>
  <si>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</si>
  <si>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</si>
  <si>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</si>
  <si>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</si>
  <si>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</si>
  <si>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</si>
  <si>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</si>
  <si>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</si>
  <si>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</si>
  <si>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</si>
  <si>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</si>
  <si>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</si>
  <si>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</si>
  <si>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</si>
  <si>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</si>
  <si>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</si>
  <si>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</si>
  <si>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</si>
  <si>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</si>
  <si>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</si>
  <si>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</si>
  <si>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</si>
  <si>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</si>
  <si>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</si>
  <si>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</si>
  <si>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</si>
  <si>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</si>
  <si>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</si>
  <si>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</si>
  <si>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</si>
  <si>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</si>
  <si>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</si>
  <si>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</si>
  <si>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</si>
  <si>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</si>
  <si>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</si>
  <si>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</si>
  <si>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</si>
  <si>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</si>
  <si>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</si>
  <si>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</si>
  <si>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</si>
  <si>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</si>
  <si>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</si>
  <si>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</si>
  <si>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</si>
  <si>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</si>
  <si>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</si>
  <si>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</si>
  <si>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</si>
  <si>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</si>
  <si>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</si>
  <si>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</si>
  <si>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</si>
  <si>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</si>
  <si>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</si>
  <si>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</si>
  <si>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</si>
  <si>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</si>
  <si>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</si>
  <si>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</si>
  <si>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</si>
  <si>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</si>
  <si>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</si>
  <si>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</si>
  <si>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</si>
  <si>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</si>
  <si>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</si>
  <si>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</si>
  <si>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</si>
  <si>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</si>
  <si>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</si>
  <si>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</si>
  <si>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</si>
  <si>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</si>
  <si>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</si>
  <si>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</si>
  <si>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</si>
  <si>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</si>
  <si>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</si>
  <si>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</si>
  <si>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</si>
  <si>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</si>
  <si>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</si>
  <si>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</si>
  <si>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</si>
  <si>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</si>
  <si>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</si>
  <si>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</si>
  <si>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</si>
  <si>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</si>
  <si>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</si>
  <si>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</si>
  <si>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</si>
  <si>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</si>
  <si>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</si>
  <si>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</si>
  <si>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</si>
  <si>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</si>
  <si>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</si>
  <si>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</si>
  <si>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</si>
  <si>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</si>
  <si>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</si>
  <si>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</si>
  <si>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</si>
  <si>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</si>
  <si>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</si>
  <si>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</si>
  <si>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</si>
  <si>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</si>
  <si>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</si>
  <si>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</si>
  <si>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</si>
  <si>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</si>
  <si>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</si>
  <si>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</si>
  <si>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</si>
  <si>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</si>
  <si>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</si>
  <si>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</si>
  <si>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</si>
  <si>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</si>
  <si>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</si>
  <si>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</si>
  <si>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</si>
  <si>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</si>
  <si>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</si>
  <si>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</si>
  <si>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</si>
  <si>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</si>
  <si>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</si>
  <si>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</si>
  <si>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</si>
  <si>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</si>
  <si>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</si>
  <si>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</si>
  <si>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</si>
  <si>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</si>
  <si>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</si>
  <si>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</si>
  <si>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</si>
  <si>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</si>
  <si>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</si>
  <si>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</si>
  <si>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</si>
  <si>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</si>
  <si>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</si>
  <si>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</si>
  <si>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</si>
  <si>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</si>
  <si>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</si>
  <si>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</si>
  <si>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</si>
  <si>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</si>
  <si>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</si>
  <si>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</si>
  <si>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</si>
  <si>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</si>
  <si>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</si>
  <si>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</si>
  <si>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</si>
  <si>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</si>
  <si>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</si>
  <si>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</si>
  <si>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</si>
  <si>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</si>
  <si>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</si>
  <si>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</si>
  <si>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</si>
  <si>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</si>
  <si>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</si>
  <si>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</si>
  <si>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</si>
  <si>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</si>
  <si>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</si>
  <si>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</si>
  <si>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</si>
  <si>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</si>
  <si>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</si>
  <si>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</si>
  <si>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</si>
  <si>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</si>
  <si>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</si>
  <si>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</si>
  <si>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</si>
  <si>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</si>
  <si>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</si>
  <si>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</si>
  <si>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</si>
  <si>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</si>
  <si>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</si>
  <si>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</si>
  <si>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</si>
  <si>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</si>
  <si>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</si>
  <si>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</si>
  <si>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</si>
  <si>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</si>
  <si>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</si>
  <si>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</si>
  <si>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</si>
  <si>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</si>
  <si>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</si>
  <si>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</si>
  <si>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</si>
  <si>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</si>
  <si>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</si>
  <si>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</si>
  <si>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</si>
  <si>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</si>
  <si>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</si>
  <si>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</si>
  <si>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</si>
  <si>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</si>
  <si>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</si>
  <si>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</si>
  <si>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</si>
  <si>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</si>
  <si>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</si>
  <si>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</si>
  <si>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</si>
  <si>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</si>
  <si>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</si>
  <si>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</si>
  <si>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</si>
  <si>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</si>
  <si>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</si>
  <si>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</si>
  <si>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</si>
  <si>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</si>
  <si>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</si>
  <si>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</si>
  <si>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</si>
  <si>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</si>
  <si>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</si>
  <si>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</si>
  <si>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</si>
  <si>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</si>
  <si>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</si>
  <si>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</si>
  <si>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</si>
  <si>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</si>
  <si>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</si>
  <si>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</si>
  <si>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</si>
  <si>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</si>
  <si>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</si>
  <si>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</si>
  <si>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</si>
  <si>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</si>
  <si>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</si>
  <si>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</si>
  <si>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</si>
  <si>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</si>
  <si>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</si>
  <si>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</si>
  <si>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</si>
  <si>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</si>
  <si>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</si>
  <si>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</si>
  <si>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</si>
  <si>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</si>
  <si>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</si>
  <si>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</si>
  <si>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</si>
  <si>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</si>
  <si>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</si>
  <si>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</si>
  <si>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</si>
  <si>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</si>
  <si>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</si>
  <si>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</si>
  <si>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</si>
  <si>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</si>
  <si>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</si>
  <si>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</si>
  <si>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</si>
  <si>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</si>
  <si>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</si>
  <si>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</si>
  <si>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</si>
  <si>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</si>
  <si>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</si>
  <si>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</si>
  <si>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</si>
  <si>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</si>
  <si>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</si>
  <si>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</si>
  <si>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</si>
  <si>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</si>
  <si>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</si>
  <si>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</si>
  <si>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</si>
  <si>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</si>
  <si>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</si>
  <si>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</si>
  <si>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</si>
  <si>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</si>
  <si>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</si>
  <si>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</si>
  <si>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</si>
  <si>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</si>
  <si>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</si>
  <si>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</si>
  <si>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</si>
  <si>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</si>
  <si>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</si>
  <si>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</si>
  <si>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</si>
  <si>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</si>
  <si>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</si>
  <si>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</si>
  <si>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</si>
  <si>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</si>
  <si>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</si>
  <si>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</si>
  <si>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</si>
  <si>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</si>
  <si>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</si>
  <si>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</si>
  <si>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</si>
  <si>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</si>
  <si>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</si>
  <si>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</si>
  <si>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</si>
  <si>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</si>
  <si>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</si>
  <si>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</si>
  <si>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</si>
  <si>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</si>
  <si>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</si>
  <si>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</si>
  <si>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</si>
  <si>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</si>
  <si>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</si>
  <si>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</si>
  <si>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</si>
  <si>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</si>
  <si>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</si>
  <si>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</si>
  <si>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</si>
  <si>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</si>
  <si>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</si>
  <si>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</si>
  <si>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</si>
  <si>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</si>
  <si>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</si>
  <si>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</si>
  <si>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</si>
  <si>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</si>
  <si>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</si>
  <si>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</si>
  <si>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</si>
  <si>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</si>
  <si>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</si>
  <si>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</si>
  <si>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</si>
  <si>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</si>
  <si>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</si>
  <si>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</si>
  <si>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</si>
  <si>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</si>
  <si>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</si>
  <si>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</si>
  <si>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</si>
  <si>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</si>
  <si>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</si>
  <si>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</si>
  <si>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</si>
  <si>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</si>
  <si>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</si>
  <si>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</si>
  <si>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</si>
  <si>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</si>
  <si>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</si>
  <si>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</si>
  <si>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</si>
  <si>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</si>
  <si>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</si>
  <si>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</si>
  <si>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</si>
  <si>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</si>
  <si>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</si>
  <si>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</si>
  <si>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</si>
  <si>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</si>
  <si>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</si>
  <si>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</si>
  <si>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</si>
  <si>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</si>
  <si>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</si>
  <si>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</si>
  <si>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</si>
  <si>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</si>
  <si>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</si>
  <si>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</si>
  <si>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</si>
  <si>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</si>
  <si>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</si>
  <si>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</si>
  <si>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</si>
  <si>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</si>
  <si>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</si>
  <si>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</si>
  <si>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</si>
  <si>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</si>
  <si>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</si>
  <si>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</si>
  <si>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</si>
  <si>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</si>
  <si>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</si>
  <si>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</si>
  <si>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</si>
  <si>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</si>
  <si>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</si>
  <si>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</si>
  <si>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</si>
  <si>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</si>
  <si>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</si>
  <si>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</si>
  <si>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</si>
  <si>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</si>
  <si>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</si>
  <si>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</si>
  <si>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</si>
  <si>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</si>
  <si>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</si>
  <si>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</si>
  <si>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</si>
  <si>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</si>
  <si>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</si>
  <si>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</si>
  <si>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</si>
  <si>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</si>
  <si>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</si>
  <si>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</si>
  <si>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</si>
  <si>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</si>
  <si>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</si>
  <si>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</si>
  <si>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</si>
  <si>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</si>
  <si>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</si>
  <si>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</si>
  <si>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</si>
  <si>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</si>
  <si>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</si>
  <si>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</si>
  <si>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</si>
  <si>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</si>
  <si>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</si>
  <si>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</si>
  <si>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</si>
  <si>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</si>
  <si>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</si>
  <si>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</si>
  <si>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</si>
  <si>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</si>
  <si>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</si>
  <si>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</si>
  <si>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</si>
  <si>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</si>
  <si>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</si>
  <si>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</si>
  <si>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</si>
  <si>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</si>
  <si>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</si>
  <si>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</si>
  <si>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</si>
  <si>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</si>
  <si>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</si>
  <si>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</si>
  <si>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</si>
  <si>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</si>
  <si>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</si>
  <si>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</si>
  <si>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</si>
  <si>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</si>
  <si>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</si>
  <si>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</si>
  <si>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</si>
  <si>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</si>
  <si>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</si>
  <si>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</si>
  <si>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</si>
  <si>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</si>
  <si>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</si>
  <si>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</si>
  <si>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</si>
  <si>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</si>
  <si>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</si>
  <si>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</si>
  <si>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</si>
  <si>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</si>
  <si>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</si>
  <si>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</si>
  <si>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</si>
  <si>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</si>
  <si>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</si>
  <si>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</si>
  <si>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</si>
  <si>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</si>
  <si>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</si>
  <si>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</si>
  <si>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</si>
  <si>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</si>
  <si>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</si>
  <si>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</si>
  <si>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</si>
  <si>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</si>
  <si>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</si>
  <si>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</si>
  <si>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</si>
  <si>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</si>
  <si>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</si>
  <si>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</si>
  <si>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</si>
  <si>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</si>
  <si>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</si>
  <si>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</si>
  <si>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</si>
  <si>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</si>
  <si>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</si>
  <si>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</si>
  <si>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</si>
  <si>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</si>
  <si>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</si>
  <si>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</si>
  <si>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</si>
  <si>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</si>
  <si>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</si>
  <si>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</si>
  <si>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</si>
  <si>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</si>
  <si>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</si>
  <si>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</si>
  <si>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</si>
  <si>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</si>
  <si>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</si>
  <si>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</si>
  <si>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</si>
  <si>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</si>
  <si>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</si>
  <si>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</si>
  <si>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</si>
  <si>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</si>
  <si>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</si>
  <si>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</si>
  <si>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</si>
  <si>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</si>
  <si>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</si>
  <si>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</si>
  <si>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</si>
  <si>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</si>
  <si>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</si>
  <si>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</si>
  <si>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</si>
  <si>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</si>
  <si>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</si>
  <si>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</si>
  <si>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</si>
  <si>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</si>
  <si>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</si>
  <si>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</si>
  <si>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</si>
  <si>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</si>
  <si>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</si>
  <si>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</si>
  <si>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</si>
  <si>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</si>
  <si>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</si>
  <si>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</si>
  <si>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</si>
  <si>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</si>
  <si>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</si>
  <si>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</si>
  <si>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</si>
  <si>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</si>
  <si>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</si>
  <si>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</si>
  <si>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</si>
  <si>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</si>
  <si>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</si>
  <si>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</si>
  <si>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</si>
  <si>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</si>
  <si>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</si>
  <si>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</si>
  <si>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</si>
  <si>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</si>
  <si>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</si>
  <si>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</si>
  <si>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</si>
  <si>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</si>
  <si>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</si>
  <si>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</si>
  <si>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</si>
  <si>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</si>
  <si>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</si>
  <si>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</si>
  <si>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</si>
  <si>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</si>
  <si>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</si>
  <si>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</si>
  <si>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</si>
  <si>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</si>
  <si>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</si>
  <si>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</si>
  <si>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</si>
  <si>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</si>
  <si>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</si>
  <si>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</si>
  <si>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</si>
  <si>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</si>
  <si>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</si>
  <si>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</si>
  <si>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</si>
  <si>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</si>
  <si>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</si>
  <si>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</si>
  <si>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</si>
  <si>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</si>
  <si>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</si>
  <si>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</si>
  <si>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</si>
  <si>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</si>
  <si>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</si>
  <si>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</si>
  <si>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</si>
  <si>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</si>
  <si>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</si>
  <si>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</si>
  <si>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</si>
  <si>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</si>
  <si>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</si>
  <si>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</si>
  <si>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</si>
  <si>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</si>
  <si>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</si>
  <si>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</si>
  <si>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</si>
  <si>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</si>
  <si>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</si>
  <si>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</si>
  <si>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</si>
  <si>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</si>
  <si>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</si>
  <si>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</si>
  <si>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</si>
  <si>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</si>
  <si>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</si>
  <si>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</si>
  <si>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</si>
  <si>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</si>
  <si>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</si>
  <si>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</si>
  <si>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</si>
  <si>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</si>
  <si>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</si>
  <si>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</si>
  <si>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</si>
  <si>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</si>
  <si>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</si>
  <si>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</si>
  <si>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</si>
  <si>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</si>
  <si>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</si>
  <si>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</si>
  <si>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</si>
  <si>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</si>
  <si>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</si>
  <si>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</si>
  <si>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</si>
  <si>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</si>
  <si>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</si>
  <si>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</si>
  <si>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</si>
  <si>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</si>
  <si>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</si>
  <si>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</si>
  <si>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</si>
  <si>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</si>
  <si>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</si>
  <si>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</si>
  <si>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</si>
  <si>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</si>
  <si>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</si>
  <si>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</si>
  <si>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</si>
  <si>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</si>
  <si>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</si>
  <si>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</si>
  <si>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</si>
  <si>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</si>
  <si>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</si>
  <si>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</si>
  <si>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</si>
  <si>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</si>
  <si>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</si>
  <si>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</si>
  <si>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</si>
  <si>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</si>
  <si>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</si>
  <si>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</si>
  <si>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</si>
  <si>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</si>
  <si>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</si>
  <si>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</si>
  <si>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</si>
  <si>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</si>
  <si>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</si>
  <si>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</si>
  <si>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</si>
  <si>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</si>
  <si>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</si>
  <si>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</si>
  <si>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</si>
  <si>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</si>
  <si>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</si>
  <si>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</si>
  <si>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</si>
  <si>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</si>
  <si>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</si>
  <si>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</si>
  <si>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</si>
  <si>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</si>
  <si>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</si>
  <si>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</si>
  <si>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</si>
  <si>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</si>
  <si>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</si>
  <si>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</si>
  <si>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</si>
  <si>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</si>
  <si>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</si>
  <si>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</si>
  <si>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</si>
  <si>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</si>
  <si>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</si>
  <si>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</si>
  <si>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</si>
  <si>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</si>
  <si>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</si>
  <si>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</si>
  <si>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</si>
  <si>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</si>
  <si>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</si>
  <si>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</si>
  <si>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</si>
  <si>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</si>
  <si>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</si>
  <si>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</si>
  <si>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</si>
  <si>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</si>
  <si>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</si>
  <si>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</si>
  <si>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</si>
  <si>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</si>
  <si>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</si>
  <si>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</si>
  <si>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</si>
  <si>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</si>
  <si>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</si>
  <si>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</si>
  <si>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</si>
  <si>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</si>
  <si>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</si>
  <si>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</si>
  <si>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</si>
  <si>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</si>
  <si>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</si>
  <si>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</si>
  <si>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</si>
  <si>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</si>
  <si>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</si>
  <si>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</si>
  <si>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</si>
  <si>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</si>
  <si>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</si>
  <si>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</si>
  <si>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</si>
  <si>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</si>
  <si>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</si>
  <si>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</si>
  <si>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</si>
  <si>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</si>
  <si>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</si>
  <si>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</si>
  <si>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</si>
  <si>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</si>
  <si>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</si>
  <si>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</si>
  <si>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</si>
  <si>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</si>
  <si>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</si>
  <si>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</si>
  <si>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</si>
  <si>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</si>
  <si>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</si>
  <si>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</si>
  <si>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</si>
  <si>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</si>
  <si>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</si>
  <si>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</si>
  <si>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</si>
  <si>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</si>
  <si>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</si>
  <si>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</si>
  <si>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</si>
  <si>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</si>
  <si>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</si>
  <si>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</si>
  <si>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</si>
  <si>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</si>
  <si>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</si>
  <si>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</si>
  <si>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</si>
  <si>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</si>
  <si>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</si>
  <si>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</si>
  <si>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</si>
  <si>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</si>
  <si>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</si>
  <si>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</si>
  <si>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</si>
  <si>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</si>
  <si>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</si>
  <si>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</si>
  <si>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</si>
  <si>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</si>
  <si>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</si>
  <si>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</si>
  <si>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</si>
  <si>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</si>
  <si>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</si>
  <si>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</si>
  <si>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</si>
  <si>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</si>
  <si>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</si>
  <si>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</si>
  <si>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</si>
  <si>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</si>
  <si>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</si>
  <si>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</si>
  <si>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</si>
  <si>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</si>
  <si>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</si>
  <si>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</si>
  <si>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</si>
  <si>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</si>
  <si>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</si>
  <si>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</si>
  <si>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</si>
  <si>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</si>
  <si>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</si>
  <si>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</si>
  <si>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</si>
  <si>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</si>
  <si>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</si>
  <si>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</si>
  <si>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</si>
  <si>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</si>
  <si>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</si>
  <si>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</si>
  <si>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</si>
  <si>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</si>
  <si>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</si>
  <si>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</si>
  <si>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</si>
  <si>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</si>
  <si>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</si>
  <si>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</si>
  <si>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</si>
  <si>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</si>
  <si>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</si>
  <si>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</si>
  <si>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</si>
  <si>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</si>
  <si>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</si>
  <si>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</si>
  <si>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</si>
  <si>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</si>
  <si>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</si>
  <si>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</si>
  <si>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</si>
  <si>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</si>
  <si>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</si>
  <si>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</si>
  <si>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</si>
  <si>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</si>
  <si>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</si>
  <si>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</si>
  <si>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</si>
  <si>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</si>
  <si>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</si>
  <si>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</si>
  <si>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</si>
  <si>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</si>
  <si>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</si>
  <si>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</si>
  <si>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</si>
  <si>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</si>
  <si>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</si>
  <si>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</si>
  <si>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</si>
  <si>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</si>
  <si>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</si>
  <si>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</si>
  <si>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</si>
  <si>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</si>
  <si>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</si>
  <si>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</si>
  <si>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</si>
  <si>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</si>
  <si>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</si>
  <si>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</si>
  <si>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</si>
  <si>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</si>
  <si>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</si>
  <si>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</si>
  <si>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</si>
  <si>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</si>
  <si>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</si>
  <si>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</si>
  <si>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</si>
  <si>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</si>
  <si>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</si>
  <si>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</si>
  <si>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</si>
  <si>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</si>
  <si>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</si>
  <si>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</si>
  <si>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</si>
  <si>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</si>
  <si>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</si>
  <si>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</si>
  <si>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</si>
  <si>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</si>
  <si>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</si>
  <si>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</si>
  <si>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</si>
  <si>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</si>
  <si>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</si>
  <si>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</si>
  <si>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</si>
  <si>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</si>
  <si>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</si>
  <si>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</si>
  <si>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</si>
  <si>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</si>
  <si>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</si>
  <si>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</si>
  <si>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</si>
  <si>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</si>
  <si>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</si>
  <si>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</si>
  <si>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</si>
  <si>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</si>
  <si>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</si>
  <si>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</si>
  <si>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</si>
  <si>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</si>
  <si>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</si>
  <si>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</si>
  <si>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</si>
  <si>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</si>
  <si>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</si>
  <si>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</si>
  <si>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</si>
  <si>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</si>
  <si>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</si>
  <si>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</si>
  <si>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</si>
  <si>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</si>
  <si>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</si>
  <si>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</si>
  <si>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</si>
  <si>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</si>
  <si>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</si>
  <si>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</si>
  <si>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</si>
  <si>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</si>
  <si>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</si>
  <si>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</si>
  <si>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</si>
  <si>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</si>
  <si>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</si>
  <si>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</si>
  <si>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</si>
  <si>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</si>
  <si>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</si>
  <si>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</si>
  <si>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</si>
  <si>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</si>
  <si>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</si>
  <si>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</si>
  <si>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</si>
  <si>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</si>
  <si>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</si>
  <si>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</si>
  <si>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</si>
  <si>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</si>
  <si>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</si>
  <si>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</si>
  <si>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</si>
  <si>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</si>
  <si>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</si>
  <si>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</si>
  <si>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</si>
  <si>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</si>
  <si>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</si>
  <si>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</si>
  <si>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</si>
  <si>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</si>
  <si>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</si>
  <si>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</si>
  <si>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</si>
  <si>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</si>
  <si>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</si>
  <si>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</si>
  <si>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</si>
  <si>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</si>
  <si>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</si>
  <si>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</si>
  <si>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</si>
  <si>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</si>
  <si>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</si>
  <si>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</si>
  <si>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</si>
  <si>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</si>
  <si>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</si>
  <si>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</si>
  <si>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</si>
  <si>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</si>
  <si>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</si>
  <si>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</si>
  <si>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</si>
  <si>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</si>
  <si>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</si>
  <si>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</si>
  <si>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</si>
  <si>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</si>
  <si>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</si>
  <si>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</si>
  <si>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</si>
  <si>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</si>
  <si>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</si>
  <si>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</si>
  <si>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</si>
  <si>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</si>
  <si>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</si>
  <si>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</si>
  <si>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</si>
  <si>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</si>
  <si>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</si>
  <si>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</si>
  <si>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</si>
  <si>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</si>
  <si>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</si>
  <si>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</si>
  <si>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</si>
  <si>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</si>
  <si>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</si>
  <si>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</si>
  <si>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</si>
  <si>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</si>
  <si>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</si>
  <si>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</si>
  <si>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</si>
  <si>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</si>
  <si>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</si>
  <si>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</si>
  <si>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</si>
  <si>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</si>
  <si>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</si>
  <si>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</si>
  <si>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</si>
  <si>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</si>
  <si>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</si>
  <si>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</si>
  <si>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</si>
  <si>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</si>
  <si>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</si>
  <si>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</si>
  <si>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</si>
  <si>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</si>
  <si>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</si>
  <si>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</si>
  <si>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</si>
  <si>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</si>
  <si>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</si>
  <si>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</si>
  <si>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</si>
  <si>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</si>
  <si>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</si>
  <si>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</si>
  <si>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</si>
  <si>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</si>
  <si>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</si>
  <si>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</si>
  <si>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</si>
  <si>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</si>
  <si>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</si>
  <si>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</si>
  <si>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</si>
  <si>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</si>
  <si>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</si>
  <si>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</si>
  <si>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</si>
  <si>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</si>
  <si>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</si>
  <si>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</si>
  <si>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</si>
  <si>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</si>
  <si>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</si>
  <si>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</si>
  <si>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</si>
  <si>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</si>
  <si>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</si>
  <si>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</si>
  <si>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</si>
  <si>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</si>
  <si>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</si>
  <si>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</si>
  <si>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</si>
  <si>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</si>
  <si>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</si>
  <si>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</si>
  <si>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</si>
  <si>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</si>
  <si>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</si>
  <si>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</si>
  <si>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</si>
  <si>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</si>
  <si>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</si>
  <si>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</si>
  <si>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</si>
  <si>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</si>
  <si>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</si>
  <si>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</si>
  <si>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</si>
  <si>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</si>
  <si>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</si>
  <si>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</si>
  <si>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</si>
  <si>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</si>
  <si>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</si>
  <si>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</si>
  <si>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</si>
  <si>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</si>
  <si>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</si>
  <si>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</si>
  <si>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</si>
  <si>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</si>
  <si>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</si>
  <si>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</si>
  <si>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</si>
  <si>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</si>
  <si>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</si>
  <si>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</si>
  <si>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</si>
  <si>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</si>
  <si>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</si>
  <si>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</si>
  <si>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</si>
  <si>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</si>
  <si>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</si>
  <si>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</si>
  <si>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</si>
  <si>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</si>
  <si>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</si>
  <si>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</si>
  <si>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</si>
  <si>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</si>
  <si>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</si>
  <si>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</si>
  <si>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</si>
  <si>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</si>
  <si>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</si>
  <si>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</si>
  <si>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</si>
  <si>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</si>
  <si>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</si>
  <si>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</si>
  <si>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</si>
  <si>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</si>
  <si>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</si>
  <si>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</si>
  <si>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</si>
  <si>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</si>
  <si>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</si>
  <si>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</si>
  <si>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</si>
  <si>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</si>
  <si>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</si>
  <si>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</si>
  <si>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</si>
  <si>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</si>
  <si>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</si>
  <si>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</si>
  <si>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</si>
  <si>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</si>
  <si>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</si>
  <si>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</si>
  <si>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</si>
  <si>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</si>
  <si>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</si>
  <si>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</si>
  <si>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</si>
  <si>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</si>
  <si>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</si>
  <si>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</si>
  <si>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</si>
  <si>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</si>
  <si>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</si>
  <si>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</si>
  <si>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</si>
  <si>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</si>
  <si>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</si>
  <si>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</si>
  <si>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</si>
  <si>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</si>
  <si>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</si>
  <si>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</si>
  <si>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</si>
  <si>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</si>
  <si>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</si>
  <si>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</si>
  <si>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</si>
  <si>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</si>
  <si>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</si>
  <si>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</si>
  <si>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</si>
  <si>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</si>
  <si>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</si>
  <si>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</si>
  <si>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</si>
  <si>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</si>
  <si>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</si>
  <si>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</si>
  <si>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</si>
  <si>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</si>
  <si>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</si>
  <si>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</si>
  <si>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</si>
  <si>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</si>
  <si>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</si>
  <si>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</si>
  <si>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</si>
  <si>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</si>
  <si>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</si>
  <si>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</si>
  <si>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</si>
  <si>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</si>
  <si>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</si>
  <si>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</si>
  <si>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</si>
  <si>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</si>
  <si>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</si>
  <si>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</si>
  <si>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</si>
  <si>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</si>
  <si>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</si>
  <si>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</si>
  <si>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</si>
  <si>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</si>
  <si>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</si>
  <si>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</si>
  <si>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</si>
  <si>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</si>
  <si>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</si>
  <si>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</si>
  <si>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</si>
  <si>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</si>
  <si>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</si>
  <si>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</si>
  <si>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</si>
  <si>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</si>
  <si>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</si>
  <si>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</si>
  <si>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</si>
  <si>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</si>
  <si>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</si>
  <si>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</si>
  <si>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</si>
  <si>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</si>
  <si>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</si>
  <si>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</si>
  <si>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</si>
  <si>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</si>
  <si>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</si>
  <si>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</si>
  <si>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</si>
  <si>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</si>
  <si>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</si>
  <si>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</si>
  <si>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</si>
  <si>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</si>
  <si>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</si>
  <si>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</si>
  <si>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</si>
  <si>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</si>
  <si>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</si>
  <si>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</si>
  <si>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</si>
  <si>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</si>
  <si>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</si>
  <si>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</si>
  <si>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</si>
  <si>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</si>
  <si>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</si>
  <si>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</si>
  <si>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</si>
  <si>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</si>
  <si>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</si>
  <si>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</si>
  <si>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</si>
  <si>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</si>
  <si>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</si>
  <si>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</si>
  <si>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</si>
  <si>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</si>
  <si>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</si>
  <si>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</si>
  <si>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</si>
  <si>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</si>
  <si>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</si>
  <si>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</si>
  <si>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</si>
  <si>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</si>
  <si>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</si>
  <si>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</si>
  <si>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</si>
  <si>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</si>
  <si>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</si>
  <si>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</si>
  <si>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</si>
  <si>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</si>
  <si>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</si>
  <si>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</si>
  <si>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</si>
  <si>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</si>
  <si>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</si>
  <si>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</si>
  <si>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</si>
  <si>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</si>
  <si>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</si>
  <si>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</si>
  <si>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</si>
  <si>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</si>
  <si>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</si>
  <si>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</si>
  <si>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</si>
  <si>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</si>
  <si>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</si>
  <si>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</si>
  <si>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</si>
  <si>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</si>
  <si>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</si>
  <si>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</si>
  <si>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</si>
  <si>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</si>
  <si>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</si>
  <si>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</si>
  <si>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</si>
  <si>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</si>
  <si>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</si>
  <si>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</si>
  <si>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</si>
  <si>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</si>
  <si>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</si>
  <si>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</si>
  <si>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</si>
  <si>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</si>
  <si>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</si>
  <si>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</si>
  <si>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</si>
  <si>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</si>
  <si>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</si>
  <si>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</si>
  <si>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</si>
  <si>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</si>
  <si>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</si>
  <si>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</si>
  <si>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</si>
  <si>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</si>
  <si>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</si>
  <si>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</si>
  <si>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</si>
  <si>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</si>
  <si>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</si>
  <si>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</si>
  <si>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</si>
  <si>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</si>
  <si>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</si>
  <si>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</si>
  <si>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</si>
  <si>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</si>
  <si>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</si>
  <si>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</si>
  <si>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</si>
  <si>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</si>
  <si>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</si>
  <si>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</si>
  <si>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</si>
  <si>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</si>
  <si>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</si>
  <si>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</si>
  <si>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</si>
  <si>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</si>
  <si>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</si>
  <si>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</si>
  <si>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</si>
  <si>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</si>
  <si>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</si>
  <si>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</si>
  <si>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</si>
  <si>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</si>
  <si>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</si>
  <si>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</si>
  <si>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</si>
  <si>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</si>
  <si>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</si>
  <si>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</si>
  <si>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</si>
  <si>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</si>
  <si>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</si>
  <si>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</si>
  <si>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</si>
  <si>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</si>
  <si>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</si>
  <si>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</si>
  <si>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</si>
  <si>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</si>
  <si>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</si>
  <si>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</si>
  <si>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</si>
  <si>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</si>
  <si>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</si>
  <si>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</si>
  <si>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</si>
  <si>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</si>
  <si>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</si>
  <si>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</si>
  <si>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</si>
  <si>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</si>
  <si>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</si>
  <si>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</si>
  <si>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</si>
  <si>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</si>
  <si>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</si>
  <si>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</si>
  <si>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</si>
  <si>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</si>
  <si>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</si>
  <si>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</si>
  <si>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</si>
  <si>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</si>
  <si>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</si>
  <si>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</si>
  <si>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</si>
  <si>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</si>
  <si>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</si>
  <si>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</si>
  <si>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</si>
  <si>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</si>
  <si>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</si>
  <si>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</si>
  <si>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</si>
  <si>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</si>
  <si>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</si>
  <si>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</si>
  <si>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</si>
  <si>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</si>
  <si>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</si>
  <si>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</si>
  <si>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</si>
  <si>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</si>
  <si>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</si>
  <si>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</si>
  <si>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</si>
  <si>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</si>
  <si>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</si>
  <si>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</si>
  <si>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</si>
  <si>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</si>
  <si>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</si>
  <si>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</si>
  <si>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</si>
  <si>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</si>
  <si>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</si>
  <si>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</si>
  <si>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</si>
  <si>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</si>
  <si>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</si>
  <si>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</si>
  <si>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</si>
  <si>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</si>
  <si>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</si>
  <si>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</si>
  <si>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</si>
  <si>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</si>
  <si>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</si>
  <si>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</si>
  <si>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</si>
  <si>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</si>
  <si>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</si>
  <si>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</si>
  <si>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</si>
  <si>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</si>
  <si>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</si>
  <si>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</si>
  <si>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</si>
  <si>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</si>
  <si>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</si>
  <si>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</si>
  <si>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</si>
  <si>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</si>
  <si>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</si>
  <si>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</si>
  <si>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</si>
  <si>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</si>
  <si>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</si>
  <si>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</si>
  <si>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</si>
  <si>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</si>
  <si>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</si>
  <si>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</si>
  <si>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</si>
  <si>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</si>
  <si>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</si>
  <si>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</si>
  <si>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</si>
  <si>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</si>
  <si>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</si>
  <si>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</si>
  <si>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</si>
  <si>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</si>
  <si>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</si>
  <si>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</si>
  <si>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</si>
  <si>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</si>
  <si>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</si>
  <si>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</si>
  <si>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</si>
  <si>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</si>
  <si>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</si>
  <si>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</si>
  <si>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</si>
  <si>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</si>
  <si>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</si>
  <si>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</si>
  <si>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</si>
  <si>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</si>
  <si>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</si>
  <si>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</si>
  <si>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</si>
  <si>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</si>
  <si>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</si>
  <si>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</si>
  <si>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</si>
  <si>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</si>
  <si>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</si>
  <si>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</si>
  <si>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</si>
  <si>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</si>
  <si>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</si>
  <si>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</si>
  <si>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</si>
  <si>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</si>
  <si>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</si>
  <si>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</si>
  <si>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</si>
  <si>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</si>
  <si>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</si>
  <si>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</si>
  <si>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</si>
  <si>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</si>
  <si>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</si>
  <si>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</si>
  <si>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</si>
  <si>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</si>
  <si>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</si>
  <si>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</si>
  <si>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</si>
  <si>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</si>
  <si>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</si>
  <si>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</si>
  <si>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</si>
  <si>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</si>
  <si>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</si>
  <si>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</si>
  <si>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</si>
  <si>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</si>
  <si>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</si>
  <si>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</si>
  <si>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</si>
  <si>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</si>
  <si>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</si>
  <si>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</si>
  <si>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</si>
  <si>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</si>
  <si>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</si>
  <si>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</si>
  <si>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</si>
  <si>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</si>
  <si>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</si>
  <si>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</si>
  <si>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</si>
  <si>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</si>
  <si>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</si>
  <si>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</si>
  <si>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</si>
  <si>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</si>
  <si>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</si>
  <si>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</si>
  <si>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</si>
  <si>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</si>
  <si>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</si>
  <si>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</si>
  <si>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</si>
  <si>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</si>
  <si>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</si>
  <si>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</si>
  <si>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</si>
  <si>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</si>
  <si>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</si>
  <si>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</si>
  <si>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</si>
  <si>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</si>
  <si>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</si>
  <si>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</si>
  <si>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</si>
  <si>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</si>
  <si>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</si>
  <si>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</si>
  <si>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</si>
  <si>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</si>
  <si>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</si>
  <si>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</si>
  <si>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</si>
  <si>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</si>
  <si>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</si>
  <si>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</si>
  <si>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</si>
  <si>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</si>
  <si>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</si>
  <si>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</si>
  <si>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</si>
  <si>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</si>
  <si>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</si>
  <si>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</si>
  <si>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</si>
  <si>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</si>
  <si>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</si>
  <si>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</si>
  <si>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</si>
  <si>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</si>
  <si>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</si>
  <si>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</si>
  <si>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</si>
  <si>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</si>
  <si>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</si>
  <si>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</si>
  <si>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</si>
  <si>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</si>
  <si>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</si>
  <si>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</si>
  <si>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</si>
  <si>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</si>
  <si>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</si>
  <si>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</si>
  <si>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</si>
  <si>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</si>
  <si>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</si>
  <si>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</si>
  <si>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</si>
  <si>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</si>
  <si>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</si>
  <si>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</si>
  <si>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</si>
  <si>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</si>
  <si>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</si>
  <si>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</si>
  <si>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</si>
  <si>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</si>
  <si>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</si>
  <si>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</si>
  <si>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</si>
  <si>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</si>
  <si>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</si>
  <si>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</si>
  <si>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</si>
  <si>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</si>
  <si>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</si>
  <si>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</si>
  <si>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</si>
  <si>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</si>
  <si>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</si>
  <si>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</si>
  <si>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</si>
  <si>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</si>
  <si>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</si>
  <si>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</si>
  <si>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</si>
  <si>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</si>
  <si>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</si>
  <si>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</si>
  <si>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</si>
  <si>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</si>
  <si>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</si>
  <si>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</si>
  <si>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</si>
  <si>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</si>
  <si>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</si>
  <si>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</si>
  <si>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</si>
  <si>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</si>
  <si>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</si>
  <si>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</si>
  <si>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</si>
  <si>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</si>
  <si>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</si>
  <si>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</si>
  <si>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</si>
  <si>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</si>
  <si>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</si>
  <si>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</si>
  <si>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</si>
  <si>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</si>
  <si>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</si>
  <si>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</si>
  <si>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</si>
  <si>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</si>
  <si>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</si>
  <si>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</si>
  <si>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</si>
  <si>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</si>
  <si>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</si>
  <si>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</si>
  <si>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</si>
  <si>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</si>
  <si>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</si>
  <si>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</si>
  <si>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</si>
  <si>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</si>
  <si>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</si>
  <si>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</si>
  <si>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</si>
  <si>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</si>
  <si>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</si>
  <si>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</si>
  <si>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</si>
  <si>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</si>
  <si>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</si>
  <si>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</si>
  <si>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</si>
  <si>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</si>
  <si>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</si>
  <si>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</si>
  <si>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</si>
  <si>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</si>
  <si>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</si>
  <si>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</si>
  <si>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</si>
  <si>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</si>
  <si>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</si>
  <si>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</si>
  <si>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</si>
  <si>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</si>
  <si>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</si>
  <si>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</si>
  <si>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</si>
  <si>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</si>
  <si>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</si>
  <si>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</si>
  <si>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</si>
  <si>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</si>
  <si>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</si>
  <si>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</si>
  <si>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</si>
  <si>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</si>
  <si>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</si>
  <si>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</si>
  <si>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</si>
  <si>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</si>
  <si>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</si>
  <si>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</si>
  <si>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</si>
  <si>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</si>
  <si>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</si>
  <si>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</si>
  <si>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</si>
  <si>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</si>
  <si>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</si>
  <si>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</si>
  <si>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</si>
  <si>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</si>
  <si>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</si>
  <si>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</si>
  <si>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</si>
  <si>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</si>
  <si>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</si>
  <si>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</si>
  <si>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</si>
  <si>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</si>
  <si>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</si>
  <si>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</si>
  <si>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</si>
  <si>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</si>
  <si>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</si>
  <si>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</si>
  <si>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</si>
  <si>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</si>
  <si>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</si>
  <si>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</si>
  <si>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</si>
  <si>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</si>
  <si>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</si>
  <si>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</si>
  <si>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</si>
  <si>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</si>
  <si>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</si>
  <si>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</si>
  <si>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</si>
  <si>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</si>
  <si>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</si>
  <si>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</si>
  <si>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</si>
  <si>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</si>
  <si>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</si>
  <si>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</si>
  <si>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</si>
  <si>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</si>
  <si>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</si>
  <si>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</si>
  <si>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</si>
  <si>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</si>
  <si>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</si>
  <si>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</si>
  <si>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</si>
  <si>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</si>
  <si>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</si>
  <si>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</si>
  <si>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</si>
  <si>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</si>
  <si>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</si>
  <si>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</si>
  <si>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</si>
  <si>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</si>
  <si>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</si>
  <si>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</si>
  <si>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</si>
  <si>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</si>
  <si>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</si>
  <si>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</si>
  <si>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</si>
  <si>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</si>
  <si>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</si>
  <si>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</si>
  <si>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</si>
  <si>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</si>
  <si>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</si>
  <si>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</si>
  <si>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</si>
  <si>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</si>
  <si>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</si>
  <si>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</si>
  <si>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</si>
  <si>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</si>
  <si>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</si>
  <si>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</si>
  <si>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</si>
  <si>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</si>
  <si>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</si>
  <si>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</si>
  <si>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</si>
  <si>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</si>
  <si>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</si>
  <si>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</si>
  <si>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</si>
  <si>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</si>
  <si>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</si>
  <si>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</si>
  <si>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</si>
  <si>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</si>
  <si>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</si>
  <si>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</si>
  <si>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</si>
  <si>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</si>
  <si>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</si>
  <si>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</si>
  <si>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</si>
  <si>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</si>
  <si>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</si>
  <si>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</si>
  <si>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</si>
  <si>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</si>
  <si>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</si>
  <si>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</si>
  <si>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</si>
  <si>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</si>
  <si>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</si>
  <si>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</si>
  <si>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</si>
  <si>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</si>
  <si>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</si>
  <si>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</si>
  <si>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</si>
  <si>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</si>
  <si>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</si>
  <si>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</si>
  <si>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</si>
  <si>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</si>
  <si>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</si>
  <si>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</si>
  <si>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</si>
  <si>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</si>
  <si>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</si>
  <si>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</si>
  <si>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</si>
  <si>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</si>
  <si>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</si>
  <si>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</si>
  <si>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</si>
  <si>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</si>
  <si>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</si>
  <si>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</si>
  <si>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</si>
  <si>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</si>
  <si>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</si>
  <si>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</si>
  <si>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</si>
  <si>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</si>
  <si>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</si>
  <si>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</si>
  <si>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</si>
  <si>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</si>
  <si>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</si>
  <si>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</si>
  <si>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</si>
  <si>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</si>
  <si>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</si>
  <si>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</si>
  <si>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</si>
  <si>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</si>
  <si>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</si>
  <si>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</si>
  <si>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</si>
  <si>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</si>
  <si>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</si>
  <si>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</si>
  <si>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</si>
  <si>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</si>
  <si>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</si>
  <si>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</si>
  <si>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</si>
  <si>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</si>
  <si>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</si>
  <si>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</si>
  <si>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</si>
  <si>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</si>
  <si>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</si>
  <si>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</si>
  <si>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</si>
  <si>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</si>
  <si>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</si>
  <si>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</si>
  <si>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</si>
  <si>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</si>
  <si>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</si>
  <si>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</si>
  <si>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</si>
  <si>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</si>
  <si>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</si>
  <si>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</si>
  <si>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</si>
  <si>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</si>
  <si>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</si>
  <si>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</si>
  <si>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</si>
  <si>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</si>
  <si>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</si>
  <si>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</si>
  <si>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</si>
  <si>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</si>
  <si>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</si>
  <si>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</si>
  <si>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</si>
  <si>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</si>
  <si>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</si>
  <si>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</si>
  <si>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</si>
  <si>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</si>
  <si>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</si>
  <si>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</si>
  <si>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</si>
  <si>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</si>
  <si>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</si>
  <si>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</si>
  <si>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</si>
  <si>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</si>
  <si>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</si>
  <si>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</si>
  <si>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</si>
  <si>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</si>
  <si>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</si>
  <si>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</si>
  <si>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</si>
  <si>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</si>
  <si>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</si>
  <si>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</si>
  <si>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</si>
  <si>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</si>
  <si>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</si>
  <si>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</si>
  <si>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</si>
  <si>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</si>
  <si>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</si>
  <si>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</si>
  <si>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</si>
  <si>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</si>
  <si>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</si>
  <si>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</si>
  <si>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</si>
  <si>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</si>
  <si>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</si>
  <si>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</si>
  <si>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</si>
  <si>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</si>
  <si>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</si>
  <si>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</si>
  <si>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</si>
  <si>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</si>
  <si>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</si>
  <si>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</si>
  <si>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</si>
  <si>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</si>
  <si>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</si>
  <si>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</si>
  <si>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</si>
  <si>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</si>
  <si>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</si>
  <si>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</si>
  <si>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</si>
  <si>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</si>
  <si>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</si>
  <si>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</si>
  <si>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</si>
  <si>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</si>
  <si>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</si>
  <si>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</si>
  <si>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</si>
  <si>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</si>
  <si>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</si>
  <si>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</si>
  <si>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</si>
  <si>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</si>
  <si>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</si>
  <si>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</si>
  <si>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</si>
  <si>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</si>
  <si>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</si>
  <si>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</si>
  <si>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</si>
  <si>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</si>
  <si>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</si>
  <si>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</si>
  <si>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</si>
  <si>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</si>
  <si>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</si>
  <si>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</si>
  <si>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</si>
  <si>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</si>
  <si>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</si>
  <si>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</si>
  <si>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</si>
  <si>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</si>
  <si>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</si>
  <si>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</si>
  <si>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</si>
  <si>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</si>
  <si>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</si>
  <si>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</si>
  <si>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</si>
  <si>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</si>
  <si>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</si>
  <si>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</si>
  <si>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</si>
  <si>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</si>
  <si>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</si>
  <si>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</si>
  <si>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</si>
  <si>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</si>
  <si>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</si>
  <si>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</si>
  <si>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</si>
  <si>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</si>
  <si>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</si>
  <si>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</si>
  <si>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</si>
  <si>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</si>
  <si>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</si>
  <si>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</si>
  <si>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</si>
  <si>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</si>
  <si>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</si>
  <si>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</si>
  <si>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</si>
  <si>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</si>
  <si>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</si>
  <si>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</si>
  <si>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</si>
  <si>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</si>
  <si>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</si>
  <si>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</si>
  <si>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</si>
  <si>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</si>
  <si>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</si>
  <si>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</si>
  <si>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</si>
  <si>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</si>
  <si>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</si>
  <si>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</si>
  <si>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</si>
  <si>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</si>
  <si>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</si>
  <si>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</si>
  <si>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</si>
  <si>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</si>
  <si>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</si>
  <si>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</si>
  <si>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</si>
  <si>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</si>
  <si>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</si>
  <si>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</si>
  <si>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</si>
  <si>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</si>
  <si>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</si>
  <si>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</si>
  <si>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</si>
  <si>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</si>
  <si>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</si>
  <si>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</si>
  <si>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</si>
  <si>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</si>
  <si>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</si>
  <si>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</si>
  <si>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</si>
  <si>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</si>
  <si>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</si>
  <si>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</si>
  <si>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</si>
  <si>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</si>
  <si>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</si>
  <si>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</si>
  <si>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</si>
  <si>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</si>
  <si>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</si>
  <si>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</si>
  <si>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</si>
  <si>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</si>
  <si>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</si>
  <si>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</si>
  <si>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</si>
  <si>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</si>
  <si>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</si>
  <si>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</si>
  <si>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</si>
  <si>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</si>
  <si>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</si>
  <si>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</si>
  <si>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</si>
  <si>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</si>
  <si>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</si>
  <si>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</si>
  <si>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</si>
  <si>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</si>
  <si>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</si>
  <si>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</si>
  <si>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</si>
  <si>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</si>
  <si>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</si>
  <si>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</si>
  <si>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</si>
  <si>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</si>
  <si>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</si>
  <si>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</si>
  <si>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</si>
  <si>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</si>
  <si>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</si>
  <si>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</si>
  <si>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</si>
  <si>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</si>
  <si>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</si>
  <si>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</si>
  <si>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</si>
  <si>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</si>
  <si>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</si>
  <si>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</si>
  <si>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</si>
  <si>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</si>
  <si>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</si>
  <si>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</si>
  <si>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</si>
  <si>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</si>
  <si>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</si>
  <si>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</si>
  <si>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</si>
  <si>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</si>
  <si>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</si>
  <si>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</si>
  <si>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</si>
  <si>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</si>
  <si>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</si>
  <si>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</si>
  <si>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</si>
  <si>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</si>
  <si>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</si>
  <si>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</si>
  <si>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</si>
  <si>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</si>
  <si>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</si>
  <si>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</si>
  <si>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</si>
  <si>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</si>
  <si>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</si>
  <si>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</si>
  <si>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</si>
  <si>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</si>
  <si>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</si>
  <si>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</si>
  <si>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</si>
  <si>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</si>
  <si>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</si>
  <si>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</si>
  <si>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</si>
  <si>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</si>
  <si>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</si>
  <si>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</si>
  <si>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</si>
  <si>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</si>
  <si>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</si>
  <si>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</si>
  <si>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</si>
  <si>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</si>
  <si>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</si>
  <si>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</si>
  <si>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</si>
  <si>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</si>
  <si>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</si>
  <si>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</si>
  <si>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</si>
  <si>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</si>
  <si>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</si>
  <si>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</si>
  <si>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</si>
  <si>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</si>
  <si>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</si>
  <si>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</si>
  <si>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</si>
  <si>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</si>
  <si>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</si>
  <si>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</si>
  <si>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</si>
  <si>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</si>
  <si>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</si>
  <si>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</si>
  <si>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</si>
  <si>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</si>
  <si>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</si>
  <si>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</si>
  <si>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</si>
  <si>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</si>
  <si>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</si>
  <si>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</si>
  <si>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</si>
  <si>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</si>
  <si>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</si>
  <si>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</si>
  <si>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</si>
  <si>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</si>
  <si>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</si>
  <si>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</si>
  <si>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</si>
  <si>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</si>
  <si>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</si>
  <si>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</si>
  <si>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</si>
  <si>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</si>
  <si>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</si>
  <si>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</si>
  <si>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</si>
  <si>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</si>
  <si>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</si>
  <si>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</si>
  <si>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</si>
  <si>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</si>
  <si>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</si>
  <si>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</si>
  <si>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</si>
  <si>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</si>
  <si>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</si>
  <si>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</si>
  <si>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</si>
  <si>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</si>
  <si>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</si>
  <si>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</si>
  <si>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</si>
  <si>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</si>
  <si>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</si>
  <si>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</si>
  <si>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</si>
  <si>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</si>
  <si>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</si>
  <si>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</si>
  <si>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</si>
  <si>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</si>
  <si>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</si>
  <si>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</si>
  <si>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</si>
  <si>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</si>
  <si>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</si>
  <si>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</si>
  <si>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</si>
  <si>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</si>
  <si>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</si>
  <si>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</si>
  <si>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</si>
  <si>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</si>
  <si>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</si>
  <si>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</si>
  <si>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</si>
  <si>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</si>
  <si>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</si>
  <si>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</si>
  <si>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</si>
  <si>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</si>
  <si>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</si>
  <si>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</si>
  <si>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</si>
  <si>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</si>
  <si>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</si>
  <si>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</si>
  <si>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</si>
  <si>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</si>
  <si>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</si>
  <si>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</si>
  <si>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</si>
  <si>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</si>
  <si>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</si>
  <si>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</si>
  <si>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</si>
  <si>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</si>
  <si>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</si>
  <si>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</si>
  <si>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</si>
  <si>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</si>
  <si>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</si>
  <si>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</si>
  <si>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</si>
  <si>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</si>
  <si>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</si>
  <si>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</si>
  <si>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</si>
  <si>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</si>
  <si>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</si>
  <si>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</si>
  <si>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</si>
  <si>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</si>
  <si>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</si>
  <si>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</si>
  <si>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</si>
  <si>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</si>
  <si>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</si>
  <si>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</si>
  <si>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</si>
  <si>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</si>
  <si>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</si>
  <si>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</si>
  <si>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</si>
  <si>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</si>
  <si>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</si>
  <si>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</si>
  <si>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</si>
  <si>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</si>
  <si>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</si>
  <si>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</si>
  <si>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</si>
  <si>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</si>
  <si>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</si>
  <si>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</si>
  <si>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</si>
  <si>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</si>
  <si>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</si>
  <si>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</si>
  <si>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</si>
  <si>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</si>
  <si>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</si>
  <si>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</si>
  <si>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</si>
  <si>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</si>
  <si>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</si>
  <si>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</si>
  <si>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</si>
  <si>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</si>
  <si>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</si>
  <si>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</si>
  <si>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</si>
  <si>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</si>
  <si>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</si>
  <si>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</si>
  <si>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</si>
  <si>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</si>
  <si>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</si>
  <si>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</si>
  <si>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</si>
  <si>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</si>
  <si>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</si>
  <si>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</si>
  <si>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</si>
  <si>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</si>
  <si>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</si>
  <si>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</si>
  <si>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</si>
  <si>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</si>
  <si>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</si>
  <si>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</si>
  <si>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</si>
  <si>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</si>
  <si>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</si>
  <si>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</si>
  <si>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</si>
  <si>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</si>
  <si>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</si>
  <si>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</si>
  <si>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</si>
  <si>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</si>
  <si>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</si>
  <si>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</si>
  <si>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</si>
  <si>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</si>
  <si>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</si>
  <si>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</si>
  <si>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</si>
  <si>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</si>
  <si>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</si>
  <si>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</si>
  <si>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</si>
  <si>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</si>
  <si>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</si>
  <si>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</si>
  <si>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</si>
  <si>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</si>
  <si>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</si>
  <si>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</si>
  <si>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</si>
  <si>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</si>
  <si>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</si>
  <si>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</si>
  <si>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</si>
  <si>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</si>
  <si>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</si>
  <si>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</si>
  <si>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</si>
  <si>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</si>
  <si>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</si>
  <si>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</si>
  <si>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</si>
  <si>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</si>
  <si>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</si>
  <si>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</si>
  <si>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</si>
  <si>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</si>
  <si>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</si>
  <si>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</si>
  <si>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</si>
  <si>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</si>
  <si>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</si>
  <si>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</si>
  <si>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</si>
  <si>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</si>
  <si>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</si>
  <si>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</si>
  <si>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</si>
  <si>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</si>
  <si>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</si>
  <si>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</si>
  <si>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</si>
  <si>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</si>
  <si>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</si>
  <si>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</si>
  <si>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</si>
  <si>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</si>
  <si>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</si>
  <si>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</si>
  <si>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</si>
  <si>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</si>
  <si>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</si>
  <si>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</si>
  <si>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</si>
  <si>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</si>
  <si>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</si>
  <si>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</si>
  <si>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</si>
  <si>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</si>
  <si>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</si>
  <si>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</si>
  <si>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</si>
  <si>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</si>
  <si>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</si>
  <si>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</si>
  <si>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</si>
  <si>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</si>
  <si>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</si>
  <si>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</si>
  <si>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</si>
  <si>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</si>
  <si>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</si>
  <si>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</si>
  <si>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</si>
  <si>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</si>
  <si>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</si>
  <si>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</si>
  <si>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</si>
  <si>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</si>
  <si>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</si>
  <si>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</si>
  <si>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</si>
  <si>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</si>
  <si>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</si>
  <si>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</si>
  <si>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</si>
  <si>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</si>
  <si>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</si>
  <si>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</si>
  <si>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</si>
  <si>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</si>
  <si>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</si>
  <si>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</si>
  <si>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</si>
  <si>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</si>
  <si>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</si>
  <si>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</si>
  <si>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</si>
  <si>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</si>
  <si>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</si>
  <si>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</si>
  <si>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</si>
  <si>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</si>
  <si>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</si>
  <si>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</si>
  <si>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</si>
  <si>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</si>
  <si>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</si>
  <si>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</si>
  <si>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</si>
  <si>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</si>
  <si>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</si>
  <si>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</si>
  <si>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</si>
  <si>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</si>
  <si>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</si>
  <si>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</si>
  <si>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</si>
  <si>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</si>
  <si>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</si>
  <si>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</si>
  <si>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</si>
  <si>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</si>
  <si>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</si>
  <si>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</si>
  <si>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</si>
  <si>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</si>
  <si>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</si>
  <si>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</si>
  <si>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</si>
  <si>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</si>
  <si>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</si>
  <si>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</si>
  <si>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</si>
  <si>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</si>
  <si>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</si>
  <si>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</si>
  <si>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</si>
  <si>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</si>
  <si>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</si>
  <si>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</si>
  <si>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</si>
  <si>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</si>
  <si>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</si>
  <si>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</si>
  <si>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</si>
  <si>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</si>
  <si>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</si>
  <si>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</si>
  <si>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</si>
  <si>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</si>
  <si>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</si>
  <si>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</si>
  <si>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</si>
  <si>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</si>
  <si>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</si>
  <si>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</si>
  <si>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</si>
  <si>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</si>
  <si>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</si>
  <si>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</si>
  <si>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</si>
  <si>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</si>
  <si>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</si>
  <si>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</si>
  <si>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</si>
  <si>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</si>
  <si>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</si>
  <si>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</si>
  <si>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</si>
  <si>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</si>
  <si>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</si>
  <si>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</si>
  <si>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</si>
  <si>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</si>
  <si>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</si>
  <si>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</si>
  <si>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</si>
  <si>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</si>
  <si>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</si>
  <si>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</si>
  <si>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</si>
  <si>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</si>
  <si>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</si>
  <si>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</si>
  <si>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</si>
  <si>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</si>
  <si>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</si>
  <si>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</si>
  <si>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</si>
  <si>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</si>
  <si>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</si>
  <si>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</si>
  <si>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</si>
  <si>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</si>
  <si>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</si>
  <si>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</si>
  <si>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</si>
  <si>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</si>
  <si>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</si>
  <si>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</si>
  <si>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</si>
  <si>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</si>
  <si>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</si>
  <si>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</si>
  <si>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</si>
  <si>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</si>
  <si>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</si>
  <si>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</si>
  <si>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</si>
  <si>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</si>
  <si>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</si>
  <si>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</si>
  <si>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</si>
  <si>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</si>
  <si>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</si>
  <si>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</si>
  <si>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</si>
  <si>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</si>
  <si>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</si>
  <si>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</si>
  <si>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</si>
  <si>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</si>
  <si>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</si>
  <si>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</si>
  <si>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</si>
  <si>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</si>
  <si>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</si>
  <si>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</si>
  <si>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</si>
  <si>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</si>
  <si>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</si>
  <si>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</si>
  <si>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</si>
  <si>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</si>
  <si>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</si>
  <si>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</si>
  <si>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</si>
  <si>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</si>
  <si>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</si>
  <si>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</si>
  <si>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</si>
  <si>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</si>
  <si>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</si>
  <si>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</si>
  <si>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</si>
  <si>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</si>
  <si>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</si>
  <si>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</si>
  <si>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</si>
  <si>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</si>
  <si>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</si>
  <si>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</si>
  <si>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</si>
  <si>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</si>
  <si>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</si>
  <si>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</si>
  <si>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</si>
  <si>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</si>
  <si>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</si>
  <si>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</si>
  <si>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</si>
  <si>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</si>
  <si>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</si>
  <si>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</si>
  <si>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</si>
  <si>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</si>
  <si>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</si>
  <si>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</si>
  <si>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</si>
  <si>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</si>
  <si>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</si>
  <si>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</si>
  <si>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</si>
  <si>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</si>
  <si>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</si>
  <si>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</si>
  <si>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</si>
  <si>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</si>
  <si>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</si>
  <si>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</si>
  <si>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</si>
  <si>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</si>
  <si>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</si>
  <si>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</si>
  <si>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</si>
  <si>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</si>
  <si>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</si>
  <si>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</si>
  <si>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</si>
  <si>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</si>
  <si>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</si>
  <si>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</si>
  <si>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</si>
  <si>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</si>
  <si>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</si>
  <si>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</si>
  <si>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</si>
  <si>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</si>
  <si>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</si>
  <si>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</si>
  <si>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</si>
  <si>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</si>
  <si>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</si>
  <si>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</si>
  <si>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</si>
  <si>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</si>
  <si>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</si>
  <si>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</si>
  <si>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</si>
  <si>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</si>
  <si>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</si>
  <si>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</si>
  <si>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</si>
  <si>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</si>
  <si>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</si>
  <si>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</si>
  <si>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</si>
  <si>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</si>
  <si>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</si>
  <si>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</si>
  <si>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</si>
  <si>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</si>
  <si>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</si>
  <si>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</si>
  <si>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</si>
  <si>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</si>
  <si>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</si>
  <si>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</si>
  <si>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</si>
  <si>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</si>
  <si>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</si>
  <si>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</si>
  <si>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</si>
  <si>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</si>
  <si>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</si>
  <si>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</si>
  <si>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</si>
  <si>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</si>
  <si>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</si>
  <si>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</si>
  <si>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</si>
  <si>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</si>
  <si>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</si>
  <si>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</si>
  <si>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</si>
  <si>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</si>
  <si>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</si>
  <si>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</si>
  <si>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</si>
  <si>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</si>
  <si>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</si>
  <si>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</si>
  <si>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</si>
  <si>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</si>
  <si>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</si>
  <si>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</si>
  <si>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</si>
  <si>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</si>
  <si>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</si>
  <si>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</si>
  <si>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</si>
  <si>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</si>
  <si>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</si>
  <si>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</si>
  <si>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</si>
  <si>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</si>
  <si>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</si>
  <si>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</si>
  <si>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</si>
  <si>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</si>
  <si>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</si>
  <si>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</si>
  <si>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</si>
  <si>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</si>
  <si>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</si>
  <si>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</si>
  <si>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</si>
  <si>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</si>
  <si>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</si>
  <si>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</si>
  <si>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</si>
  <si>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</si>
  <si>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</si>
  <si>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</si>
  <si>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</si>
  <si>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</si>
  <si>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</si>
  <si>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</si>
  <si>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</si>
  <si>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</si>
  <si>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</si>
  <si>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</si>
  <si>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</si>
  <si>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</si>
  <si>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</si>
  <si>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</si>
  <si>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</si>
  <si>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</si>
  <si>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</si>
  <si>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</si>
  <si>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</si>
  <si>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</si>
  <si>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</si>
  <si>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</si>
  <si>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</si>
  <si>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</si>
  <si>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</si>
  <si>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</si>
  <si>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</si>
  <si>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</si>
  <si>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</si>
  <si>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</si>
  <si>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</si>
  <si>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</si>
  <si>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</si>
  <si>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</si>
  <si>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</si>
  <si>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</si>
  <si>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</si>
  <si>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</si>
  <si>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</si>
  <si>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</si>
  <si>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</si>
  <si>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</si>
  <si>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</si>
  <si>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</si>
  <si>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</si>
  <si>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</si>
  <si>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</si>
  <si>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</si>
  <si>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</si>
  <si>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</si>
  <si>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</si>
  <si>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</si>
  <si>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</si>
  <si>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</si>
  <si>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</si>
  <si>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</si>
  <si>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</si>
  <si>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</si>
  <si>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</si>
  <si>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</si>
  <si>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</si>
  <si>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</si>
  <si>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</si>
  <si>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</si>
  <si>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</si>
  <si>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</si>
  <si>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</si>
  <si>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</si>
  <si>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</si>
  <si>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</si>
  <si>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</si>
  <si>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</si>
  <si>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</si>
  <si>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</si>
  <si>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</si>
  <si>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</si>
  <si>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</si>
  <si>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</si>
  <si>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</si>
  <si>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</si>
  <si>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</si>
  <si>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</si>
  <si>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</si>
  <si>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</si>
  <si>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</si>
  <si>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</si>
  <si>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</si>
  <si>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</si>
  <si>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</si>
  <si>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</si>
  <si>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</si>
  <si>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</si>
  <si>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</si>
  <si>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</si>
  <si>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</si>
  <si>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</si>
  <si>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</si>
  <si>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</si>
  <si>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</si>
  <si>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</si>
  <si>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</si>
  <si>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</si>
  <si>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</si>
  <si>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</si>
  <si>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</si>
  <si>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</si>
  <si>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</si>
  <si>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</si>
  <si>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</si>
  <si>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</si>
  <si>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</si>
  <si>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</si>
  <si>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</si>
  <si>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</si>
  <si>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</si>
  <si>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</si>
  <si>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</si>
  <si>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</si>
  <si>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</si>
  <si>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</si>
  <si>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</si>
  <si>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</si>
  <si>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</si>
  <si>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</si>
  <si>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</si>
  <si>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</si>
  <si>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</si>
  <si>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</si>
  <si>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</si>
  <si>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</si>
  <si>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</si>
  <si>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</si>
  <si>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</si>
  <si>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</si>
  <si>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</si>
  <si>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</si>
  <si>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</si>
  <si>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</si>
  <si>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</si>
  <si>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</si>
  <si>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</si>
  <si>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</si>
  <si>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</si>
  <si>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</si>
  <si>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</si>
  <si>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</si>
  <si>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</si>
  <si>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</si>
  <si>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</si>
  <si>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</si>
  <si>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</si>
  <si>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</si>
  <si>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</si>
  <si>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</si>
  <si>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</si>
  <si>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</si>
  <si>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</si>
  <si>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</si>
  <si>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</si>
  <si>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</si>
  <si>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</si>
  <si>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</si>
  <si>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</si>
  <si>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</si>
  <si>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</si>
  <si>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</si>
  <si>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</si>
  <si>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</si>
  <si>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</si>
  <si>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</si>
  <si>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</si>
  <si>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</si>
  <si>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</si>
  <si>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</si>
  <si>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</si>
  <si>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</si>
  <si>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</si>
  <si>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</si>
  <si>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</si>
  <si>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</si>
  <si>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</si>
  <si>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</si>
  <si>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</si>
  <si>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</si>
  <si>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</si>
  <si>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</si>
  <si>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</si>
  <si>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</si>
  <si>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</si>
  <si>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</si>
  <si>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</si>
  <si>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</si>
  <si>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</si>
  <si>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</si>
  <si>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</si>
  <si>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</si>
  <si>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</si>
  <si>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</si>
  <si>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</si>
  <si>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</si>
  <si>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</si>
  <si>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</si>
  <si>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</si>
  <si>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</si>
  <si>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</si>
  <si>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</si>
  <si>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</si>
  <si>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</si>
  <si>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</si>
  <si>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</si>
  <si>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</si>
  <si>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</si>
  <si>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</si>
  <si>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</si>
  <si>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</si>
  <si>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</si>
  <si>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</si>
  <si>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</si>
  <si>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</si>
  <si>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</si>
  <si>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</si>
  <si>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</si>
  <si>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</si>
  <si>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</si>
  <si>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</si>
  <si>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</si>
  <si>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</si>
  <si>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</si>
  <si>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</si>
  <si>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</si>
  <si>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</si>
  <si>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</si>
  <si>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</si>
  <si>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</si>
  <si>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</si>
  <si>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</si>
  <si>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</si>
  <si>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</si>
  <si>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</si>
  <si>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</si>
  <si>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</si>
  <si>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</si>
  <si>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</si>
  <si>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</si>
  <si>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</si>
  <si>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</si>
  <si>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</si>
  <si>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</si>
  <si>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</si>
  <si>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</si>
  <si>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</si>
  <si>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</si>
  <si>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</si>
  <si>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</si>
  <si>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</si>
  <si>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</si>
  <si>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</si>
  <si>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</si>
  <si>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</si>
  <si>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</si>
  <si>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</si>
  <si>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</si>
  <si>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</si>
  <si>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</si>
  <si>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</si>
  <si>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</si>
  <si>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</si>
  <si>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</si>
  <si>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</si>
  <si>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</si>
  <si>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</si>
  <si>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</si>
  <si>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</si>
  <si>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</si>
  <si>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</si>
  <si>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</si>
  <si>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</si>
  <si>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</si>
  <si>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</si>
  <si>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</si>
  <si>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</si>
  <si>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</si>
  <si>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</si>
  <si>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</si>
  <si>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</si>
  <si>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</si>
  <si>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</si>
  <si>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</si>
  <si>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</si>
  <si>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</si>
  <si>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</si>
  <si>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</si>
  <si>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</si>
  <si>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</si>
  <si>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</si>
  <si>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</si>
  <si>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</si>
  <si>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</si>
  <si>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</si>
  <si>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</si>
  <si>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</si>
  <si>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</si>
  <si>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</si>
  <si>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</si>
  <si>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</si>
  <si>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</si>
  <si>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</si>
  <si>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</si>
  <si>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</si>
  <si>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</si>
  <si>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</si>
  <si>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</si>
  <si>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</si>
  <si>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</si>
  <si>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</si>
  <si>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</si>
  <si>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</si>
  <si>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</si>
  <si>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</si>
  <si>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</si>
  <si>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</si>
  <si>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</si>
  <si>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</si>
  <si>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</si>
  <si>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</si>
  <si>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</si>
  <si>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</si>
  <si>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</si>
  <si>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</si>
  <si>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</si>
  <si>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</si>
  <si>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</si>
  <si>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</si>
  <si>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</si>
  <si>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</si>
  <si>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</si>
  <si>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</si>
  <si>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</si>
  <si>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</si>
  <si>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</si>
  <si>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</si>
  <si>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</si>
  <si>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</si>
  <si>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</si>
  <si>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</si>
  <si>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</si>
  <si>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</si>
  <si>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</si>
  <si>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</si>
  <si>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</si>
  <si>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</si>
  <si>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</si>
  <si>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</si>
  <si>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</si>
  <si>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</si>
  <si>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</si>
  <si>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</si>
  <si>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</si>
  <si>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</si>
  <si>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</si>
  <si>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</si>
  <si>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</si>
  <si>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</si>
  <si>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</si>
  <si>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</si>
  <si>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</si>
  <si>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</si>
  <si>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</si>
  <si>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</si>
  <si>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</si>
  <si>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</si>
  <si>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</si>
  <si>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</si>
  <si>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</si>
  <si>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</si>
  <si>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</si>
  <si>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</si>
  <si>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</si>
  <si>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</si>
  <si>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</si>
  <si>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</si>
  <si>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</si>
  <si>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</si>
  <si>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</si>
  <si>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</si>
  <si>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</si>
  <si>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</si>
  <si>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</si>
  <si>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</si>
  <si>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</si>
  <si>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</si>
  <si>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</si>
  <si>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</si>
  <si>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</si>
  <si>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</si>
  <si>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</si>
  <si>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</si>
  <si>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</si>
  <si>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</si>
  <si>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</si>
  <si>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</si>
  <si>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</si>
  <si>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</si>
  <si>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</si>
  <si>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</si>
  <si>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</si>
  <si>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</si>
  <si>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</si>
  <si>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</si>
  <si>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</si>
  <si>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</si>
  <si>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</si>
  <si>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</si>
  <si>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</si>
  <si>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</si>
  <si>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</si>
  <si>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</si>
  <si>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</si>
  <si>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</si>
  <si>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</si>
  <si>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</si>
  <si>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</si>
  <si>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</si>
  <si>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</si>
  <si>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</si>
  <si>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</si>
  <si>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</si>
  <si>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</si>
  <si>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</si>
  <si>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</si>
  <si>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</si>
  <si>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</si>
  <si>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</si>
  <si>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</si>
  <si>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</si>
  <si>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</si>
  <si>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</si>
  <si>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</si>
  <si>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</si>
  <si>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</si>
  <si>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</si>
  <si>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</si>
  <si>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</si>
  <si>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</si>
  <si>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</si>
  <si>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</si>
  <si>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</si>
  <si>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</si>
  <si>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</si>
  <si>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</si>
  <si>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</si>
  <si>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</si>
  <si>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</si>
  <si>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</si>
  <si>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</si>
  <si>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</si>
  <si>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</si>
  <si>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</si>
  <si>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</si>
  <si>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</si>
  <si>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</si>
  <si>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</si>
  <si>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</si>
  <si>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</si>
  <si>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</si>
  <si>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</si>
  <si>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</si>
  <si>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</si>
  <si>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</si>
  <si>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</si>
  <si>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</si>
  <si>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</si>
  <si>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</si>
  <si>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</si>
  <si>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</si>
  <si>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</si>
  <si>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</si>
  <si>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</si>
  <si>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</si>
  <si>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</si>
  <si>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</si>
  <si>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</si>
  <si>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</si>
  <si>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</si>
  <si>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</si>
  <si>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</si>
  <si>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</si>
  <si>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</si>
  <si>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</si>
  <si>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</si>
  <si>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</si>
  <si>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</si>
  <si>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</si>
  <si>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</si>
  <si>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</si>
  <si>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</si>
  <si>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</si>
  <si>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</si>
  <si>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</si>
  <si>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</si>
  <si>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</si>
  <si>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</si>
  <si>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</si>
  <si>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</si>
  <si>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</si>
  <si>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</si>
  <si>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</si>
  <si>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</si>
  <si>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</si>
  <si>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</si>
  <si>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</si>
  <si>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</si>
  <si>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</si>
  <si>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</si>
  <si>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</si>
  <si>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</si>
  <si>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</si>
  <si>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</si>
  <si>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</si>
  <si>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</si>
  <si>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</si>
  <si>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</si>
  <si>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</si>
  <si>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</si>
  <si>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</si>
  <si>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</si>
  <si>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</si>
  <si>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</si>
  <si>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</si>
  <si>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</si>
  <si>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</si>
  <si>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</si>
  <si>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</si>
  <si>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</si>
  <si>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</si>
  <si>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</si>
  <si>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</si>
  <si>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</si>
  <si>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</si>
  <si>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</si>
  <si>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</si>
  <si>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</si>
  <si>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</si>
  <si>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</si>
  <si>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</si>
  <si>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</si>
  <si>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</si>
  <si>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</si>
  <si>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</si>
  <si>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</si>
  <si>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</si>
  <si>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</si>
  <si>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</si>
  <si>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</si>
  <si>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</si>
  <si>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</si>
  <si>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</si>
  <si>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</si>
  <si>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</si>
  <si>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</si>
  <si>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</si>
  <si>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</si>
  <si>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</si>
  <si>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</si>
  <si>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</si>
  <si>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</si>
  <si>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</si>
  <si>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</si>
  <si>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</si>
  <si>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</si>
  <si>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</si>
  <si>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</si>
  <si>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</si>
  <si>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</si>
  <si>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</si>
  <si>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</si>
  <si>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</si>
  <si>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</si>
  <si>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</si>
  <si>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</si>
  <si>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</si>
  <si>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</si>
  <si>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</si>
  <si>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</si>
  <si>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</si>
  <si>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</si>
  <si>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</si>
  <si>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</si>
  <si>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</si>
  <si>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</si>
  <si>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</si>
  <si>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</si>
  <si>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</si>
  <si>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</si>
  <si>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</si>
  <si>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</si>
  <si>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</si>
  <si>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</si>
  <si>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</si>
  <si>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</si>
  <si>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</si>
  <si>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</si>
  <si>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</si>
  <si>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</si>
  <si>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</si>
  <si>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</si>
  <si>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</si>
  <si>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</si>
  <si>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</si>
  <si>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</si>
  <si>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</si>
  <si>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</si>
  <si>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</si>
  <si>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</si>
  <si>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</si>
  <si>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</si>
  <si>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</si>
  <si>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</si>
  <si>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</si>
  <si>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</si>
  <si>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</si>
  <si>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</si>
  <si>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</si>
  <si>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</si>
  <si>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</si>
  <si>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</si>
  <si>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</si>
  <si>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</si>
  <si>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</si>
  <si>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</si>
  <si>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</si>
  <si>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</si>
  <si>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</si>
  <si>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</si>
  <si>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</si>
  <si>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</si>
  <si>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</si>
  <si>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</si>
  <si>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</si>
  <si>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</si>
  <si>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</si>
  <si>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</si>
  <si>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</si>
  <si>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</si>
  <si>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</si>
  <si>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</si>
  <si>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</si>
  <si>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</si>
  <si>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</si>
  <si>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</si>
  <si>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</si>
  <si>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</si>
  <si>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</si>
  <si>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</si>
  <si>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</si>
  <si>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</si>
  <si>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</si>
  <si>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</si>
  <si>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</si>
  <si>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</si>
  <si>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</si>
  <si>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</si>
  <si>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</si>
  <si>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</si>
  <si>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</si>
  <si>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</si>
  <si>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</si>
  <si>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</si>
  <si>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</si>
  <si>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</si>
  <si>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</si>
  <si>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</si>
  <si>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</si>
  <si>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</si>
  <si>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</si>
  <si>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</si>
  <si>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</si>
  <si>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</si>
  <si>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</si>
  <si>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</si>
  <si>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</si>
  <si>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</si>
  <si>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</si>
  <si>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</si>
  <si>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</si>
  <si>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</si>
  <si>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</si>
  <si>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</si>
  <si>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</si>
  <si>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</si>
  <si>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</si>
  <si>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</si>
  <si>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</si>
  <si>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</si>
  <si>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</si>
  <si>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</si>
  <si>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</si>
  <si>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</si>
  <si>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</si>
  <si>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</si>
  <si>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</si>
  <si>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</si>
  <si>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</si>
  <si>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</si>
  <si>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</si>
  <si>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</si>
  <si>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</si>
  <si>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</si>
  <si>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</si>
  <si>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</si>
  <si>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</si>
  <si>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</si>
  <si>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</si>
  <si>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</si>
  <si>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</si>
  <si>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</si>
  <si>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</si>
  <si>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</si>
  <si>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</si>
  <si>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</si>
  <si>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</si>
  <si>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</si>
  <si>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</si>
  <si>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</si>
  <si>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</si>
  <si>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</si>
  <si>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</si>
  <si>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</si>
  <si>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</si>
  <si>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</si>
  <si>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</si>
  <si>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</si>
  <si>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</si>
  <si>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</si>
  <si>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Row Labels</t>
  </si>
  <si>
    <t>(blank)</t>
  </si>
  <si>
    <t>Grand Total</t>
  </si>
  <si>
    <t>Count of outcomes</t>
  </si>
  <si>
    <t>Column Labels</t>
  </si>
  <si>
    <t>(All)</t>
  </si>
  <si>
    <t>Date Created Version</t>
  </si>
  <si>
    <t>Date Ended Conversion</t>
  </si>
  <si>
    <t>Name</t>
  </si>
  <si>
    <t>blur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</si>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</sst>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48">
    <dxf>
      <font>
        <color rgb="FF9C0006"/>
      </font>
      <fill>
        <patternFill>
          <bgColor rgb="FFFFC7CE"/>
        </patternFill>
      </fill>
    </dxf>
    <dxf>
      <font>
        <color theme="4"/>
      </font>
    </dxf>
    <dxf>
      <font>
        <color auto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</dxf>
    <dxf>
      <font>
        <color auto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</dxf>
    <dxf>
      <font>
        <color auto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</dxf>
    <dxf>
      <font>
        <color auto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</dxf>
    <dxf>
      <font>
        <color auto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</dxf>
    <dxf>
      <font>
        <color auto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</dxf>
    <dxf>
      <font>
        <color auto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</dxf>
    <dxf>
      <font>
        <color auto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film &amp; video/animation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Statistics'!$B$6:$B$11</c:f>
              <c:numCache>
                <c:formatCode>General</c:formatCode>
                <c:ptCount val="5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9D-414F-BFA8-01C28BE6846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film &amp; video/documentary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Statistics'!$C$6:$C$11</c:f>
              <c:numCache>
                <c:formatCode>General</c:formatCode>
                <c:ptCount val="5"/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9D-414F-BFA8-01C28BE684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film &amp; video/drama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Statistics'!$D$6:$D$11</c:f>
              <c:numCache>
                <c:formatCode>General</c:formatCode>
                <c:ptCount val="5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9D-414F-BFA8-01C28BE6846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film &amp; video/science fiction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Statistics'!$E$6:$E$11</c:f>
              <c:numCache>
                <c:formatCode>General</c:formatCode>
                <c:ptCount val="5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9D-414F-BFA8-01C28BE68461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film &amp; video/shorts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Statistics'!$F$6:$F$11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9D-414F-BFA8-01C28BE68461}"/>
            </c:ext>
          </c:extLst>
        </c:ser>
        <c:ser>
          <c:idx val="5"/>
          <c:order val="5"/>
          <c:tx>
            <c:strRef>
              <c:f>'Subcategory Statistics'!$G$4:$G$5</c:f>
              <c:strCache>
                <c:ptCount val="1"/>
                <c:pt idx="0">
                  <c:v>film &amp; video/television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Statistics'!$G$6:$G$11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9D-414F-BFA8-01C28BE68461}"/>
            </c:ext>
          </c:extLst>
        </c:ser>
        <c:ser>
          <c:idx val="6"/>
          <c:order val="6"/>
          <c:tx>
            <c:strRef>
              <c:f>'Subcategory Statistics'!$H$4:$H$5</c:f>
              <c:strCache>
                <c:ptCount val="1"/>
                <c:pt idx="0">
                  <c:v>food/food trucks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Statistics'!$H$6:$H$11</c:f>
              <c:numCache>
                <c:formatCode>General</c:formatCode>
                <c:ptCount val="5"/>
                <c:pt idx="0">
                  <c:v>20</c:v>
                </c:pt>
                <c:pt idx="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9D-414F-BFA8-01C28BE68461}"/>
            </c:ext>
          </c:extLst>
        </c:ser>
        <c:ser>
          <c:idx val="7"/>
          <c:order val="7"/>
          <c:tx>
            <c:strRef>
              <c:f>'Subcategory Statistics'!$I$4:$I$5</c:f>
              <c:strCache>
                <c:ptCount val="1"/>
                <c:pt idx="0">
                  <c:v>food/restaurants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Statistics'!$I$6:$I$11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19D-414F-BFA8-01C28BE68461}"/>
            </c:ext>
          </c:extLst>
        </c:ser>
        <c:ser>
          <c:idx val="8"/>
          <c:order val="8"/>
          <c:tx>
            <c:strRef>
              <c:f>'Subcategory Statistics'!$J$4:$J$5</c:f>
              <c:strCache>
                <c:ptCount val="1"/>
                <c:pt idx="0">
                  <c:v>food/small batch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Statistics'!$J$6:$J$11</c:f>
              <c:numCache>
                <c:formatCode>General</c:formatCode>
                <c:ptCount val="5"/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19D-414F-BFA8-01C28BE68461}"/>
            </c:ext>
          </c:extLst>
        </c:ser>
        <c:ser>
          <c:idx val="9"/>
          <c:order val="9"/>
          <c:tx>
            <c:strRef>
              <c:f>'Subcategory Statistics'!$K$4:$K$5</c:f>
              <c:strCache>
                <c:ptCount val="1"/>
                <c:pt idx="0">
                  <c:v>games/mobile games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Statistics'!$K$6:$K$11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19D-414F-BFA8-01C28BE68461}"/>
            </c:ext>
          </c:extLst>
        </c:ser>
        <c:ser>
          <c:idx val="10"/>
          <c:order val="10"/>
          <c:tx>
            <c:strRef>
              <c:f>'Subcategory Statistics'!$L$4:$L$5</c:f>
              <c:strCache>
                <c:ptCount val="1"/>
                <c:pt idx="0">
                  <c:v>games/tabletop games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Statistics'!$L$6:$L$11</c:f>
              <c:numCache>
                <c:formatCode>General</c:formatCode>
                <c:ptCount val="5"/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19D-414F-BFA8-01C28BE68461}"/>
            </c:ext>
          </c:extLst>
        </c:ser>
        <c:ser>
          <c:idx val="11"/>
          <c:order val="11"/>
          <c:tx>
            <c:strRef>
              <c:f>'Subcategory Statistics'!$M$4:$M$5</c:f>
              <c:strCache>
                <c:ptCount val="1"/>
                <c:pt idx="0">
                  <c:v>games/video games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Statistics'!$M$6:$M$11</c:f>
              <c:numCache>
                <c:formatCode>General</c:formatCode>
                <c:ptCount val="5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19D-414F-BFA8-01C28BE68461}"/>
            </c:ext>
          </c:extLst>
        </c:ser>
        <c:ser>
          <c:idx val="12"/>
          <c:order val="12"/>
          <c:tx>
            <c:strRef>
              <c:f>'Subcategory Statistics'!$N$4:$N$5</c:f>
              <c:strCache>
                <c:ptCount val="1"/>
                <c:pt idx="0">
                  <c:v>journalism/audio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Statistics'!$N$6:$N$11</c:f>
              <c:numCache>
                <c:formatCode>General</c:formatCode>
                <c:ptCount val="5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19D-414F-BFA8-01C28BE68461}"/>
            </c:ext>
          </c:extLst>
        </c:ser>
        <c:ser>
          <c:idx val="13"/>
          <c:order val="13"/>
          <c:tx>
            <c:strRef>
              <c:f>'Subcategory Statistics'!$O$4:$O$5</c:f>
              <c:strCache>
                <c:ptCount val="1"/>
                <c:pt idx="0">
                  <c:v>music/classical music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Statistics'!$O$6:$O$11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19D-414F-BFA8-01C28BE68461}"/>
            </c:ext>
          </c:extLst>
        </c:ser>
        <c:ser>
          <c:idx val="14"/>
          <c:order val="14"/>
          <c:tx>
            <c:strRef>
              <c:f>'Subcategory Statistics'!$P$4:$P$5</c:f>
              <c:strCache>
                <c:ptCount val="1"/>
                <c:pt idx="0">
                  <c:v>music/electronic music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Statistics'!$P$6:$P$11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19D-414F-BFA8-01C28BE68461}"/>
            </c:ext>
          </c:extLst>
        </c:ser>
        <c:ser>
          <c:idx val="15"/>
          <c:order val="15"/>
          <c:tx>
            <c:strRef>
              <c:f>'Subcategory Statistics'!$Q$4:$Q$5</c:f>
              <c:strCache>
                <c:ptCount val="1"/>
                <c:pt idx="0">
                  <c:v>music/faith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Statistics'!$Q$6:$Q$11</c:f>
              <c:numCache>
                <c:formatCode>General</c:formatCode>
                <c:ptCount val="5"/>
                <c:pt idx="1">
                  <c:v>40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19D-414F-BFA8-01C28BE68461}"/>
            </c:ext>
          </c:extLst>
        </c:ser>
        <c:ser>
          <c:idx val="16"/>
          <c:order val="16"/>
          <c:tx>
            <c:strRef>
              <c:f>'Subcategory Statistics'!$R$4:$R$5</c:f>
              <c:strCache>
                <c:ptCount val="1"/>
                <c:pt idx="0">
                  <c:v>music/indie rock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Statistics'!$R$6:$R$11</c:f>
              <c:numCache>
                <c:formatCode>General</c:formatCode>
                <c:ptCount val="5"/>
                <c:pt idx="1">
                  <c:v>20</c:v>
                </c:pt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19D-414F-BFA8-01C28BE68461}"/>
            </c:ext>
          </c:extLst>
        </c:ser>
        <c:ser>
          <c:idx val="17"/>
          <c:order val="17"/>
          <c:tx>
            <c:strRef>
              <c:f>'Subcategory Statistics'!$S$4:$S$5</c:f>
              <c:strCache>
                <c:ptCount val="1"/>
                <c:pt idx="0">
                  <c:v>music/jazz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Statistics'!$S$6:$S$11</c:f>
              <c:numCache>
                <c:formatCode>General</c:formatCode>
                <c:ptCount val="5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19D-414F-BFA8-01C28BE68461}"/>
            </c:ext>
          </c:extLst>
        </c:ser>
        <c:ser>
          <c:idx val="18"/>
          <c:order val="18"/>
          <c:tx>
            <c:strRef>
              <c:f>'Subcategory Statistics'!$T$4:$T$5</c:f>
              <c:strCache>
                <c:ptCount val="1"/>
                <c:pt idx="0">
                  <c:v>music/metal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Statistics'!$T$6:$T$11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19D-414F-BFA8-01C28BE68461}"/>
            </c:ext>
          </c:extLst>
        </c:ser>
        <c:ser>
          <c:idx val="19"/>
          <c:order val="19"/>
          <c:tx>
            <c:strRef>
              <c:f>'Subcategory Statistics'!$U$4:$U$5</c:f>
              <c:strCache>
                <c:ptCount val="1"/>
                <c:pt idx="0">
                  <c:v>music/pop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Statistics'!$U$6:$U$11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19D-414F-BFA8-01C28BE68461}"/>
            </c:ext>
          </c:extLst>
        </c:ser>
        <c:ser>
          <c:idx val="20"/>
          <c:order val="20"/>
          <c:tx>
            <c:strRef>
              <c:f>'Subcategory Statistics'!$V$4:$V$5</c:f>
              <c:strCache>
                <c:ptCount val="1"/>
                <c:pt idx="0">
                  <c:v>music/rock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Statistics'!$V$6:$V$11</c:f>
              <c:numCache>
                <c:formatCode>General</c:formatCode>
                <c:ptCount val="5"/>
                <c:pt idx="3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19D-414F-BFA8-01C28BE68461}"/>
            </c:ext>
          </c:extLst>
        </c:ser>
        <c:ser>
          <c:idx val="21"/>
          <c:order val="21"/>
          <c:tx>
            <c:strRef>
              <c:f>'Subcategory Statistics'!$W$4:$W$5</c:f>
              <c:strCache>
                <c:ptCount val="1"/>
                <c:pt idx="0">
                  <c:v>music/world music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Statistics'!$W$6:$W$11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19D-414F-BFA8-01C28BE68461}"/>
            </c:ext>
          </c:extLst>
        </c:ser>
        <c:ser>
          <c:idx val="22"/>
          <c:order val="22"/>
          <c:tx>
            <c:strRef>
              <c:f>'Subcategory Statistics'!$X$4:$X$5</c:f>
              <c:strCache>
                <c:ptCount val="1"/>
                <c:pt idx="0">
                  <c:v>photography/nature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Statistics'!$X$6:$X$11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19D-414F-BFA8-01C28BE68461}"/>
            </c:ext>
          </c:extLst>
        </c:ser>
        <c:ser>
          <c:idx val="23"/>
          <c:order val="23"/>
          <c:tx>
            <c:strRef>
              <c:f>'Subcategory Statistics'!$Y$4:$Y$5</c:f>
              <c:strCache>
                <c:ptCount val="1"/>
                <c:pt idx="0">
                  <c:v>photography/people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Statistics'!$Y$6:$Y$11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19D-414F-BFA8-01C28BE68461}"/>
            </c:ext>
          </c:extLst>
        </c:ser>
        <c:ser>
          <c:idx val="24"/>
          <c:order val="24"/>
          <c:tx>
            <c:strRef>
              <c:f>'Subcategory Statistics'!$Z$4:$Z$5</c:f>
              <c:strCache>
                <c:ptCount val="1"/>
                <c:pt idx="0">
                  <c:v>photography/photobooks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Statistics'!$Z$6:$Z$11</c:f>
              <c:numCache>
                <c:formatCode>General</c:formatCode>
                <c:ptCount val="5"/>
                <c:pt idx="1">
                  <c:v>57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19D-414F-BFA8-01C28BE68461}"/>
            </c:ext>
          </c:extLst>
        </c:ser>
        <c:ser>
          <c:idx val="25"/>
          <c:order val="25"/>
          <c:tx>
            <c:strRef>
              <c:f>'Subcategory Statistics'!$AA$4:$AA$5</c:f>
              <c:strCache>
                <c:ptCount val="1"/>
                <c:pt idx="0">
                  <c:v>photography/places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Statistics'!$AA$6:$AA$11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19D-414F-BFA8-01C28BE68461}"/>
            </c:ext>
          </c:extLst>
        </c:ser>
        <c:ser>
          <c:idx val="26"/>
          <c:order val="26"/>
          <c:tx>
            <c:strRef>
              <c:f>'Subcategory Statistics'!$AB$4:$AB$5</c:f>
              <c:strCache>
                <c:ptCount val="1"/>
                <c:pt idx="0">
                  <c:v>publishing/art books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Statistics'!$AB$6:$AB$11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19D-414F-BFA8-01C28BE68461}"/>
            </c:ext>
          </c:extLst>
        </c:ser>
        <c:ser>
          <c:idx val="27"/>
          <c:order val="27"/>
          <c:tx>
            <c:strRef>
              <c:f>'Subcategory Statistics'!$AC$4:$AC$5</c:f>
              <c:strCache>
                <c:ptCount val="1"/>
                <c:pt idx="0">
                  <c:v>publishing/children's books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Statistics'!$AC$6:$AC$11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19D-414F-BFA8-01C28BE68461}"/>
            </c:ext>
          </c:extLst>
        </c:ser>
        <c:ser>
          <c:idx val="28"/>
          <c:order val="28"/>
          <c:tx>
            <c:strRef>
              <c:f>'Subcategory Statistics'!$AD$4:$AD$5</c:f>
              <c:strCache>
                <c:ptCount val="1"/>
                <c:pt idx="0">
                  <c:v>publishing/fiction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Statistics'!$AD$6:$AD$11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19D-414F-BFA8-01C28BE68461}"/>
            </c:ext>
          </c:extLst>
        </c:ser>
        <c:ser>
          <c:idx val="29"/>
          <c:order val="29"/>
          <c:tx>
            <c:strRef>
              <c:f>'Subcategory Statistics'!$AE$4:$AE$5</c:f>
              <c:strCache>
                <c:ptCount val="1"/>
                <c:pt idx="0">
                  <c:v>publishing/nonfiction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Statistics'!$AE$6:$AE$11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19D-414F-BFA8-01C28BE68461}"/>
            </c:ext>
          </c:extLst>
        </c:ser>
        <c:ser>
          <c:idx val="30"/>
          <c:order val="30"/>
          <c:tx>
            <c:strRef>
              <c:f>'Subcategory Statistics'!$AF$4:$AF$5</c:f>
              <c:strCache>
                <c:ptCount val="1"/>
                <c:pt idx="0">
                  <c:v>publishing/radio &amp; podcasts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Statistics'!$AF$6:$AF$11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19D-414F-BFA8-01C28BE68461}"/>
            </c:ext>
          </c:extLst>
        </c:ser>
        <c:ser>
          <c:idx val="31"/>
          <c:order val="31"/>
          <c:tx>
            <c:strRef>
              <c:f>'Subcategory Statistics'!$AG$4:$AG$5</c:f>
              <c:strCache>
                <c:ptCount val="1"/>
                <c:pt idx="0">
                  <c:v>publishing/translations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Statistics'!$AG$6:$AG$11</c:f>
              <c:numCache>
                <c:formatCode>General</c:formatCode>
                <c:ptCount val="5"/>
                <c:pt idx="0">
                  <c:v>10</c:v>
                </c:pt>
                <c:pt idx="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19D-414F-BFA8-01C28BE68461}"/>
            </c:ext>
          </c:extLst>
        </c:ser>
        <c:ser>
          <c:idx val="32"/>
          <c:order val="32"/>
          <c:tx>
            <c:strRef>
              <c:f>'Subcategory Statistics'!$AH$4:$AH$5</c:f>
              <c:strCache>
                <c:ptCount val="1"/>
                <c:pt idx="0">
                  <c:v>technology/gadgets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Statistics'!$AH$6:$AH$11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19D-414F-BFA8-01C28BE68461}"/>
            </c:ext>
          </c:extLst>
        </c:ser>
        <c:ser>
          <c:idx val="33"/>
          <c:order val="33"/>
          <c:tx>
            <c:strRef>
              <c:f>'Subcategory Statistics'!$AI$4:$AI$5</c:f>
              <c:strCache>
                <c:ptCount val="1"/>
                <c:pt idx="0">
                  <c:v>technology/hardware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Statistics'!$AI$6:$AI$11</c:f>
              <c:numCache>
                <c:formatCode>General</c:formatCode>
                <c:ptCount val="5"/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19D-414F-BFA8-01C28BE68461}"/>
            </c:ext>
          </c:extLst>
        </c:ser>
        <c:ser>
          <c:idx val="34"/>
          <c:order val="34"/>
          <c:tx>
            <c:strRef>
              <c:f>'Subcategory Statistics'!$AJ$4:$AJ$5</c:f>
              <c:strCache>
                <c:ptCount val="1"/>
                <c:pt idx="0">
                  <c:v>technology/makerspaces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Statistics'!$AJ$6:$AJ$11</c:f>
              <c:numCache>
                <c:formatCode>General</c:formatCode>
                <c:ptCount val="5"/>
                <c:pt idx="1">
                  <c:v>11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19D-414F-BFA8-01C28BE68461}"/>
            </c:ext>
          </c:extLst>
        </c:ser>
        <c:ser>
          <c:idx val="35"/>
          <c:order val="35"/>
          <c:tx>
            <c:strRef>
              <c:f>'Subcategory Statistics'!$AK$4:$AK$5</c:f>
              <c:strCache>
                <c:ptCount val="1"/>
                <c:pt idx="0">
                  <c:v>technology/space exploration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Statistics'!$AK$6:$AK$11</c:f>
              <c:numCache>
                <c:formatCode>General</c:formatCode>
                <c:ptCount val="5"/>
                <c:pt idx="0">
                  <c:v>18</c:v>
                </c:pt>
                <c:pt idx="1">
                  <c:v>2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19D-414F-BFA8-01C28BE68461}"/>
            </c:ext>
          </c:extLst>
        </c:ser>
        <c:ser>
          <c:idx val="36"/>
          <c:order val="36"/>
          <c:tx>
            <c:strRef>
              <c:f>'Subcategory Statistics'!$AL$4:$AL$5</c:f>
              <c:strCache>
                <c:ptCount val="1"/>
                <c:pt idx="0">
                  <c:v>technology/wearables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Statistics'!$AL$6:$AL$11</c:f>
              <c:numCache>
                <c:formatCode>General</c:formatCode>
                <c:ptCount val="5"/>
                <c:pt idx="0">
                  <c:v>60</c:v>
                </c:pt>
                <c:pt idx="1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19D-414F-BFA8-01C28BE68461}"/>
            </c:ext>
          </c:extLst>
        </c:ser>
        <c:ser>
          <c:idx val="37"/>
          <c:order val="37"/>
          <c:tx>
            <c:strRef>
              <c:f>'Subcategory Statistics'!$AM$4:$AM$5</c:f>
              <c:strCache>
                <c:ptCount val="1"/>
                <c:pt idx="0">
                  <c:v>technology/web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Statistics'!$AM$6:$AM$11</c:f>
              <c:numCache>
                <c:formatCode>General</c:formatCode>
                <c:ptCount val="5"/>
                <c:pt idx="0">
                  <c:v>100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19D-414F-BFA8-01C28BE68461}"/>
            </c:ext>
          </c:extLst>
        </c:ser>
        <c:ser>
          <c:idx val="38"/>
          <c:order val="38"/>
          <c:tx>
            <c:strRef>
              <c:f>'Subcategory Statistics'!$AN$4:$AN$5</c:f>
              <c:strCache>
                <c:ptCount val="1"/>
                <c:pt idx="0">
                  <c:v>theater/musical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Statistics'!$AN$6:$AN$11</c:f>
              <c:numCache>
                <c:formatCode>General</c:formatCode>
                <c:ptCount val="5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19D-414F-BFA8-01C28BE68461}"/>
            </c:ext>
          </c:extLst>
        </c:ser>
        <c:ser>
          <c:idx val="39"/>
          <c:order val="39"/>
          <c:tx>
            <c:strRef>
              <c:f>'Subcategory Statistics'!$AO$4:$AO$5</c:f>
              <c:strCache>
                <c:ptCount val="1"/>
                <c:pt idx="0">
                  <c:v>theater/plays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Statistics'!$AO$6:$AO$11</c:f>
              <c:numCache>
                <c:formatCode>General</c:formatCode>
                <c:ptCount val="5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19D-414F-BFA8-01C28BE68461}"/>
            </c:ext>
          </c:extLst>
        </c:ser>
        <c:ser>
          <c:idx val="40"/>
          <c:order val="40"/>
          <c:tx>
            <c:strRef>
              <c:f>'Subcategory Statistics'!$AP$4:$AP$5</c:f>
              <c:strCache>
                <c:ptCount val="1"/>
                <c:pt idx="0">
                  <c:v>theater/spaces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Statistics'!$AP$6:$AP$11</c:f>
              <c:numCache>
                <c:formatCode>General</c:formatCode>
                <c:ptCount val="5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19D-414F-BFA8-01C28BE68461}"/>
            </c:ext>
          </c:extLst>
        </c:ser>
        <c:ser>
          <c:idx val="41"/>
          <c:order val="41"/>
          <c:tx>
            <c:strRef>
              <c:f>'Subcategory Statistics'!$AQ$4:$AQ$5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'Subcategory Statistics'!$AQ$6:$AQ$11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9-219D-414F-BFA8-01C28BE68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1261872"/>
        <c:axId val="761262512"/>
      </c:barChart>
      <c:catAx>
        <c:axId val="76126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62512"/>
        <c:crosses val="autoZero"/>
        <c:auto val="1"/>
        <c:lblAlgn val="ctr"/>
        <c:lblOffset val="100"/>
        <c:noMultiLvlLbl val="0"/>
      </c:catAx>
      <c:valAx>
        <c:axId val="76126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6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Statistics'!$B$6:$B$47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50-4520-8AF8-64FC0AFDFD9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50-4520-8AF8-64FC0AFDFD9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Statistics'!$D$6:$D$47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50-4520-8AF8-64FC0AFDFD9C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50-4520-8AF8-64FC0AFDF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4928184"/>
        <c:axId val="1034929784"/>
      </c:barChart>
      <c:catAx>
        <c:axId val="103492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929784"/>
        <c:crosses val="autoZero"/>
        <c:auto val="1"/>
        <c:lblAlgn val="ctr"/>
        <c:lblOffset val="100"/>
        <c:noMultiLvlLbl val="0"/>
      </c:catAx>
      <c:valAx>
        <c:axId val="103492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92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Dates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4229407850964737"/>
          <c:y val="0.122958588509769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'Outcomes Based on Launch Date'!$B$6:$B$47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CD-4DB2-8280-0CF07052090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'Outcomes Based on Launch Date'!$C$6:$C$47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CD-4DB2-8280-0CF07052090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'Outcomes Based on Launch Date'!$D$6:$D$47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CD-4DB2-8280-0CF07052090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'Outcomes Based on Launch Date'!$E$6:$E$47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CD-4DB2-8280-0CF070520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4933304"/>
        <c:axId val="1034942264"/>
      </c:lineChart>
      <c:catAx>
        <c:axId val="1034933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942264"/>
        <c:crosses val="autoZero"/>
        <c:auto val="1"/>
        <c:lblAlgn val="ctr"/>
        <c:lblOffset val="100"/>
        <c:noMultiLvlLbl val="0"/>
      </c:catAx>
      <c:valAx>
        <c:axId val="103494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933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9F61F81-A783-4F1F-9958-2BA67E06567F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5FD76FE-07A4-43DE-8065-EA0359D5515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4F57CEE-F87C-45C1-A4C4-401E979C811D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206580</xdr:colOff>
      <xdr:row>12</xdr:row>
      <xdr:rowOff>38595</xdr:rowOff>
    </xdr:from>
    <xdr:to>
      <xdr:col>7</xdr:col>
      <xdr:colOff>655618</xdr:colOff>
      <xdr:row>36</xdr:row>
      <xdr:rowOff>136072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B9C423-1CD0-4A32-87C5-AF6AEF6A9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14287</xdr:colOff>
      <xdr:row>3</xdr:row>
      <xdr:rowOff>109537</xdr:rowOff>
    </xdr:from>
    <xdr:to>
      <xdr:col>33</xdr:col>
      <xdr:colOff>185737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B2B738-D085-4BF4-95CC-76DDCBA03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5</xdr:row>
      <xdr:rowOff>9525</xdr:rowOff>
    </xdr:from>
    <xdr:to>
      <xdr:col>16</xdr:col>
      <xdr:colOff>142875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76EDD4-7116-448F-9716-0B33DA923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B336233-E5DE-423A-A8FF-521E1282508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EB6EA41-40FF-41A3-B493-38830ECB042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082" refreshedDate="43751.713510069443" createdVersion="6" refreshedVersion="6" minRefreshableVersion="3" recordCount="4115" xr:uid="{3E958763-BD11-40FA-A16E-48AEDEC684C3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and Subcategory2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082" refreshedDate="43751.732066319448" createdVersion="6" refreshedVersion="6" minRefreshableVersion="3" recordCount="4114" xr:uid="{F48A6F3C-EDB4-4AE0-AD26-82F4F190618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 count="377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</sharedItems>
    </cacheField>
    <cacheField name="Average Donation" numFmtId="0">
      <sharedItems containsMixedTypes="1" containsNumber="1" minValue="1" maxValue="3304"/>
    </cacheField>
    <cacheField name="Category and Subcategory2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082" refreshedDate="43751.752130324072" createdVersion="6" refreshedVersion="6" minRefreshableVersion="3" recordCount="4114" xr:uid="{456A5F21-DA3F-4639-A18C-D0F029CF29A0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and Subcategory2" numFmtId="0">
      <sharedItems/>
    </cacheField>
    <cacheField name="Date Created Version" numFmtId="0">
      <sharedItems containsSemiMixedTypes="0" containsString="0" containsNumber="1" minValue="39950.163344907407" maxValue="42809.645914351851" count="4114">
        <n v="41324.214571759258"/>
        <n v="42714.440416666665"/>
        <n v="41561.500706018516"/>
        <n v="41803.880659722221"/>
        <n v="42473.604270833333"/>
        <n v="42499.960810185185"/>
        <n v="41394.871678240743"/>
        <n v="41039.225601851853"/>
        <n v="42549.722962962958"/>
        <n v="41389.364849537036"/>
        <n v="42415.253437499996"/>
        <n v="42347.358483796299"/>
        <n v="42519.6565162037"/>
        <n v="42394.580740740741"/>
        <n v="42157.251828703709"/>
        <n v="42689.582349537035"/>
        <n v="41744.290868055556"/>
        <n v="41730.584374999999"/>
        <n v="42704.335810185185"/>
        <n v="42076.130011574074"/>
        <n v="42199.651319444441"/>
        <n v="42033.584016203706"/>
        <n v="42677.005474537036"/>
        <n v="42452.272824074069"/>
        <n v="42290.460023148145"/>
        <n v="42136.209675925929"/>
        <n v="41835.540486111109"/>
        <n v="42746.270057870366"/>
        <n v="42068.209097222221"/>
        <n v="42311.216898148152"/>
        <n v="41873.79184027778"/>
        <n v="42605.70857638889"/>
        <n v="41842.917129629634"/>
        <n v="42725.869363425925"/>
        <n v="42423.542384259257"/>
        <n v="42375.08394675926"/>
        <n v="42067.923668981486"/>
        <n v="41261.767812500002"/>
        <n v="42548.269861111112"/>
        <n v="42675.438946759255"/>
        <n v="41894.632361111115"/>
        <n v="42775.314884259264"/>
        <n v="42311.625081018516"/>
        <n v="41450.681574074071"/>
        <n v="41020.271770833337"/>
        <n v="42136.420752314814"/>
        <n v="42136.184560185182"/>
        <n v="42322.653749999998"/>
        <n v="42087.668032407411"/>
        <n v="42661.323414351849"/>
        <n v="42556.583368055552"/>
        <n v="42276.624803240738"/>
        <n v="42758.197013888886"/>
        <n v="42676.586979166663"/>
        <n v="41709.463518518518"/>
        <n v="40959.734398148146"/>
        <n v="41569.575613425928"/>
        <n v="42691.8512037037"/>
        <n v="41387.651516203703"/>
        <n v="42502.569120370375"/>
        <n v="41941.500520833331"/>
        <n v="41674.063078703701"/>
        <n v="42048.813877314817"/>
        <n v="41800.604895833334"/>
        <n v="41744.590682870366"/>
        <n v="42557.792453703703"/>
        <n v="42675.66778935185"/>
        <n v="42423.3830787037"/>
        <n v="42263.680289351847"/>
        <n v="42644.535358796296"/>
        <n v="41148.194641203707"/>
        <n v="41144.42155092593"/>
        <n v="42728.71230324074"/>
        <n v="42508.541550925926"/>
        <n v="41563.485509259262"/>
        <n v="41075.237858796296"/>
        <n v="42651.420567129629"/>
        <n v="42199.618518518517"/>
        <n v="41660.708530092597"/>
        <n v="42452.579988425925"/>
        <n v="41666.924710648149"/>
        <n v="42081.903587962966"/>
        <n v="42116.710752314815"/>
        <n v="41326.987974537034"/>
        <n v="41730.276747685188"/>
        <n v="42072.738067129627"/>
        <n v="42395.309039351851"/>
        <n v="40624.181400462963"/>
        <n v="42570.996423611112"/>
        <n v="42251.16715277778"/>
        <n v="41319.349988425929"/>
        <n v="41828.229490740741"/>
        <n v="41312.88077546296"/>
        <n v="42163.583599537036"/>
        <n v="40870.774409722224"/>
        <n v="42530.993032407408"/>
        <n v="41955.863750000004"/>
        <n v="41964.362743055557"/>
        <n v="42200.67659722222"/>
        <n v="42669.802303240736"/>
        <n v="41603.333668981482"/>
        <n v="41324.79415509259"/>
        <n v="42467.581388888888"/>
        <n v="42278.946620370371"/>
        <n v="42049.833761574075"/>
        <n v="41351.76090277778"/>
        <n v="40812.803229166668"/>
        <n v="41968.829826388886"/>
        <n v="42689.565671296295"/>
        <n v="41445.334131944444"/>
        <n v="41898.665960648148"/>
        <n v="41212.996481481481"/>
        <n v="41730.663530092592"/>
        <n v="41611.917673611111"/>
        <n v="42692.79987268518"/>
        <n v="41947.457569444443"/>
        <n v="42117.891423611116"/>
        <n v="41526.60665509259"/>
        <n v="42664.405925925923"/>
        <n v="41519.004733796297"/>
        <n v="42199.365844907406"/>
        <n v="42774.121342592596"/>
        <n v="42443.00204861111"/>
        <n v="42219.950729166667"/>
        <n v="42340.972118055557"/>
        <n v="41915.003275462965"/>
        <n v="42297.791886574079"/>
        <n v="41899.830312500002"/>
        <n v="42090.912500000006"/>
        <n v="41975.329317129625"/>
        <n v="41575.527349537035"/>
        <n v="41843.64271990741"/>
        <n v="41464.934016203704"/>
        <n v="42745.744618055556"/>
        <n v="42103.042546296296"/>
        <n v="40682.051689814813"/>
        <n v="42289.675173611111"/>
        <n v="42684.000046296293"/>
        <n v="41324.193298611113"/>
        <n v="42600.278749999998"/>
        <n v="41940.69158564815"/>
        <n v="41526.708935185183"/>
        <n v="42459.780844907407"/>
        <n v="42327.834247685183"/>
        <n v="41946.029467592591"/>
        <n v="42044.272847222222"/>
        <n v="42425.757986111115"/>
        <n v="42696.663506944446"/>
        <n v="42292.513888888891"/>
        <n v="41800.423043981478"/>
        <n v="42053.704293981486"/>
        <n v="42689.187881944439"/>
        <n v="40732.842245370368"/>
        <n v="41051.168900462959"/>
        <n v="42507.860196759255"/>
        <n v="41778.193622685183"/>
        <n v="42020.700567129628"/>
        <n v="42542.526423611111"/>
        <n v="42132.941805555558"/>
        <n v="42612.149780092594"/>
        <n v="41851.962916666671"/>
        <n v="41179.098530092589"/>
        <n v="42437.636469907404"/>
        <n v="41951.695671296293"/>
        <n v="42152.288819444439"/>
        <n v="41791.713252314818"/>
        <n v="42198.676655092597"/>
        <n v="41783.642939814818"/>
        <n v="41136.777812500004"/>
        <n v="41290.598483796297"/>
        <n v="42199.57"/>
        <n v="42115.071504629625"/>
        <n v="42275.767303240747"/>
        <n v="41838.377893518518"/>
        <n v="42512.698217592595"/>
        <n v="41863.584120370368"/>
        <n v="40933.80190972222"/>
        <n v="41351.541377314818"/>
        <n v="40194.920046296298"/>
        <n v="41928.881064814814"/>
        <n v="42776.704432870371"/>
        <n v="41725.082384259258"/>
        <n v="42292.495474537034"/>
        <n v="41891.693379629629"/>
        <n v="42772.669062500005"/>
        <n v="42427.964745370366"/>
        <n v="42361.602476851855"/>
        <n v="42527.625671296293"/>
        <n v="42507.581412037034"/>
        <n v="42643.642800925925"/>
        <n v="42226.313298611116"/>
        <n v="42531.228437500002"/>
        <n v="40904.738194444442"/>
        <n v="42756.690162037034"/>
        <n v="41949.697962962964"/>
        <n v="42334.803923611107"/>
        <n v="41943.293912037036"/>
        <n v="41164.040960648148"/>
        <n v="41836.625254629631"/>
        <n v="42278.498240740737"/>
        <n v="42032.693043981482"/>
        <n v="42072.488182870366"/>
        <n v="41887.292187500003"/>
        <n v="41069.088506944441"/>
        <n v="42740.693692129629"/>
        <n v="42493.167719907404"/>
        <n v="42480.078715277778"/>
        <n v="41731.520949074074"/>
        <n v="40766.041921296295"/>
        <n v="42234.624895833331"/>
        <n v="41738.864803240744"/>
        <n v="41759.923101851848"/>
        <n v="41899.294942129629"/>
        <n v="42326.818738425922"/>
        <n v="41915.747314814813"/>
        <n v="41936.001226851848"/>
        <n v="41116.690104166664"/>
        <n v="41019.793032407404"/>
        <n v="42229.820173611108"/>
        <n v="42503.66474537037"/>
        <n v="42479.626875000002"/>
        <n v="41535.812708333331"/>
        <n v="41646.628032407411"/>
        <n v="42647.446597222224"/>
        <n v="42332.89980324074"/>
        <n v="41379.515775462962"/>
        <n v="40921.919340277782"/>
        <n v="42094.808182870373"/>
        <n v="42337.02039351852"/>
        <n v="42770.201481481476"/>
        <n v="42252.474351851852"/>
        <n v="42282.168993055559"/>
        <n v="42219.665173611109"/>
        <n v="42417.625046296293"/>
        <n v="41533.542858796296"/>
        <n v="42723.63653935185"/>
        <n v="42111.970995370371"/>
        <n v="41710.594282407408"/>
        <n v="40941.199826388889"/>
        <n v="42678.459120370375"/>
        <n v="41424.27107638889"/>
        <n v="42264.963159722218"/>
        <n v="41313.755219907405"/>
        <n v="40840.615787037037"/>
        <n v="41704.735937500001"/>
        <n v="42073.957569444443"/>
        <n v="40977.805300925924"/>
        <n v="41932.708877314813"/>
        <n v="42702.212337962963"/>
        <n v="41754.047083333331"/>
        <n v="42184.874675925923"/>
        <n v="42564.881076388891"/>
        <n v="42163.957326388889"/>
        <n v="41506.756111111114"/>
        <n v="41572.958495370374"/>
        <n v="41869.542314814818"/>
        <n v="42445.19430555556"/>
        <n v="42387.398472222223"/>
        <n v="41466.785231481481"/>
        <n v="41401.565868055557"/>
        <n v="41694.84065972222"/>
        <n v="41612.10024305556"/>
        <n v="42221.67432870371"/>
        <n v="41872.525717592594"/>
        <n v="40961.057349537034"/>
        <n v="41963.759386574078"/>
        <n v="41884.617314814815"/>
        <n v="41802.790347222224"/>
        <n v="41760.8200462963"/>
        <n v="42574.667650462965"/>
        <n v="42407.637557870374"/>
        <n v="42697.850844907407"/>
        <n v="41926.73778935185"/>
        <n v="42711.795138888891"/>
        <n v="41855.783645833333"/>
        <n v="42396.494583333333"/>
        <n v="41598.17597222222"/>
        <n v="41423.910891203705"/>
        <n v="42333.59993055556"/>
        <n v="41589.676886574074"/>
        <n v="42052.666990740734"/>
        <n v="42179.160752314812"/>
        <n v="42090.161828703705"/>
        <n v="41578.210104166668"/>
        <n v="42213.802199074074"/>
        <n v="41934.914918981485"/>
        <n v="41939.569907407407"/>
        <n v="41134.475497685184"/>
        <n v="42655.465891203698"/>
        <n v="41149.954791666663"/>
        <n v="42291.596273148149"/>
        <n v="42629.655046296291"/>
        <n v="42506.416990740734"/>
        <n v="42150.71056712963"/>
        <n v="42776.082349537035"/>
        <n v="42586.066076388888"/>
        <n v="42211.99454861111"/>
        <n v="42461.627511574072"/>
        <n v="42380.690289351856"/>
        <n v="41960.722951388889"/>
        <n v="41920.123611111114"/>
        <n v="41184.849166666667"/>
        <n v="41391.782905092594"/>
        <n v="42263.952662037031"/>
        <n v="42066.958761574075"/>
        <n v="42339.276006944448"/>
        <n v="42627.307303240741"/>
        <n v="41834.586574074077"/>
        <n v="42705.919201388882"/>
        <n v="41368.560289351852"/>
        <n v="42535.809490740736"/>
        <n v="42473.57"/>
        <n v="42759.244166666671"/>
        <n v="42234.597685185188"/>
        <n v="42011.628136574072"/>
        <n v="41934.584502314814"/>
        <n v="41807.624374999999"/>
        <n v="42100.642071759255"/>
        <n v="41184.277986111112"/>
        <n v="40854.745266203703"/>
        <n v="41719.667986111112"/>
        <n v="42506.709722222222"/>
        <n v="42633.841608796298"/>
        <n v="42692.771493055552"/>
        <n v="41023.782037037039"/>
        <n v="41085.698113425926"/>
        <n v="42078.222187499996"/>
        <n v="42633.461956018517"/>
        <n v="42103.556828703702"/>
        <n v="41348.168287037035"/>
        <n v="42766.626793981486"/>
        <n v="41662.047500000001"/>
        <n v="41487.611250000002"/>
        <n v="41771.572256944448"/>
        <n v="42139.781678240746"/>
        <n v="40626.959930555553"/>
        <n v="41918.742175925923"/>
        <n v="41935.070486111108"/>
        <n v="41113.77238425926"/>
        <n v="41486.537268518521"/>
        <n v="41956.017488425925"/>
        <n v="42576.278715277775"/>
        <n v="41806.794074074074"/>
        <n v="42767.577303240745"/>
        <n v="42327.490752314814"/>
        <n v="42573.327986111108"/>
        <n v="41282.944456018515"/>
        <n v="42614.760937500003"/>
        <n v="41458.867905092593"/>
        <n v="42644.667534722219"/>
        <n v="41948.56658564815"/>
        <n v="42391.475289351853"/>
        <n v="41863.429791666669"/>
        <n v="41809.473275462966"/>
        <n v="42370.580590277779"/>
        <n v="42423.602500000001"/>
        <n v="41909.969386574077"/>
        <n v="41099.966944444444"/>
        <n v="41841.850034722222"/>
        <n v="41964.751342592594"/>
        <n v="42741.599664351852"/>
        <n v="42534.895625000005"/>
        <n v="42218.169293981482"/>
        <n v="42633.586122685185"/>
        <n v="42626.668888888889"/>
        <n v="42178.282372685186"/>
        <n v="41980.781793981485"/>
        <n v="41449.585162037038"/>
        <n v="41929.164733796293"/>
        <n v="42426.542592592596"/>
        <n v="42668.176701388889"/>
        <n v="42654.177187499998"/>
        <n v="42529.632754629631"/>
        <n v="42583.615081018521"/>
        <n v="42461.747199074074"/>
        <n v="42135.60020833333"/>
        <n v="42745.600243055553"/>
        <n v="42115.74754629629"/>
        <n v="42409.776076388895"/>
        <n v="41610.794421296298"/>
        <n v="40555.322662037033"/>
        <n v="41193.032013888893"/>
        <n v="42751.533391203702"/>
        <n v="42552.315127314811"/>
        <n v="41933.291643518518"/>
        <n v="41017.885462962964"/>
        <n v="41134.751550925925"/>
        <n v="42514.671099537038"/>
        <n v="42687.875775462962"/>
        <n v="42207.746678240743"/>
        <n v="42331.551307870366"/>
        <n v="42009.973946759259"/>
        <n v="41891.976388888892"/>
        <n v="42694.98128472222"/>
        <n v="42222.622766203705"/>
        <n v="40998.051192129627"/>
        <n v="40868.219814814816"/>
        <n v="41943.791030092594"/>
        <n v="41228.650196759263"/>
        <n v="42152.640833333338"/>
        <n v="40675.71"/>
        <n v="42388.708645833336"/>
        <n v="41786.614363425928"/>
        <n v="41561.807349537034"/>
        <n v="42445.823055555549"/>
        <n v="42247.616400462968"/>
        <n v="42602.576712962968"/>
        <n v="41298.509965277779"/>
        <n v="42382.74009259259"/>
        <n v="41878.627187500002"/>
        <n v="42089.72802083334"/>
        <n v="40865.042256944449"/>
        <n v="42702.917048611111"/>
        <n v="42321.626296296294"/>
        <n v="41736.899652777778"/>
        <n v="42230.23583333334"/>
        <n v="42050.983182870375"/>
        <n v="42062.022118055553"/>
        <n v="41971.639189814814"/>
        <n v="42749.059722222228"/>
        <n v="41264.853865740741"/>
        <n v="42662.613564814819"/>
        <n v="42741.684479166666"/>
        <n v="42381.79886574074"/>
        <n v="41864.501516203702"/>
        <n v="41993.174363425926"/>
        <n v="42200.666261574079"/>
        <n v="41742.780509259261"/>
        <n v="42480.653611111105"/>
        <n v="42052.628703703704"/>
        <n v="41529.063252314816"/>
        <n v="42331.84574074074"/>
        <n v="42647.818819444445"/>
        <n v="42702.804814814815"/>
        <n v="40763.717256944445"/>
        <n v="42465.596585648149"/>
        <n v="41955.857789351852"/>
        <n v="41586.475173611114"/>
        <n v="42619.466342592597"/>
        <n v="41834.695277777777"/>
        <n v="41758.833564814813"/>
        <n v="42313.02542824074"/>
        <n v="41319.769293981481"/>
        <n v="41772.657685185186"/>
        <n v="42767.801712962959"/>
        <n v="40469.225231481483"/>
        <n v="42114.944328703699"/>
        <n v="40357.227939814817"/>
        <n v="41667.823287037041"/>
        <n v="41939.00712962963"/>
        <n v="42612.624039351853"/>
        <n v="42652.964907407411"/>
        <n v="42081.77143518519"/>
        <n v="42093.922048611115"/>
        <n v="41835.666354166664"/>
        <n v="40987.688333333332"/>
        <n v="42430.430243055554"/>
        <n v="41426.259618055556"/>
        <n v="41228.786203703705"/>
        <n v="42654.525775462964"/>
        <n v="42340.172060185185"/>
        <n v="41982.143171296295"/>
        <n v="41135.175694444442"/>
        <n v="42767.688518518517"/>
        <n v="41950.923576388886"/>
        <n v="42261.500243055561"/>
        <n v="42586.295138888891"/>
        <n v="41201.012083333335"/>
        <n v="41944.83898148148"/>
        <n v="42125.614895833336"/>
        <n v="40513.757569444446"/>
        <n v="42414.44332175926"/>
        <n v="42559.755671296298"/>
        <n v="42083.070590277777"/>
        <n v="42290.61855324074"/>
        <n v="41313.816249999996"/>
        <n v="42780.825706018513"/>
        <n v="42138.684189814812"/>
        <n v="40587.085532407407"/>
        <n v="42420.74962962963"/>
        <n v="41809.385162037033"/>
        <n v="41354.708460648151"/>
        <n v="41082.564884259256"/>
        <n v="42675.487291666665"/>
        <n v="42235.764340277776"/>
        <n v="41121.561886574076"/>
        <n v="42505.936678240745"/>
        <n v="42747.194502314815"/>
        <n v="42279.792372685188"/>
        <n v="42724.665173611109"/>
        <n v="41879.900752314818"/>
        <n v="41550.456412037034"/>
        <n v="42400.704537037032"/>
        <n v="42270.810995370368"/>
        <n v="42146.836215277777"/>
        <n v="42696.624444444446"/>
        <n v="41871.845601851855"/>
        <n v="42296.583379629628"/>
        <n v="40963.613032407404"/>
        <n v="40079.725115740745"/>
        <n v="42425.735416666663"/>
        <n v="41668.606469907405"/>
        <n v="41164.859502314815"/>
        <n v="42211.628611111111"/>
        <n v="42265.022824074069"/>
        <n v="42423.709074074075"/>
        <n v="42278.662037037036"/>
        <n v="42522.347812499997"/>
        <n v="42284.500104166669"/>
        <n v="41312.737673611111"/>
        <n v="41866.931076388886"/>
        <n v="42292.701053240744"/>
        <n v="42769.574999999997"/>
        <n v="41388.021261574075"/>
        <n v="42172.757638888885"/>
        <n v="42089.83289351852"/>
        <n v="42189.031041666662"/>
        <n v="40480.363483796296"/>
        <n v="42567.840069444443"/>
        <n v="41902.07240740741"/>
        <n v="41664.684108796297"/>
        <n v="41899.645300925928"/>
        <n v="41789.896805555552"/>
        <n v="42772.833379629628"/>
        <n v="42473.794710648144"/>
        <n v="40869.675173611111"/>
        <n v="41862.803078703706"/>
        <n v="42371.617164351846"/>
        <n v="40862.492939814816"/>
        <n v="42766.600497685184"/>
        <n v="42262.104780092588"/>
        <n v="41053.80846064815"/>
        <n v="41775.753761574073"/>
        <n v="41276.047905092593"/>
        <n v="42410.774155092593"/>
        <n v="41948.771168981482"/>
        <n v="41389.808194444442"/>
        <n v="41330.038784722223"/>
        <n v="42196.928668981483"/>
        <n v="41861.070567129631"/>
        <n v="42742.30332175926"/>
        <n v="41507.845451388886"/>
        <n v="41682.099189814813"/>
        <n v="41438.899594907409"/>
        <n v="41891.780023148152"/>
        <n v="42292.250787037032"/>
        <n v="41484.664247685185"/>
        <n v="42283.592465277776"/>
        <n v="42269.967835648145"/>
        <n v="42200.578310185185"/>
        <n v="42315.699490740735"/>
        <n v="42452.825740740736"/>
        <n v="42298.34783564815"/>
        <n v="41600.538657407407"/>
        <n v="41079.877442129626"/>
        <n v="42297.748067129629"/>
        <n v="40487.621365740742"/>
        <n v="42676.583599537036"/>
        <n v="41401.648217592592"/>
        <n v="41786.640543981484"/>
        <n v="42262.416643518518"/>
        <n v="42130.865150462967"/>
        <n v="42059.085752314815"/>
        <n v="42387.7268287037"/>
        <n v="40898.089236111111"/>
        <n v="42138.506377314814"/>
        <n v="42043.605578703704"/>
        <n v="41785.452534722222"/>
        <n v="40379.776435185187"/>
        <n v="42257.882731481484"/>
        <n v="41583.083981481483"/>
        <n v="42247.496759259258"/>
        <n v="42144.573807870373"/>
        <n v="42019.590173611112"/>
        <n v="42158.065694444449"/>
        <n v="42504.403877314813"/>
        <n v="41888.674826388888"/>
        <n v="41871.755694444444"/>
        <n v="40567.694560185184"/>
        <n v="42704.857094907406"/>
        <n v="41964.315532407403"/>
        <n v="41186.306527777779"/>
        <n v="41990.584108796291"/>
        <n v="42402.709652777776"/>
        <n v="41399.99622685185"/>
        <n v="42758.975937499999"/>
        <n v="40564.994837962964"/>
        <n v="42331.708032407405"/>
        <n v="41802.574282407404"/>
        <n v="42473.007037037038"/>
        <n v="41158.993923611109"/>
        <n v="42337.792511574073"/>
        <n v="41971.002152777779"/>
        <n v="42636.868518518517"/>
        <n v="42605.765381944439"/>
        <n v="42163.897916666669"/>
        <n v="42654.973703703698"/>
        <n v="41387.171805555554"/>
        <n v="41726.712754629632"/>
        <n v="42068.888391203705"/>
        <n v="42324.96393518518"/>
        <n v="42607.226701388892"/>
        <n v="41760.796423611115"/>
        <n v="42760.498935185184"/>
        <n v="41806.637337962966"/>
        <n v="42271.176446759258"/>
        <n v="41837.210543981484"/>
        <n v="41850.400937500002"/>
        <n v="42255.333252314813"/>
        <n v="40936.678506944445"/>
        <n v="41970.64061342593"/>
        <n v="42493.600810185191"/>
        <n v="41989.24754629629"/>
        <n v="41984.692731481482"/>
        <n v="41988.964062500003"/>
        <n v="42045.957314814819"/>
        <n v="41826.871238425927"/>
        <n v="42010.822233796294"/>
        <n v="42202.278194444443"/>
        <n v="42755.627372685187"/>
        <n v="41926.29965277778"/>
        <n v="41890.167453703703"/>
        <n v="41135.699687500004"/>
        <n v="42177.007071759261"/>
        <n v="41807.701921296299"/>
        <n v="42742.680902777778"/>
        <n v="40347.837800925925"/>
        <n v="41839.005671296298"/>
        <n v="42779.908449074079"/>
        <n v="42134.172071759262"/>
        <n v="42037.950937500005"/>
        <n v="40933.856967592597"/>
        <n v="42520.235486111109"/>
        <n v="42494.563449074078"/>
        <n v="42065.818807870368"/>
        <n v="41846.34579861111"/>
        <n v="42640.917939814812"/>
        <n v="41192.754942129628"/>
        <n v="42233.738564814819"/>
        <n v="41889.004317129627"/>
        <n v="41579.734259259261"/>
        <n v="41778.637245370373"/>
        <n v="42467.951979166668"/>
        <n v="40332.923842592594"/>
        <n v="41689.150011574071"/>
        <n v="41745.635960648149"/>
        <n v="42055.713368055556"/>
        <n v="42430.720451388886"/>
        <n v="42044.711886574078"/>
        <n v="42130.491620370376"/>
        <n v="42230.472222222219"/>
        <n v="40786.187789351854"/>
        <n v="42496.968935185185"/>
        <n v="41313.985046296293"/>
        <n v="42176.419039351851"/>
        <n v="42037.938206018516"/>
        <n v="41912.541655092595"/>
        <n v="41493.543958333335"/>
        <n v="41175.05972222222"/>
        <n v="42628.288668981477"/>
        <n v="42163.625787037032"/>
        <n v="41974.219490740739"/>
        <n v="40990.909259259257"/>
        <n v="42496.582337962958"/>
        <n v="41943.142534722225"/>
        <n v="41779.657870370371"/>
        <n v="42324.764004629629"/>
        <n v="41730.708472222221"/>
        <n v="41724.881099537037"/>
        <n v="42157.470185185186"/>
        <n v="42654.469826388886"/>
        <n v="42417.804618055554"/>
        <n v="42102.164583333331"/>
        <n v="40330.755543981482"/>
        <n v="40939.837673611109"/>
        <n v="42250.598217592589"/>
        <n v="42733.94131944445"/>
        <n v="40335.798078703701"/>
        <n v="41800.380428240744"/>
        <n v="42271.251979166671"/>
        <n v="42291.46674768519"/>
        <n v="41360.970601851855"/>
        <n v="42704.95177083333"/>
        <n v="42491.92288194444"/>
        <n v="40927.731782407405"/>
        <n v="41604.022418981483"/>
        <n v="41194.715520833335"/>
        <n v="41828.515127314815"/>
        <n v="42775.733715277776"/>
        <n v="41879.130868055552"/>
        <n v="42612.918807870374"/>
        <n v="41355.577291666668"/>
        <n v="42207.58699074074"/>
        <n v="41878.878379629627"/>
        <n v="41932.311099537037"/>
        <n v="41932.745046296295"/>
        <n v="42052.7815162037"/>
        <n v="41788.167187500003"/>
        <n v="42553.681979166664"/>
        <n v="42118.556331018524"/>
        <n v="42317.33258101852"/>
        <n v="41546.664212962962"/>
        <n v="41257.950381944444"/>
        <n v="40354.11550925926"/>
        <n v="42239.957962962959"/>
        <n v="41880.76357638889"/>
        <n v="41502.882928240739"/>
        <n v="42561.783877314811"/>
        <n v="42101.682372685187"/>
        <n v="42037.791238425925"/>
        <n v="42333.713206018518"/>
        <n v="42101.584074074075"/>
        <n v="42564.95380787037"/>
        <n v="42753.205625000002"/>
        <n v="42569.605393518519"/>
        <n v="42454.836851851855"/>
        <n v="41786.555162037039"/>
        <n v="40633.154363425929"/>
        <n v="42626.7503125"/>
        <n v="40933.856921296298"/>
        <n v="41946.674108796295"/>
        <n v="42795.701481481476"/>
        <n v="41834.953865740739"/>
        <n v="41791.492777777778"/>
        <n v="42028.496562500004"/>
        <n v="42505.774479166663"/>
        <n v="41977.902222222227"/>
        <n v="41305.809363425928"/>
        <n v="41807.571840277778"/>
        <n v="40896.883750000001"/>
        <n v="42341.57430555555"/>
        <n v="42453.819687499999"/>
        <n v="41722.666354166664"/>
        <n v="41893.324884259258"/>
        <n v="40948.630196759259"/>
        <n v="40646.014456018522"/>
        <n v="42529.979108796295"/>
        <n v="41620.87667824074"/>
        <n v="42254.264687499999"/>
        <n v="41776.063136574077"/>
        <n v="41829.502650462964"/>
        <n v="41924.996099537035"/>
        <n v="42115.949976851851"/>
        <n v="42623.606134259258"/>
        <n v="42292.435532407413"/>
        <n v="41233.499131944445"/>
        <n v="42705.662118055552"/>
        <n v="42067.876770833333"/>
        <n v="42078.793124999997"/>
        <n v="41736.004502314812"/>
        <n v="42677.669050925921"/>
        <n v="41782.741701388892"/>
        <n v="42800.751041666663"/>
        <n v="40266.662708333337"/>
        <n v="42267.746782407412"/>
        <n v="41299.381423611114"/>
        <n v="42359.868611111116"/>
        <n v="41800.959490740745"/>
        <n v="40845.050879629627"/>
        <n v="42697.082673611112"/>
        <n v="42333.619050925925"/>
        <n v="42109.894942129627"/>
        <n v="42516.047071759262"/>
        <n v="40255.744629629626"/>
        <n v="41848.021770833337"/>
        <n v="42296.631331018521"/>
        <n v="41348.877685185187"/>
        <n v="41835.581018518518"/>
        <n v="42433.688900462963"/>
        <n v="42556.695706018523"/>
        <n v="42429.326678240745"/>
        <n v="42745.365474537044"/>
        <n v="41002.958634259259"/>
        <n v="42740.837152777778"/>
        <n v="42323.964976851858"/>
        <n v="42341.818379629629"/>
        <n v="40852.889699074076"/>
        <n v="42101.737442129626"/>
        <n v="42783.815289351856"/>
        <n v="41880.753437499996"/>
        <n v="41778.548055555555"/>
        <n v="40626.834444444445"/>
        <n v="42681.35157407407"/>
        <n v="42014.832326388889"/>
        <n v="42243.190057870372"/>
        <n v="42184.626250000001"/>
        <n v="42339.833981481483"/>
        <n v="41957.756840277783"/>
        <n v="42113.105046296296"/>
        <n v="42149.548888888887"/>
        <n v="42704.187118055561"/>
        <n v="40588.526412037041"/>
        <n v="42114.252951388888"/>
        <n v="41814.367800925924"/>
        <n v="42068.307002314818"/>
        <n v="41794.072337962964"/>
        <n v="42299.130162037036"/>
        <n v="42736.732893518521"/>
        <n v="40736.115011574075"/>
        <n v="42567.264178240745"/>
        <n v="42670.602673611109"/>
        <n v="40763.691423611112"/>
        <n v="41370.800185185188"/>
        <n v="42549.665717592594"/>
        <n v="41975.901180555549"/>
        <n v="41381.50577546296"/>
        <n v="40638.828009259261"/>
        <n v="42331.378923611104"/>
        <n v="41304.751284722224"/>
        <n v="42405.67260416667"/>
        <n v="41828.664456018516"/>
        <n v="41591.737974537034"/>
        <n v="41845.809166666666"/>
        <n v="42262.096782407403"/>
        <n v="41798.94027777778"/>
        <n v="40848.198333333334"/>
        <n v="40845.14975694444"/>
        <n v="42576.697569444441"/>
        <n v="42247.803912037038"/>
        <n v="42142.767106481479"/>
        <n v="41695.016782407409"/>
        <n v="41754.564328703702"/>
        <n v="41291.661550925928"/>
        <n v="41656.762638888889"/>
        <n v="40765.876886574071"/>
        <n v="42137.395798611105"/>
        <n v="42064.220069444447"/>
        <n v="42041.714178240742"/>
        <n v="42452.666770833333"/>
        <n v="41226.648576388885"/>
        <n v="42343.998043981483"/>
        <n v="41579.847997685189"/>
        <n v="42187.125625000001"/>
        <n v="42053.732627314821"/>
        <n v="40536.111550925925"/>
        <n v="41417.228043981479"/>
        <n v="42045.50535879629"/>
        <n v="41591.964537037034"/>
        <n v="42766.827546296292"/>
        <n v="41341.870868055557"/>
        <n v="40555.325937499998"/>
        <n v="41394.842442129629"/>
        <n v="41058.844571759262"/>
        <n v="42695.257870370369"/>
        <n v="41941.683865740742"/>
        <n v="42123.86336805555"/>
        <n v="42059.701319444444"/>
        <n v="41078.91201388889"/>
        <n v="42690.259699074071"/>
        <n v="41820.776412037041"/>
        <n v="41223.22184027778"/>
        <n v="40731.837465277778"/>
        <n v="42128.814247685179"/>
        <n v="40970.875671296293"/>
        <n v="42136.536134259266"/>
        <n v="41114.094872685186"/>
        <n v="42522.276724537034"/>
        <n v="41851.771354166667"/>
        <n v="40757.889247685183"/>
        <n v="42496.981597222228"/>
        <n v="42095.240706018521"/>
        <n v="42243.6252662037"/>
        <n v="42759.724768518514"/>
        <n v="42543.665601851855"/>
        <n v="41557.780624999999"/>
        <n v="40784.012696759259"/>
        <n v="41465.500173611108"/>
        <n v="41463.743472222224"/>
        <n v="41905.034108796295"/>
        <n v="41780.859629629631"/>
        <n v="42415.803159722222"/>
        <n v="40635.982488425929"/>
        <n v="42768.425370370373"/>
        <n v="40505.131168981483"/>
        <n v="41905.812581018516"/>
        <n v="41561.683553240742"/>
        <n v="41961.807372685187"/>
        <n v="42466.608310185184"/>
        <n v="41239.83625"/>
        <n v="41143.81821759259"/>
        <n v="41781.717268518521"/>
        <n v="41761.509409722225"/>
        <n v="42796.538275462968"/>
        <n v="41243.197592592594"/>
        <n v="41835.821226851855"/>
        <n v="41226.928842592592"/>
        <n v="42049.733240740738"/>
        <n v="42688.875902777778"/>
        <n v="42726.920081018514"/>
        <n v="42101.758587962962"/>
        <n v="41578.927118055559"/>
        <n v="41834.980462962965"/>
        <n v="41409.814317129632"/>
        <n v="41075.835497685184"/>
        <n v="42620.143564814818"/>
        <n v="40694.638460648144"/>
        <n v="41982.887280092589"/>
        <n v="42353.16679398148"/>
        <n v="41870.86546296296"/>
        <n v="41316.120949074073"/>
        <n v="42199.32707175926"/>
        <n v="41264.72314814815"/>
        <n v="41432.062037037038"/>
        <n v="41789.726979166669"/>
        <n v="41422.075821759259"/>
        <n v="41422.822824074072"/>
        <n v="41981.782060185185"/>
        <n v="42097.732418981483"/>
        <n v="42323.70930555556"/>
        <n v="40893.551724537036"/>
        <n v="40983.055949074071"/>
        <n v="41920.787534722222"/>
        <n v="40883.949317129627"/>
        <n v="40850.111064814817"/>
        <n v="40753.758425925924"/>
        <n v="42170.846446759257"/>
        <n v="41950.29483796296"/>
        <n v="42167.023206018523"/>
        <n v="42661.176817129628"/>
        <n v="41988.548831018517"/>
        <n v="42426.407592592594"/>
        <n v="42552.653993055559"/>
        <n v="41856.865717592591"/>
        <n v="41402.752222222225"/>
        <n v="41548.747418981482"/>
        <n v="42720.066192129627"/>
        <n v="42611.483206018514"/>
        <n v="42118.346435185187"/>
        <n v="42689.56931712963"/>
        <n v="42634.614780092597"/>
        <n v="40430.604328703703"/>
        <n v="42416.407129629632"/>
        <n v="42024.888692129629"/>
        <n v="42248.535787037035"/>
        <n v="41416.146944444445"/>
        <n v="42444.583912037036"/>
        <n v="42487.037905092591"/>
        <n v="42697.32136574074"/>
        <n v="42731.755787037036"/>
        <n v="41844.125115740739"/>
        <n v="39950.163344907407"/>
        <n v="42431.102534722217"/>
        <n v="41773.294560185182"/>
        <n v="40973.773182870369"/>
        <n v="42510.604699074072"/>
        <n v="42228.634328703702"/>
        <n v="41703.721979166665"/>
        <n v="42418.031180555554"/>
        <n v="42026.605057870373"/>
        <n v="42194.833784722221"/>
        <n v="41680.583402777782"/>
        <n v="42253.928530092591"/>
        <n v="42555.166712962964"/>
        <n v="42081.864641203705"/>
        <n v="42093.760046296295"/>
        <n v="42018.99863425926"/>
        <n v="41307.987696759257"/>
        <n v="42291.556076388893"/>
        <n v="42108.538449074069"/>
        <n v="41723.799386574072"/>
        <n v="42549.916712962964"/>
        <n v="40585.796817129631"/>
        <n v="42761.846122685187"/>
        <n v="41808.669571759259"/>
        <n v="42549.076157407413"/>
        <n v="42618.827013888891"/>
        <n v="42096.633206018523"/>
        <n v="40879.795682870368"/>
        <n v="42154.873124999998"/>
        <n v="42555.340486111112"/>
        <n v="40948.080729166664"/>
        <n v="40969.912372685183"/>
        <n v="41146.824212962965"/>
        <n v="41645.867280092592"/>
        <n v="41430.038888888892"/>
        <n v="42018.676898148144"/>
        <n v="42756.501041666663"/>
        <n v="42278.089039351849"/>
        <n v="42452.827743055561"/>
        <n v="40865.867141203707"/>
        <n v="41926.942685185182"/>
        <n v="42536.60701388889"/>
        <n v="42614.268796296295"/>
        <n v="41985.043657407412"/>
        <n v="41667.275312500002"/>
        <n v="41813.662962962961"/>
        <n v="42618.625428240746"/>
        <n v="40751.814432870371"/>
        <n v="41718.878182870372"/>
        <n v="42062.296412037031"/>
        <n v="41543.735995370371"/>
        <n v="41123.022268518522"/>
        <n v="42219.019733796296"/>
        <n v="40763.707546296297"/>
        <n v="41579.845509259263"/>
        <n v="42187.940081018518"/>
        <n v="41003.60665509259"/>
        <n v="41808.02648148148"/>
        <n v="40050.643680555557"/>
        <n v="40502.815868055557"/>
        <n v="40747.012881944444"/>
        <n v="40833.200474537036"/>
        <n v="42467.788194444445"/>
        <n v="42238.13282407407"/>
        <n v="42089.477500000001"/>
        <n v="42016.981574074074"/>
        <n v="42572.778495370367"/>
        <n v="42586.925636574073"/>
        <n v="40946.11383101852"/>
        <n v="42578.205972222218"/>
        <n v="42697.74927083333"/>
        <n v="42171.763414351852"/>
        <n v="41376.769050925926"/>
        <n v="42292.087592592594"/>
        <n v="42457.623923611114"/>
        <n v="40555.24800925926"/>
        <n v="41327.996435185189"/>
        <n v="42060.683935185181"/>
        <n v="41809.860300925924"/>
        <n v="41963.506168981476"/>
        <n v="42766.805034722223"/>
        <n v="42472.73265046296"/>
        <n v="41010.620312500003"/>
        <n v="41336.703298611108"/>
        <n v="40967.081874999996"/>
        <n v="42033.314074074078"/>
        <n v="41771.651932870373"/>
        <n v="41781.806875000002"/>
        <n v="42514.666956018518"/>
        <n v="42528.542627314819"/>
        <n v="42196.028703703705"/>
        <n v="42507.264699074076"/>
        <n v="41144.763379629629"/>
        <n v="41905.684629629628"/>
        <n v="42173.803217592591"/>
        <n v="42733.827349537038"/>
        <n v="42145.746689814812"/>
        <n v="42387.503229166665"/>
        <n v="41821.205636574072"/>
        <n v="42292.002893518518"/>
        <n v="41447.839722222219"/>
        <n v="42042.197824074072"/>
        <n v="41878.530011574076"/>
        <n v="41866.025347222225"/>
        <n v="42016.050451388888"/>
        <n v="42522.789803240739"/>
        <n v="42054.74418981481"/>
        <n v="42367.719814814816"/>
        <n v="42571.167465277773"/>
        <n v="40723.053657407407"/>
        <n v="42515.71775462963"/>
        <n v="41753.635775462964"/>
        <n v="40123.83829861111"/>
        <n v="41829.599791666667"/>
        <n v="42551.928854166668"/>
        <n v="40911.809872685182"/>
        <n v="42762.942430555559"/>
        <n v="41026.953055555554"/>
        <n v="42508.677187499998"/>
        <n v="42639.421493055561"/>
        <n v="40973.038541666669"/>
        <n v="42564.026319444441"/>
        <n v="40809.15252314815"/>
        <n v="42082.575555555552"/>
        <n v="40267.245717592588"/>
        <n v="41521.617361111108"/>
        <n v="42146.190902777773"/>
        <n v="42197.771990740745"/>
        <n v="42401.806562500002"/>
        <n v="42466.558796296296"/>
        <n v="42682.616967592592"/>
        <n v="42781.549097222218"/>
        <n v="42495.871736111112"/>
        <n v="42193.771481481483"/>
        <n v="42329.838159722218"/>
        <n v="40730.105625000004"/>
        <n v="42774.621712962966"/>
        <n v="42061.212488425925"/>
        <n v="40531.886886574073"/>
        <n v="42184.816539351858"/>
        <n v="42126.92123842593"/>
        <n v="42303.672662037032"/>
        <n v="42058.235289351855"/>
        <n v="42282.678287037037"/>
        <n v="41247.020243055551"/>
        <n v="41228.924884259257"/>
        <n v="41696.817129629628"/>
        <n v="42304.210833333331"/>
        <n v="41931.682939814818"/>
        <n v="42388.575104166666"/>
        <n v="42338.709108796291"/>
        <n v="42125.333182870367"/>
        <n v="42656.005173611105"/>
        <n v="41792.667361111111"/>
        <n v="42705.764513888891"/>
        <n v="42018.071550925932"/>
        <n v="40697.498449074075"/>
        <n v="41932.819525462961"/>
        <n v="42084.881539351853"/>
        <n v="42495.992800925931"/>
        <n v="42185.521087962959"/>
        <n v="42286.660891203705"/>
        <n v="42279.669768518521"/>
        <n v="41793.668761574074"/>
        <n v="42703.214409722219"/>
        <n v="41915.762835648151"/>
        <n v="41495.692627314813"/>
        <n v="42068.829039351855"/>
        <n v="41885.595138888886"/>
        <n v="40235.900358796294"/>
        <n v="41099.093865740739"/>
        <n v="41843.155729166669"/>
        <n v="40274.745127314818"/>
        <n v="42484.829062500001"/>
        <n v="41851.541585648149"/>
        <n v="42737.910138888896"/>
        <n v="41753.593275462961"/>
        <n v="42151.069606481484"/>
        <n v="40718.310659722221"/>
        <n v="41809.12300925926"/>
        <n v="42721.198877314819"/>
        <n v="42417.818078703705"/>
        <n v="42426.949988425928"/>
        <n v="42796.682476851856"/>
        <n v="42139.525567129633"/>
        <n v="41039.409456018519"/>
        <n v="40458.815625000003"/>
        <n v="42558.189432870371"/>
        <n v="42327.805659722217"/>
        <n v="42646.092812499999"/>
        <n v="41111.185891203706"/>
        <n v="42248.697754629626"/>
        <n v="41067.74086805556"/>
        <n v="42660.618854166663"/>
        <n v="42648.546111111107"/>
        <n v="42796.071643518517"/>
        <n v="42334.013124999998"/>
        <n v="41718.043032407404"/>
        <n v="42720.720057870371"/>
        <n v="42690.041435185187"/>
        <n v="41107.053067129629"/>
        <n v="42395.706435185188"/>
        <n v="41827.605057870373"/>
        <n v="42128.824074074073"/>
        <n v="42225.559675925921"/>
        <n v="41542.958449074074"/>
        <n v="41794.981122685182"/>
        <n v="42575.130057870367"/>
        <n v="41226.95721064815"/>
        <n v="42318.702094907407"/>
        <n v="42381.686840277776"/>
        <n v="41880.061006944445"/>
        <n v="42125.647534722222"/>
        <n v="41789.330312500002"/>
        <n v="41926.585162037038"/>
        <n v="41799.685902777775"/>
        <n v="41951.788807870369"/>
        <n v="42289.957175925927"/>
        <n v="42201.675011574072"/>
        <n v="41993.824340277773"/>
        <n v="41923.838692129626"/>
        <n v="41249.448958333334"/>
        <n v="41806.395428240743"/>
        <n v="41813.766099537039"/>
        <n v="41445.962754629632"/>
        <n v="42303.617488425924"/>
        <n v="41739.525300925925"/>
        <n v="41829.795729166668"/>
        <n v="41524.056921296295"/>
        <n v="41107.849143518521"/>
        <n v="41068.520474537036"/>
        <n v="41927.936157407406"/>
        <n v="41827.909942129627"/>
        <n v="40987.776631944449"/>
        <n v="41982.688611111109"/>
        <n v="41827.674143518518"/>
        <n v="41787.218229166669"/>
        <n v="42632.373414351852"/>
        <n v="41902.333726851852"/>
        <n v="40996.667199074072"/>
        <n v="40417.011296296296"/>
        <n v="41197.753310185188"/>
        <n v="40343.084421296298"/>
        <n v="42460.573611111111"/>
        <n v="42065.750300925924"/>
        <n v="41944.527627314819"/>
        <n v="42016.641435185185"/>
        <n v="42313.936365740738"/>
        <n v="41905.429155092592"/>
        <n v="41865.882928240739"/>
        <n v="42626.633703703701"/>
        <n v="41757.975011574075"/>
        <n v="42062.834444444445"/>
        <n v="41716.785011574073"/>
        <n v="41904.407812500001"/>
        <n v="41614.651493055557"/>
        <n v="41897.134895833333"/>
        <n v="42526.874236111107"/>
        <n v="41543.988067129627"/>
        <n v="42469.874907407408"/>
        <n v="40526.36917824074"/>
        <n v="42051.148888888885"/>
        <n v="41375.702210648145"/>
        <n v="42089.412557870368"/>
        <n v="42145.919687500005"/>
        <n v="42186.257418981477"/>
        <n v="42024.702893518523"/>
        <n v="41373.690266203703"/>
        <n v="42707.074976851851"/>
        <n v="41921.263078703705"/>
        <n v="41923.783576388887"/>
        <n v="40663.08666666667"/>
        <n v="42126.87501157407"/>
        <n v="41701.901817129627"/>
        <n v="41311.799513888887"/>
        <n v="42738.692233796297"/>
        <n v="40847.171018518515"/>
        <n v="42081.731273148151"/>
        <n v="42668.726701388892"/>
        <n v="41791.993414351848"/>
        <n v="41943.753032407411"/>
        <n v="42034.928252314814"/>
        <n v="41841.26489583333"/>
        <n v="41575.237430555557"/>
        <n v="41851.200150462959"/>
        <n v="42566.441203703704"/>
        <n v="41299.878148148149"/>
        <n v="41771.814791666664"/>
        <n v="42581.397546296299"/>
        <n v="41914.295104166667"/>
        <n v="41572.492974537039"/>
        <n v="42570.702986111108"/>
        <n v="40248.834999999999"/>
        <n v="41953.091134259259"/>
        <n v="42208.680023148147"/>
        <n v="40999.645925925928"/>
        <n v="42208.84646990741"/>
        <n v="40730.878912037035"/>
        <n v="41962.100532407407"/>
        <n v="42556.873020833329"/>
        <n v="41939.810300925928"/>
        <n v="40956.066087962965"/>
        <n v="42420.019097222219"/>
        <n v="41941.75203703704"/>
        <n v="42311.711979166663"/>
        <n v="42182.108252314814"/>
        <n v="42465.491435185191"/>
        <n v="42466.303715277783"/>
        <n v="42570.110243055555"/>
        <n v="41013.787569444445"/>
        <n v="42563.932951388888"/>
        <n v="41902.874432870369"/>
        <n v="41844.771793981483"/>
        <n v="42064.652673611112"/>
        <n v="42198.559479166666"/>
        <n v="42160.735208333332"/>
        <n v="41344.662858796299"/>
        <n v="42169.814340277779"/>
        <n v="40987.977060185185"/>
        <n v="41135.679791666669"/>
        <n v="41682.0705787037"/>
        <n v="42083.895532407405"/>
        <n v="42026.370717592596"/>
        <n v="41772.727893518517"/>
        <n v="42270.875706018516"/>
        <n v="42611.801412037035"/>
        <n v="42217.834525462968"/>
        <n v="41914.917858796296"/>
        <n v="42452.876909722225"/>
        <n v="41370.292303240742"/>
        <n v="42160.708530092597"/>
        <n v="42746.057106481487"/>
        <n v="42188.467499999999"/>
        <n v="42141.95711805555"/>
        <n v="42163.29833333334"/>
        <n v="41719.887928240743"/>
        <n v="40939.02002314815"/>
        <n v="42430.839398148149"/>
        <n v="42759.628599537042"/>
        <n v="42515.439421296294"/>
        <n v="42128.820231481484"/>
        <n v="40564.649456018517"/>
        <n v="40771.916701388887"/>
        <n v="41772.685393518521"/>
        <n v="41968.938993055555"/>
        <n v="40465.655266203699"/>
        <n v="40299.239953703705"/>
        <n v="41628.833680555559"/>
        <n v="41796.771597222221"/>
        <n v="42685.974004629628"/>
        <n v="41852.730219907404"/>
        <n v="42155.696793981479"/>
        <n v="41941.802384259259"/>
        <n v="42799.260428240741"/>
        <n v="41032.071134259262"/>
        <n v="42465.542905092589"/>
        <n v="41451.062905092593"/>
        <n v="42433.726168981477"/>
        <n v="42044.184988425928"/>
        <n v="41546.75105324074"/>
        <n v="42102.743773148148"/>
        <n v="42186.855879629627"/>
        <n v="41918.670115740737"/>
        <n v="41846.667326388888"/>
        <n v="42568.759374999994"/>
        <n v="41766.617291666669"/>
        <n v="40750.340902777774"/>
        <n v="42004.703865740739"/>
        <n v="41884.056747685187"/>
        <n v="41842.292997685188"/>
        <n v="42483.675208333334"/>
        <n v="41964.716319444444"/>
        <n v="42606.347233796296"/>
        <n v="41357.209166666667"/>
        <n v="41829.788252314815"/>
        <n v="41774.737060185187"/>
        <n v="41752.83457175926"/>
        <n v="42102.866307870368"/>
        <n v="40860.67050925926"/>
        <n v="41331.253159722226"/>
        <n v="41882.590127314819"/>
        <n v="42561.154664351852"/>
        <n v="42734.789444444439"/>
        <n v="41004.156886574077"/>
        <n v="41995.870486111111"/>
        <n v="42538.73583333334"/>
        <n v="42447.894432870366"/>
        <n v="40795.820150462961"/>
        <n v="42268.009224537032"/>
        <n v="42676.065150462964"/>
        <n v="42139.014525462961"/>
        <n v="41794.817523148151"/>
        <n v="42585.691898148143"/>
        <n v="40213.323599537034"/>
        <n v="40595.497164351851"/>
        <n v="41367.572280092594"/>
        <n v="42173.746342592596"/>
        <n v="40778.770011574074"/>
        <n v="41780.745254629634"/>
        <n v="41605.868449074071"/>
        <n v="42719.90834490741"/>
        <n v="41524.858553240738"/>
        <n v="42566.604826388888"/>
        <n v="42027.13817129629"/>
        <n v="42469.68414351852"/>
        <n v="42179.344988425932"/>
        <n v="41853.240208333329"/>
        <n v="42633.116851851853"/>
        <n v="41747.86986111111"/>
        <n v="42780.600532407407"/>
        <n v="41304.833194444444"/>
        <n v="41737.684664351851"/>
        <n v="42492.717233796298"/>
        <n v="42086.614942129629"/>
        <n v="41954.850868055553"/>
        <n v="41767.656863425924"/>
        <n v="40215.919050925928"/>
        <n v="42173.275740740741"/>
        <n v="40961.252141203702"/>
        <n v="41013.936562499999"/>
        <n v="42490.133877314816"/>
        <n v="41666.842824074076"/>
        <n v="42044.765960648147"/>
        <n v="41483.449282407404"/>
        <n v="40948.16815972222"/>
        <n v="41894.879606481481"/>
        <n v="42584.846828703703"/>
        <n v="42275.731666666667"/>
        <n v="42585.523842592593"/>
        <n v="41812.67324074074"/>
        <n v="41365.613078703704"/>
        <n v="41903.882951388885"/>
        <n v="42125.078275462962"/>
        <n v="42656.805497685185"/>
        <n v="42157.591064814813"/>
        <n v="42148.676851851851"/>
        <n v="42341.180636574078"/>
        <n v="42302.701516203699"/>
        <n v="41059.185682870368"/>
        <n v="42438.827789351853"/>
        <n v="42087.768055555556"/>
        <n v="41786.65892361111"/>
        <n v="40619.402361111112"/>
        <n v="42250.685706018514"/>
        <n v="42036.995590277773"/>
        <n v="41157.947337962964"/>
        <n v="42693.742604166662"/>
        <n v="42422.254328703704"/>
        <n v="40713.630497685182"/>
        <n v="42711.750613425931"/>
        <n v="42147.826840277776"/>
        <n v="41452.060601851852"/>
        <n v="40478.263923611114"/>
        <n v="42553.583425925928"/>
        <n v="41820.62809027778"/>
        <n v="42053.049375000002"/>
        <n v="42559.431203703702"/>
        <n v="41862.83997685185"/>
        <n v="40637.866550925923"/>
        <n v="41785.72729166667"/>
        <n v="41947.762592592589"/>
        <n v="42468.94458333333"/>
        <n v="41274.776736111111"/>
        <n v="40996.646921296298"/>
        <n v="40723.068807870368"/>
        <n v="41877.912187499998"/>
        <n v="42261.917395833334"/>
        <n v="41839.175706018519"/>
        <n v="42115.889652777783"/>
        <n v="42438.667071759264"/>
        <n v="42394.900462962964"/>
        <n v="40395.714722222219"/>
        <n v="42168.316481481481"/>
        <n v="40973.72623842593"/>
        <n v="42043.152650462958"/>
        <n v="42165.993125000001"/>
        <n v="42800.801817129628"/>
        <n v="42430.040798611109"/>
        <n v="41626.761053240742"/>
        <n v="40945.845312500001"/>
        <n v="42569.50409722222"/>
        <n v="41793.029432870368"/>
        <n v="41962.062326388885"/>
        <n v="41613.172974537039"/>
        <n v="42026.88118055556"/>
        <n v="41830.234166666669"/>
        <n v="41214.79483796296"/>
        <n v="42072.370381944449"/>
        <n v="40739.069282407407"/>
        <n v="42453.49726851852"/>
        <n v="42206.835370370376"/>
        <n v="41841.321770833332"/>
        <n v="41964.844444444447"/>
        <n v="40564.081030092595"/>
        <n v="42483.015694444446"/>
        <n v="42627.454097222217"/>
        <n v="41067.949212962965"/>
        <n v="40926.319062499999"/>
        <n v="41500.727916666663"/>
        <n v="42460.335312499999"/>
        <n v="42185.267245370371"/>
        <n v="41913.328356481477"/>
        <n v="42370.571851851855"/>
        <n v="40689.570868055554"/>
        <n v="42521.010370370372"/>
        <n v="42510.798854166671"/>
        <n v="42323.800138888888"/>
        <n v="42447.896666666667"/>
        <n v="41089.186296296299"/>
        <n v="42171.824884259258"/>
        <n v="42344.884143518517"/>
        <n v="41974.898599537039"/>
        <n v="41157.042928240742"/>
        <n v="41936.647164351853"/>
        <n v="42171.725416666668"/>
        <n v="41781.096203703702"/>
        <n v="41150.902187499996"/>
        <n v="42111.899537037039"/>
        <n v="40795.713344907403"/>
        <n v="42619.935694444444"/>
        <n v="41719.549131944441"/>
        <n v="42219.915856481486"/>
        <n v="41829.787083333329"/>
        <n v="42524.53800925926"/>
        <n v="42323.562222222223"/>
        <n v="42143.445219907408"/>
        <n v="41868.924050925925"/>
        <n v="42485.754525462966"/>
        <n v="42025.164780092593"/>
        <n v="42500.041550925926"/>
        <n v="42418.425983796296"/>
        <n v="41731.833124999997"/>
        <n v="41716.632847222223"/>
        <n v="41593.082002314812"/>
        <n v="40996.994074074071"/>
        <n v="42318.950173611112"/>
        <n v="42177.791909722218"/>
        <n v="42136.75100694444"/>
        <n v="42162.146782407406"/>
        <n v="40691.788055555553"/>
        <n v="42780.709039351852"/>
        <n v="42711.700694444444"/>
        <n v="40687.021597222221"/>
        <n v="41852.658310185187"/>
        <n v="40833.633194444446"/>
        <n v="42218.872986111113"/>
        <n v="42275.720219907409"/>
        <n v="42769.809965277775"/>
        <n v="41950.859560185185"/>
        <n v="42127.069548611107"/>
        <n v="42701.166365740741"/>
        <n v="42422.977418981478"/>
        <n v="42458.641724537039"/>
        <n v="41913.790289351848"/>
        <n v="41099.742800925924"/>
        <n v="42103.160578703704"/>
        <n v="42016.938692129625"/>
        <n v="42524.105462962965"/>
        <n v="42381.866284722222"/>
        <n v="40690.823055555556"/>
        <n v="42545.774189814809"/>
        <n v="42156.510393518518"/>
        <n v="42622.767476851848"/>
        <n v="41937.95344907407"/>
        <n v="40007.704247685186"/>
        <n v="42802.046817129631"/>
        <n v="42627.253263888888"/>
        <n v="42270.582141203704"/>
        <n v="42052.949814814812"/>
        <n v="41772.105937500004"/>
        <n v="42675.832465277781"/>
        <n v="40861.27416666667"/>
        <n v="42556.667245370365"/>
        <n v="42312.792662037042"/>
        <n v="41988.617083333331"/>
        <n v="42173.970127314817"/>
        <n v="41921.375532407408"/>
        <n v="42050.008368055554"/>
        <n v="42125.772812499999"/>
        <n v="42157.652511574073"/>
        <n v="41213.254687499997"/>
        <n v="42773.005243055552"/>
        <n v="42055.277199074073"/>
        <n v="40939.761782407404"/>
        <n v="41955.002488425926"/>
        <n v="42270.7269212963"/>
        <n v="42087.803310185183"/>
        <n v="42192.64707175926"/>
        <n v="42380.884872685187"/>
        <n v="41878.946574074071"/>
        <n v="41730.998402777775"/>
        <n v="41829.734259259261"/>
        <n v="42235.117476851854"/>
        <n v="41674.08494212963"/>
        <n v="42047.128564814819"/>
        <n v="42056.013124999998"/>
        <n v="42398.849259259259"/>
        <n v="42360.212025462963"/>
        <n v="41862.864675925928"/>
        <n v="42249.064722222218"/>
        <n v="42205.710879629631"/>
        <n v="42053.671666666662"/>
        <n v="40978.125046296293"/>
        <n v="42094.236481481479"/>
        <n v="42209.593692129631"/>
        <n v="42754.693842592591"/>
        <n v="40638.162465277775"/>
        <n v="41780.068043981482"/>
        <n v="42548.63853009259"/>
        <n v="42675.690393518518"/>
        <n v="41598.420046296298"/>
        <n v="41453.076319444444"/>
        <n v="42429.991724537031"/>
        <n v="42039.951087962967"/>
        <n v="41626.916284722225"/>
        <n v="42436.509108796294"/>
        <n v="42721.075949074075"/>
        <n v="41864.76866898148"/>
        <n v="40818.58489583333"/>
        <n v="41758.839675925927"/>
        <n v="41765.610798611109"/>
        <n v="41879.959050925929"/>
        <n v="41828.736921296295"/>
        <n v="41808.881215277775"/>
        <n v="42166.219733796301"/>
        <n v="40858.762141203704"/>
        <n v="41939.8122337963"/>
        <n v="41663.500659722224"/>
        <n v="41771.40996527778"/>
        <n v="42129.226388888885"/>
        <n v="42325.684189814812"/>
        <n v="42193.723912037036"/>
        <n v="41815.569212962961"/>
        <n v="42419.603703703702"/>
        <n v="41781.666770833333"/>
        <n v="41933.838171296295"/>
        <n v="40456.954351851848"/>
        <n v="42448.821585648147"/>
        <n v="41333.837187500001"/>
        <n v="41792.542986111112"/>
        <n v="42268.127696759257"/>
        <n v="40895.897974537038"/>
        <n v="42185.058993055558"/>
        <n v="41737.097499999996"/>
        <n v="40592.704652777778"/>
        <n v="42462.140868055561"/>
        <n v="42590.472685185188"/>
        <n v="42150.485439814816"/>
        <n v="42451.095856481479"/>
        <n v="41938.709421296298"/>
        <n v="41887.111354166671"/>
        <n v="41898.168125000004"/>
        <n v="42506.760405092587"/>
        <n v="42422.107129629629"/>
        <n v="42424.161898148144"/>
        <n v="42401.154930555553"/>
        <n v="41962.749027777783"/>
        <n v="40665.949976851851"/>
        <n v="42292.539548611108"/>
        <n v="41526.435613425929"/>
        <n v="41442.741249999999"/>
        <n v="41804.937083333331"/>
        <n v="42284.516064814816"/>
        <n v="42016.706678240742"/>
        <n v="42128.628113425926"/>
        <n v="42192.905694444446"/>
        <n v="42461.885138888887"/>
        <n v="41733.716435185182"/>
        <n v="41901.282025462962"/>
        <n v="41375.057222222218"/>
        <n v="42442.623344907406"/>
        <n v="41218.391446759262"/>
        <n v="42264.29178240741"/>
        <n v="40909.649201388893"/>
        <n v="41160.871886574074"/>
        <n v="42065.053368055553"/>
        <n v="42293.853541666671"/>
        <n v="42080.757326388892"/>
        <n v="41491.79478009259"/>
        <n v="41927.295694444445"/>
        <n v="42761.961099537039"/>
        <n v="41773.932534722226"/>
        <n v="40638.092974537038"/>
        <n v="41759.13962962963"/>
        <n v="41541.106921296298"/>
        <n v="41775.636157407411"/>
        <n v="42785.270370370374"/>
        <n v="42161.770833333328"/>
        <n v="42039.878379629634"/>
        <n v="42545.478333333333"/>
        <n v="41768.841921296298"/>
        <n v="41982.773356481484"/>
        <n v="42116.54315972222"/>
        <n v="42318.593703703707"/>
        <n v="41766.80572916667"/>
        <n v="42495.434236111112"/>
        <n v="41965.616655092599"/>
        <n v="42170.910231481481"/>
        <n v="42167.434166666666"/>
        <n v="42104.840335648143"/>
        <n v="41822.57503472222"/>
        <n v="41371.648078703707"/>
        <n v="42268.531631944439"/>
        <n v="42493.219236111108"/>
        <n v="42462.893495370372"/>
        <n v="40310.287673611114"/>
        <n v="42440.416504629626"/>
        <n v="40322.53938657407"/>
        <n v="42522.880243055552"/>
        <n v="41526.592395833337"/>
        <n v="41858.761782407404"/>
        <n v="42489.696585648147"/>
        <n v="41766.970648148148"/>
        <n v="42100.927858796291"/>
        <n v="40632.94195601852"/>
        <n v="42060.035636574074"/>
        <n v="42321.101759259262"/>
        <n v="41095.900694444441"/>
        <n v="42576.452731481477"/>
        <n v="41760.935706018521"/>
        <n v="40785.675011574072"/>
        <n v="42124.848414351851"/>
        <n v="40254.450335648151"/>
        <n v="41806.605034722219"/>
        <n v="42016.800208333334"/>
        <n v="42495.956631944442"/>
        <n v="42571.420601851853"/>
        <n v="41004.72619212963"/>
        <n v="42294.429641203707"/>
        <n v="42417.585532407407"/>
        <n v="42451.496817129635"/>
        <n v="42590.90425925926"/>
        <n v="42203.680300925931"/>
        <n v="42283.864351851851"/>
        <n v="42040.638020833328"/>
        <n v="42149.940416666665"/>
        <n v="40429.836435185185"/>
        <n v="42324.767361111109"/>
        <n v="42057.277858796297"/>
        <n v="42184.572881944448"/>
        <n v="41383.605057870373"/>
        <n v="41988.829942129625"/>
        <n v="41570.482789351852"/>
        <n v="41923.837731481479"/>
        <n v="41346.042673611111"/>
        <n v="41962.596574074079"/>
        <n v="42431.500069444446"/>
        <n v="42805.032962962956"/>
        <n v="42513.045798611114"/>
        <n v="42171.758611111116"/>
        <n v="41901.542638888888"/>
        <n v="41989.819212962961"/>
        <n v="42144.041851851856"/>
        <n v="41897.602037037039"/>
        <n v="42431.302002314813"/>
        <n v="41555.873645833337"/>
        <n v="41304.962233796294"/>
        <n v="42502.868761574078"/>
        <n v="42031.631724537037"/>
        <n v="42502.250775462962"/>
        <n v="42221.79178240741"/>
        <n v="41893.028877314813"/>
        <n v="42664.809560185182"/>
        <n v="40516.087627314817"/>
        <n v="42675.057997685188"/>
        <n v="40758.733483796292"/>
        <n v="41373.102465277778"/>
        <n v="42311.750324074077"/>
        <n v="41856.010069444441"/>
        <n v="42040.831678240742"/>
        <n v="42087.792303240742"/>
        <n v="42144.231527777782"/>
        <n v="41821.020601851851"/>
        <n v="42534.631481481483"/>
        <n v="42732.872986111113"/>
        <n v="42438.813449074078"/>
        <n v="41876.718935185185"/>
        <n v="42579.634733796294"/>
        <n v="41127.812303240738"/>
        <n v="42680.47555555556"/>
        <n v="40304.20003472222"/>
        <n v="42775.51494212963"/>
        <n v="41037.892465277779"/>
        <n v="42282.768414351856"/>
        <n v="41774.599930555552"/>
        <n v="42494.683634259258"/>
        <n v="41842.607592592591"/>
        <n v="42780.942476851851"/>
        <n v="42661.442060185189"/>
        <n v="41080.960243055553"/>
        <n v="42788.151238425926"/>
        <n v="42484.551550925928"/>
        <n v="41208.010196759256"/>
        <n v="42539.849768518514"/>
        <n v="42097.778946759259"/>
        <n v="41996.832395833335"/>
        <n v="42103.016585648147"/>
        <n v="42485.724768518514"/>
        <n v="41891.665324074071"/>
        <n v="41887.784062500003"/>
        <n v="42403.971851851849"/>
        <n v="42321.660509259258"/>
        <n v="41270.21497685185"/>
        <n v="41806.669317129628"/>
        <n v="41005.45784722222"/>
        <n v="40838.043391203704"/>
        <n v="41205.707048611112"/>
        <n v="42034.639768518522"/>
        <n v="42050.019641203704"/>
        <n v="41113.199155092596"/>
        <n v="41550.867673611108"/>
        <n v="41075.583379629628"/>
        <n v="41341.111400462964"/>
        <n v="42382.244409722218"/>
        <n v="42388.523020833338"/>
        <n v="41590.255868055552"/>
        <n v="41960.119085648148"/>
        <n v="40923.729953703703"/>
        <n v="42697.010520833333"/>
        <n v="42752.647777777776"/>
        <n v="42111.646724537044"/>
        <n v="42721.220520833333"/>
        <n v="41799.524259259262"/>
        <n v="41786.959745370368"/>
        <n v="41976.331979166673"/>
        <n v="41824.658379629633"/>
        <n v="41863.433495370373"/>
        <n v="42692.256550925929"/>
        <n v="41612.912187499998"/>
        <n v="40892.149467592593"/>
        <n v="42053.916921296302"/>
        <n v="42734.787986111114"/>
        <n v="41789.080370370371"/>
        <n v="40997.271493055552"/>
        <n v="40695.795370370368"/>
        <n v="42236.159918981488"/>
        <n v="40987.773715277777"/>
        <n v="42248.90042824074"/>
        <n v="42499.629849537043"/>
        <n v="42489.619525462964"/>
        <n v="41808.649583333332"/>
        <n v="41833.450266203705"/>
        <n v="41786.761354166665"/>
        <n v="42570.91133101852"/>
        <n v="41754.745243055557"/>
        <n v="41788.919722222221"/>
        <n v="40570.025810185187"/>
        <n v="42380.581180555557"/>
        <n v="42241.85974537037"/>
        <n v="42109.751250000001"/>
        <n v="42344.32677083333"/>
        <n v="41477.930914351848"/>
        <n v="42418.231747685189"/>
        <n v="42710.876967592587"/>
        <n v="41820.945613425924"/>
        <n v="42309.756620370375"/>
        <n v="42479.465833333335"/>
        <n v="42033.516898148147"/>
        <n v="41825.485868055555"/>
        <n v="42171.034861111111"/>
        <n v="41934.71056712963"/>
        <n v="41885.51798611111"/>
        <n v="42183.231006944443"/>
        <n v="40250.242106481484"/>
        <n v="41026.655011574076"/>
        <n v="40987.697638888887"/>
        <n v="42284.69694444444"/>
        <n v="41174.154178240737"/>
        <n v="40974.791898148149"/>
        <n v="41796.422326388885"/>
        <n v="42416.767928240741"/>
        <n v="42171.317442129628"/>
        <n v="42411.942291666666"/>
        <n v="42256.391875000001"/>
        <n v="41299.793356481481"/>
        <n v="41978.197199074071"/>
        <n v="40703.197048611109"/>
        <n v="42265.817002314812"/>
        <n v="42758.559629629628"/>
        <n v="42497.275706018518"/>
        <n v="41892.688750000001"/>
        <n v="42136.767175925925"/>
        <n v="41643.487175925926"/>
        <n v="41320.717465277776"/>
        <n v="42132.036168981482"/>
        <n v="42694.110185185185"/>
        <n v="42237.181608796294"/>
        <n v="41897.536134259259"/>
        <n v="42058.904074074075"/>
        <n v="41443.83452546296"/>
        <n v="40127.700370370374"/>
        <n v="41921.842627314814"/>
        <n v="41946.644745370373"/>
        <n v="41810.142199074071"/>
        <n v="41004.802465277775"/>
        <n v="41997.507905092592"/>
        <n v="42458.680925925932"/>
        <n v="41990.99863425926"/>
        <n v="42056.65143518518"/>
        <n v="41686.705208333333"/>
        <n v="41433.01829861111"/>
        <n v="41355.825497685182"/>
        <n v="42128.736608796295"/>
        <n v="41249.749085648145"/>
        <n v="42225.513888888891"/>
        <n v="41792.214467592588"/>
        <n v="42047.762407407412"/>
        <n v="42017.594236111108"/>
        <n v="41755.117581018516"/>
        <n v="40793.998599537037"/>
        <n v="42248.640162037031"/>
        <n v="42121.756921296299"/>
        <n v="42200.625833333332"/>
        <n v="42372.624166666668"/>
        <n v="40925.599664351852"/>
        <n v="42195.749745370369"/>
        <n v="42038.720451388886"/>
        <n v="42614.722013888888"/>
        <n v="42774.792071759264"/>
        <n v="41074.221562500003"/>
        <n v="42711.545196759253"/>
        <n v="42550.701886574068"/>
        <n v="42591.899988425925"/>
        <n v="42120.531226851846"/>
        <n v="42503.559467592597"/>
        <n v="42152.765717592592"/>
        <n v="41928.170497685183"/>
        <n v="41059.006805555553"/>
        <n v="41745.84542824074"/>
        <n v="42546.862233796302"/>
        <n v="42160.583043981482"/>
        <n v="40806.870949074073"/>
        <n v="42354.131643518514"/>
        <n v="42505.738032407404"/>
        <n v="42604.669675925921"/>
        <n v="41789.21398148148"/>
        <n v="42037.598958333328"/>
        <n v="41638.342905092592"/>
        <n v="41817.854999999996"/>
        <n v="41800.526701388888"/>
        <n v="42155.142638888887"/>
        <n v="42712.23474537037"/>
        <n v="42198.765844907408"/>
        <n v="41657.923807870371"/>
        <n v="41822.417939814812"/>
        <n v="42541.501516203702"/>
        <n v="42128.627893518518"/>
        <n v="40625.900694444441"/>
        <n v="41107.130150462966"/>
        <n v="42227.824212962965"/>
        <n v="42592.066921296297"/>
        <n v="42632.348310185189"/>
        <n v="42553.54414351852"/>
        <n v="40658.189826388887"/>
        <n v="42191.363506944443"/>
        <n v="41759.670937499999"/>
        <n v="41831.846828703703"/>
        <n v="42734.879236111112"/>
        <n v="42179.854629629626"/>
        <n v="42075.942627314813"/>
        <n v="42200.758240740746"/>
        <n v="42482.43478009259"/>
        <n v="40884.066678240742"/>
        <n v="42371.935590277775"/>
        <n v="42165.462627314817"/>
        <n v="40876.169664351852"/>
        <n v="41887.568912037037"/>
        <n v="41874.098807870374"/>
        <n v="41876.18618055556"/>
        <n v="41564.194131944445"/>
        <n v="41193.748483796298"/>
        <n v="42227.936157407406"/>
        <n v="41803.457326388889"/>
        <n v="41953.8675"/>
        <n v="42150.462083333332"/>
        <n v="41839.730937500004"/>
        <n v="42272.530509259261"/>
        <n v="42460.741747685184"/>
        <n v="42138.930671296301"/>
        <n v="41312.311562499999"/>
        <n v="42003.655555555553"/>
        <n v="41004.139108796298"/>
        <n v="42689.74324074074"/>
        <n v="42095.918530092589"/>
        <n v="42524.782638888893"/>
        <n v="41915.437210648146"/>
        <n v="41325.525752314818"/>
        <n v="41828.515555555554"/>
        <n v="41715.874780092592"/>
        <n v="41034.656597222223"/>
        <n v="42253.688043981485"/>
        <n v="41781.855092592588"/>
        <n v="41036.946469907409"/>
        <n v="40043.895462962959"/>
        <n v="42370.90320601852"/>
        <n v="41923.857511574075"/>
        <n v="42339.967708333337"/>
        <n v="42273.884305555555"/>
        <n v="41037.551585648151"/>
        <n v="41250.827118055553"/>
        <n v="41978.760393518518"/>
        <n v="42296.261087962965"/>
        <n v="42709.134780092587"/>
        <n v="42636.614745370374"/>
        <n v="42313.703900462962"/>
        <n v="42256.764212962968"/>
        <n v="42628.22792824074"/>
        <n v="42233.747349537036"/>
        <n v="42688.711354166662"/>
        <n v="42205.171018518522"/>
        <n v="41277.186111111114"/>
        <n v="42552.048356481479"/>
        <n v="41861.524837962963"/>
        <n v="40926.047858796301"/>
        <n v="40761.604421296295"/>
        <n v="42072.576249999998"/>
        <n v="41912.858946759261"/>
        <n v="41162.672326388885"/>
        <n v="42167.533159722225"/>
        <n v="41902.622395833336"/>
        <n v="42054.849050925928"/>
        <n v="42760.244212962964"/>
        <n v="41740.138113425928"/>
        <n v="41879.913761574076"/>
        <n v="40939.979618055557"/>
        <n v="42017.88045138889"/>
        <n v="41712.762673611112"/>
        <n v="40941.652372685188"/>
        <n v="42157.598090277781"/>
        <n v="41940.598182870373"/>
        <n v="41807.690081018518"/>
        <n v="42103.884930555556"/>
        <n v="41794.124953703707"/>
        <n v="41692.084143518521"/>
        <n v="42279.778564814813"/>
        <n v="42619.635787037041"/>
        <n v="41662.854988425926"/>
        <n v="41617.912662037037"/>
        <n v="40796.001261574071"/>
        <n v="42290.059594907405"/>
        <n v="42804.534652777773"/>
        <n v="42052.802430555559"/>
        <n v="42690.334317129629"/>
        <n v="42649.623460648145"/>
        <n v="42359.792233796295"/>
        <n v="41646.792222222226"/>
        <n v="41044.988055555557"/>
        <n v="42565.009097222224"/>
        <n v="42612.642754629633"/>
        <n v="41921.770439814813"/>
        <n v="42773.916180555556"/>
        <n v="42079.745578703703"/>
        <n v="40324.662511574075"/>
        <n v="42629.503483796296"/>
        <n v="42192.591944444444"/>
        <n v="42065.084375000006"/>
        <n v="42275.588715277772"/>
        <n v="42123.678645833337"/>
        <n v="41894.91375"/>
        <n v="41557.949687500004"/>
        <n v="41932.871990740743"/>
        <n v="42159.47256944445"/>
        <n v="42159.224432870367"/>
        <n v="40671.879293981481"/>
        <n v="42459.15861111111"/>
        <n v="41932.036851851852"/>
        <n v="42105.267488425925"/>
        <n v="42511.741944444439"/>
        <n v="42611.933969907404"/>
        <n v="41814.785925925928"/>
        <n v="42733.50136574074"/>
        <n v="42381.671840277777"/>
        <n v="42098.291828703703"/>
        <n v="40811.120324074072"/>
        <n v="42146.731087962966"/>
        <n v="42380.926111111112"/>
        <n v="42372.693055555559"/>
        <n v="41604.996458333335"/>
        <n v="41535.90148148148"/>
        <n v="42136.297175925924"/>
        <n v="41724.776539351849"/>
        <n v="41893.783553240741"/>
        <n v="42054.024421296301"/>
        <n v="42675.694236111114"/>
        <n v="42010.674513888895"/>
        <n v="42162.729548611111"/>
        <n v="42647.750092592592"/>
        <n v="42039.384571759263"/>
        <n v="42097.786493055552"/>
        <n v="42203.432129629626"/>
        <n v="42374.911226851851"/>
        <n v="42103.399479166663"/>
        <n v="42075.171203703707"/>
        <n v="41390.757754629631"/>
        <n v="41571.998379629629"/>
        <n v="42446.943831018521"/>
        <n v="42628.690266203703"/>
        <n v="42780.740277777775"/>
        <n v="41943.604097222218"/>
        <n v="42065.887361111112"/>
        <n v="41631.902766203704"/>
        <n v="41923.921643518523"/>
        <n v="42707.895462962959"/>
        <n v="42016.120613425926"/>
        <n v="41301.654340277775"/>
        <n v="41123.056273148148"/>
        <n v="41180.86241898148"/>
        <n v="41832.672685185185"/>
        <n v="42479.432291666672"/>
        <n v="41867.083368055559"/>
        <n v="42074.935740740737"/>
        <n v="40997.144872685189"/>
        <n v="42801.774699074071"/>
        <n v="42150.755312499998"/>
        <n v="42725.031180555554"/>
        <n v="41764.44663194444"/>
        <n v="42502.807627314818"/>
        <n v="40070.253819444442"/>
        <n v="40347.125601851854"/>
        <n v="42143.461122685185"/>
        <n v="41548.00335648148"/>
        <n v="42790.885243055556"/>
        <n v="40764.204375000001"/>
        <n v="41689.917962962965"/>
        <n v="42534.649571759262"/>
        <n v="42420.140277777777"/>
        <n v="42182.008402777778"/>
        <n v="42020.806701388887"/>
        <n v="41205.854537037041"/>
        <n v="41815.774826388886"/>
        <n v="41144.709490740745"/>
        <n v="41747.471504629626"/>
        <n v="42513.110787037032"/>
        <n v="42068.65552083333"/>
        <n v="41820.639189814814"/>
        <n v="41922.741655092592"/>
        <n v="41753.515856481477"/>
        <n v="42676.717615740738"/>
        <n v="42512.58321759259"/>
        <n v="40666.973541666666"/>
        <n v="42536.815648148149"/>
        <n v="41733.737083333333"/>
        <n v="41927.873784722222"/>
        <n v="41022.645185185182"/>
        <n v="40924.650868055556"/>
        <n v="41917.731736111113"/>
        <n v="42747.219560185185"/>
        <n v="42233.763831018514"/>
        <n v="41775.858564814815"/>
        <n v="40779.125428240739"/>
        <n v="42226.651886574073"/>
        <n v="42129.541585648149"/>
        <n v="41270.954351851848"/>
        <n v="40788.297650462962"/>
        <n v="41494.963587962964"/>
        <n v="41026.083298611113"/>
        <n v="42460.733530092592"/>
        <n v="42545.125196759262"/>
        <n v="42597.882488425923"/>
        <n v="42722.882361111115"/>
        <n v="41792.645277777774"/>
        <n v="41848.866157407407"/>
        <n v="41836.471180555556"/>
        <n v="42499.842962962968"/>
        <n v="41793.17219907407"/>
        <n v="41488.85423611111"/>
        <n v="41928.904189814813"/>
        <n v="41100.158877314818"/>
        <n v="42012.768298611118"/>
        <n v="42494.061793981484"/>
        <n v="42259.542800925927"/>
        <n v="40754.729259259257"/>
        <n v="42663.468078703707"/>
        <n v="42140.921064814815"/>
        <n v="42493.857083333336"/>
        <n v="40205.174849537041"/>
        <n v="42755.492754629624"/>
        <n v="42366.192974537036"/>
        <n v="42706.115405092598"/>
        <n v="41780.412604166668"/>
        <n v="42055.972824074073"/>
        <n v="42658.810277777782"/>
        <n v="41692.135729166665"/>
        <n v="41904.851875"/>
        <n v="42593.011782407411"/>
        <n v="42597.617418981477"/>
        <n v="41901.684861111113"/>
        <n v="41930.975601851853"/>
        <n v="42801.031412037039"/>
        <n v="41846.978078703702"/>
        <n v="42356.750706018516"/>
        <n v="41963.872361111105"/>
        <n v="42702.770729166667"/>
        <n v="42460.98192129629"/>
        <n v="42234.789884259255"/>
        <n v="41073.050717592596"/>
        <n v="42323.17460648148"/>
        <n v="42273.090740740736"/>
        <n v="42135.589548611111"/>
        <n v="42075.979988425926"/>
        <n v="42136.675196759257"/>
        <n v="41310.969270833331"/>
        <n v="40802.733101851853"/>
        <n v="41885.478842592594"/>
        <n v="41549.627615740741"/>
        <n v="41682.805902777778"/>
        <n v="42676.942164351851"/>
        <n v="42688.732407407413"/>
        <n v="42532.052523148144"/>
        <n v="40557.429733796293"/>
        <n v="42278.629710648151"/>
        <n v="42093.860023148154"/>
        <n v="40638.868611111109"/>
        <n v="42019.959837962961"/>
        <n v="42604.730567129634"/>
        <n v="41597.788888888892"/>
        <n v="41205.198321759257"/>
        <n v="40718.839537037034"/>
        <n v="41983.110995370371"/>
        <n v="41694.391840277778"/>
        <n v="41309.11791666667"/>
        <n v="42695.7105787037"/>
        <n v="42082.069560185191"/>
        <n v="42451.698449074072"/>
        <n v="42155.920219907406"/>
        <n v="42120.628136574072"/>
        <n v="41948.552847222221"/>
        <n v="42193.813530092593"/>
        <n v="42403.035567129627"/>
        <n v="42464.958912037036"/>
        <n v="40987.890740740739"/>
        <n v="42018.94159722222"/>
        <n v="42221.656782407401"/>
        <n v="42463.81385416667"/>
        <n v="42696.37572916667"/>
        <n v="42543.788564814815"/>
        <n v="42021.139733796299"/>
        <n v="41827.906689814816"/>
        <n v="42248.632199074069"/>
        <n v="41226.017361111109"/>
        <n v="41855.777905092589"/>
        <n v="42551.102314814809"/>
        <n v="42556.504490740743"/>
        <n v="42110.153043981481"/>
        <n v="42783.459398148145"/>
        <n v="41276.496840277774"/>
        <n v="41088.691493055558"/>
        <n v="42113.981446759266"/>
        <n v="41912.650729166664"/>
        <n v="42521.654328703706"/>
        <n v="42450.88282407407"/>
        <n v="42443.802361111113"/>
        <n v="40679.743067129632"/>
        <n v="41767.650347222225"/>
        <n v="42228.044664351852"/>
        <n v="41402.558819444443"/>
        <n v="41145.719305555554"/>
        <n v="42222.730034722219"/>
        <n v="41891.96503472222"/>
        <n v="42608.36583333333"/>
        <n v="42375.114988425921"/>
        <n v="40970.750034722223"/>
        <n v="40750.710104166668"/>
        <n v="42277.583472222221"/>
        <n v="41788.58997685185"/>
        <n v="42360.887835648144"/>
        <n v="42507.29932870371"/>
        <n v="42026.920428240745"/>
        <n v="42682.67768518519"/>
        <n v="42175.816365740742"/>
        <n v="41925.906689814816"/>
        <n v="42003.948425925926"/>
        <n v="42508.179965277777"/>
        <n v="42252.277615740735"/>
        <n v="40644.159259259257"/>
        <n v="42036.24428240741"/>
        <n v="41923.354351851849"/>
        <n v="42328.779224537036"/>
        <n v="42338.675381944442"/>
        <n v="42011.202581018515"/>
        <n v="41607.83085648148"/>
        <n v="41648.396192129629"/>
        <n v="40088.105393518519"/>
        <n v="42291.581377314811"/>
        <n v="42423.050613425927"/>
        <n v="40688.024618055555"/>
        <n v="42058.941736111112"/>
        <n v="42026.924976851849"/>
        <n v="42452.916481481487"/>
        <n v="41822.90488425926"/>
        <n v="41808.198518518519"/>
        <n v="42032.716145833328"/>
        <n v="41025.874201388891"/>
        <n v="42006.908692129626"/>
        <n v="41856.715069444443"/>
        <n v="42255.619351851856"/>
        <n v="41243.367303240739"/>
        <n v="41802.757719907408"/>
        <n v="41974.743148148147"/>
        <n v="42151.189525462964"/>
        <n v="42240.840289351851"/>
        <n v="41837.323009259257"/>
        <n v="42710.824618055558"/>
        <n v="42746.096585648149"/>
        <n v="41842.828680555554"/>
        <n v="42061.154930555553"/>
        <n v="41881.453587962962"/>
        <n v="42531.980694444443"/>
        <n v="41930.218657407408"/>
        <n v="42505.955925925926"/>
        <n v="40920.904895833337"/>
        <n v="42787.862430555557"/>
        <n v="42103.535254629634"/>
        <n v="42009.493263888886"/>
        <n v="41850.863252314812"/>
        <n v="41884.599849537037"/>
        <n v="41031.82163194444"/>
        <n v="42611.613564814819"/>
        <n v="41974.791990740734"/>
        <n v="41321.339583333334"/>
        <n v="40997.257222222222"/>
        <n v="42661.132245370376"/>
        <n v="42595.585358796292"/>
        <n v="41865.878657407404"/>
        <n v="42073.660694444443"/>
        <n v="41059.118993055556"/>
        <n v="42572.61681712963"/>
        <n v="42374.651504629626"/>
        <n v="42499.039629629624"/>
        <n v="41830.545694444445"/>
        <n v="40670.507326388892"/>
        <n v="41869.740671296298"/>
        <n v="42481.376597222217"/>
        <n v="41065.858067129629"/>
        <n v="42107.067557870367"/>
        <n v="42538.968310185184"/>
        <n v="42159.649583333332"/>
        <n v="41866.79886574074"/>
        <n v="40696.648784722223"/>
        <n v="42241.798206018517"/>
        <n v="42445.598136574074"/>
        <n v="41740.493657407409"/>
        <n v="41872.802928240737"/>
        <n v="41464.934386574074"/>
        <n v="42056.091631944444"/>
        <n v="42135.810694444444"/>
        <n v="41785.707708333335"/>
        <n v="41547.662997685184"/>
        <n v="42016.832465277781"/>
        <n v="41987.818969907406"/>
        <n v="42006.02207175926"/>
        <n v="42098.216238425928"/>
        <n v="42402.889027777783"/>
        <n v="41841.820486111108"/>
        <n v="42649.562118055561"/>
        <n v="42682.451921296291"/>
        <n v="42475.057164351849"/>
        <n v="41744.745208333334"/>
        <n v="40378.893206018518"/>
        <n v="41403.000856481485"/>
        <n v="41766.072500000002"/>
        <n v="42184.209537037037"/>
        <n v="42419.91942129629"/>
        <n v="41736.549791666665"/>
        <n v="41833.660995370366"/>
        <n v="42482.624699074076"/>
        <n v="42017.967442129629"/>
        <n v="41832.852627314816"/>
        <n v="41808.991944444446"/>
        <n v="40565.032511574071"/>
        <n v="41288.68712962963"/>
        <n v="41852.646226851852"/>
        <n v="41303.044016203705"/>
        <n v="41620.90047453704"/>
        <n v="40977.948009259257"/>
        <n v="41969.199756944443"/>
        <n v="42219.180393518516"/>
        <n v="40821.183136574073"/>
        <n v="40636.673900462964"/>
        <n v="41443.643541666665"/>
        <n v="41342.845567129632"/>
        <n v="42427.01807870371"/>
        <n v="41394.074467592596"/>
        <n v="42772.776076388895"/>
        <n v="41855.548101851848"/>
        <n v="42194.096157407403"/>
        <n v="42185.556157407409"/>
        <n v="41023.07471064815"/>
        <n v="41026.996099537035"/>
        <n v="41876.815787037034"/>
        <n v="42413.671006944445"/>
        <n v="40313.930543981485"/>
        <n v="42528.626620370371"/>
        <n v="41675.149525462963"/>
        <n v="42026.176180555558"/>
        <n v="41831.722777777781"/>
        <n v="42119.822476851856"/>
        <n v="42605.053993055553"/>
        <n v="42240.857222222221"/>
        <n v="42223.394363425927"/>
        <n v="40946.882245370369"/>
        <n v="41082.069467592592"/>
        <n v="42205.718888888892"/>
        <n v="42515.866446759261"/>
        <n v="42220.79487268519"/>
        <n v="42143.917743055557"/>
        <n v="40948.042233796295"/>
        <n v="42373.252280092594"/>
        <n v="42236.623252314821"/>
        <n v="42430.566898148143"/>
        <n v="42459.693865740745"/>
        <n v="42390.838738425926"/>
        <n v="40967.614849537036"/>
        <n v="40788.786539351851"/>
        <n v="41409.00037037037"/>
        <n v="41655.709305555552"/>
        <n v="41067.827418981484"/>
        <n v="40711.782210648147"/>
        <n v="42319.035833333335"/>
        <n v="41877.221886574072"/>
        <n v="42207.259918981479"/>
        <n v="42112.036712962959"/>
        <n v="42523.333310185189"/>
        <n v="42082.580092592587"/>
        <n v="42058.809594907405"/>
        <n v="41875.922858796301"/>
        <n v="42403.998217592598"/>
        <n v="42511.362048611118"/>
        <n v="41829.977326388893"/>
        <n v="42297.748738425929"/>
        <n v="42057.536944444444"/>
        <n v="42059.453923611116"/>
        <n v="42308.211215277777"/>
        <n v="42011.551180555558"/>
        <n v="42045.86336805555"/>
        <n v="42188.803622685184"/>
        <n v="42612.656493055561"/>
        <n v="41382.096180555556"/>
        <n v="41815.815046296295"/>
        <n v="41863.734895833331"/>
        <n v="42726.491643518515"/>
        <n v="41922.640590277777"/>
        <n v="42304.829409722224"/>
        <n v="42405.090300925927"/>
        <n v="42002.817488425921"/>
        <n v="41852.527222222219"/>
        <n v="42027.839733796296"/>
        <n v="41953.966053240743"/>
        <n v="41975.700636574074"/>
        <n v="41795.528101851851"/>
        <n v="41151.708321759259"/>
        <n v="42140.712314814817"/>
        <n v="42752.144976851851"/>
        <n v="41282.017962962964"/>
        <n v="42109.709629629629"/>
        <n v="41760.909039351849"/>
        <n v="42391.942094907412"/>
        <n v="42114.818935185183"/>
        <n v="41958.550659722227"/>
        <n v="41802.62090277778"/>
        <n v="42077.666377314818"/>
        <n v="41303.593923611108"/>
        <n v="40587.75675925926"/>
        <n v="42553.926527777774"/>
        <n v="42768.833645833336"/>
        <n v="41520.561041666668"/>
        <n v="41905.979629629634"/>
        <n v="41975.930601851855"/>
        <n v="40829.873657407406"/>
        <n v="42192.933958333335"/>
        <n v="42468.84174768519"/>
        <n v="41326.911319444444"/>
        <n v="42410.982002314813"/>
        <n v="41953.158854166672"/>
        <n v="42082.802812499998"/>
        <n v="41982.737071759257"/>
        <n v="41779.648506944446"/>
        <n v="42779.610289351855"/>
        <n v="42208.628692129627"/>
        <n v="41816.812094907407"/>
        <n v="42184.646863425922"/>
        <n v="42523.248715277776"/>
        <n v="41780.785729166666"/>
        <n v="42521.291504629626"/>
        <n v="42524.318703703699"/>
        <n v="41869.698136574072"/>
        <n v="42060.913877314815"/>
        <n v="40958.717268518521"/>
        <n v="41766.718009259261"/>
        <n v="42268.625856481478"/>
        <n v="42191.023530092592"/>
        <n v="42172.439571759256"/>
        <n v="41948.00209490741"/>
        <n v="41572.229849537034"/>
        <n v="42175.948981481488"/>
        <n v="41034.72216435185"/>
        <n v="42307.908379629633"/>
        <n v="42248.627013888887"/>
        <n v="42379.74418981481"/>
        <n v="42711.950798611113"/>
        <n v="40938.062476851854"/>
        <n v="42639.549479166672"/>
        <n v="42744.416030092587"/>
        <n v="42487.62700231481"/>
        <n v="40590.766886574071"/>
        <n v="41378.69976851852"/>
        <n v="42409.241747685184"/>
        <n v="41074.834965277776"/>
        <n v="41177.060381944444"/>
        <n v="40990.709317129629"/>
        <n v="42193.482291666667"/>
        <n v="40906.787581018521"/>
        <n v="41176.684907407405"/>
        <n v="41074.727037037039"/>
        <n v="42468.374606481477"/>
        <n v="41796.531701388885"/>
        <n v="40102.918055555558"/>
        <n v="42673.625868055555"/>
        <n v="42548.449861111112"/>
        <n v="42338.84375"/>
        <n v="41850.781377314815"/>
        <n v="42318.025011574078"/>
        <n v="42182.234456018516"/>
        <n v="42192.675821759258"/>
        <n v="41820.914641203701"/>
        <n v="42506.709375000006"/>
        <n v="42693.031828703708"/>
        <n v="40991.708055555559"/>
        <n v="42566.948414351849"/>
        <n v="41872.291238425925"/>
        <n v="42114.825532407413"/>
        <n v="42534.933321759265"/>
        <n v="42121.249814814815"/>
        <n v="42191.70175925926"/>
        <n v="41222.991400462961"/>
        <n v="41817.59542824074"/>
        <n v="42023.634976851856"/>
        <n v="42093.786840277782"/>
        <n v="41780.712893518517"/>
        <n v="42310.968518518523"/>
        <n v="41788.587083333332"/>
        <n v="42037.083564814813"/>
        <n v="40668.814699074072"/>
        <n v="41663.569340277776"/>
        <n v="42808.781689814816"/>
        <n v="42136.270787037036"/>
        <n v="42036.704525462963"/>
        <n v="42353.761759259258"/>
        <n v="41453.688530092593"/>
        <n v="41732.479675925926"/>
        <n v="42596.644699074073"/>
        <n v="42713.941099537042"/>
        <n v="41024.985972222225"/>
        <n v="41746.189409722225"/>
        <n v="41973.847962962958"/>
        <n v="42443.989050925928"/>
        <n v="42283.552951388891"/>
        <n v="40952.636979166666"/>
        <n v="41030.719756944447"/>
        <n v="41368.583726851852"/>
        <n v="41780.525937500002"/>
        <n v="41890.086805555555"/>
        <n v="42565.480983796297"/>
        <n v="41947.940740740742"/>
        <n v="41509.426585648151"/>
        <n v="42147.741840277777"/>
        <n v="42121.675763888896"/>
        <n v="42609.442465277782"/>
        <n v="42600.756041666667"/>
        <n v="41940.658645833333"/>
        <n v="42141.741307870368"/>
        <n v="42101.423541666663"/>
        <n v="42061.963263888887"/>
        <n v="42294.808124999996"/>
        <n v="42445.866979166662"/>
        <n v="42373.712418981479"/>
        <n v="42141.541134259256"/>
        <n v="41821.698599537034"/>
        <n v="41365.904594907406"/>
        <n v="42173.843240740738"/>
        <n v="41116.758125"/>
        <n v="42643.632858796293"/>
        <n v="42489.772326388891"/>
        <n v="42543.862777777773"/>
        <n v="42090.831273148149"/>
        <n v="40671.637511574074"/>
        <n v="41053.772858796299"/>
        <n v="40379.23096064815"/>
        <n v="42479.566388888896"/>
        <n v="42525.153055555551"/>
        <n v="41778.766724537039"/>
        <n v="41852.665798611109"/>
        <n v="42058.792476851857"/>
        <n v="42425.970092592594"/>
        <n v="42382.843287037031"/>
        <n v="41900.243159722224"/>
        <n v="42758.368078703701"/>
        <n v="42177.761782407411"/>
        <n v="42088.723692129628"/>
        <n v="42142.768819444449"/>
        <n v="41807.118495370371"/>
        <n v="42025.357094907406"/>
        <n v="42265.683182870373"/>
        <n v="42140.879259259258"/>
        <n v="42129.82540509259"/>
        <n v="42672.955138888887"/>
        <n v="42053.106111111112"/>
        <n v="42053.733078703706"/>
        <n v="41841.651597222226"/>
        <n v="42111.684027777781"/>
        <n v="42803.579224537039"/>
        <n v="41037.829918981479"/>
        <n v="42692.109328703707"/>
        <n v="41816.950370370374"/>
        <n v="42399.707407407404"/>
        <n v="42640.278171296297"/>
        <n v="41841.762743055559"/>
        <n v="41156.958993055552"/>
        <n v="42025.637939814813"/>
        <n v="40893.992962962962"/>
        <n v="42789.462430555555"/>
        <n v="41890.511319444442"/>
        <n v="40730.896354166667"/>
        <n v="41913.521064814813"/>
        <n v="42465.16851851852"/>
        <n v="42801.43104166667"/>
        <n v="42198.750254629631"/>
        <n v="42503.539976851855"/>
        <n v="40918.738935185182"/>
        <n v="42480.479861111111"/>
        <n v="42289.761192129634"/>
        <n v="42447.103518518517"/>
        <n v="42115.853888888887"/>
        <n v="42345.951539351852"/>
        <n v="42701.908807870372"/>
        <n v="42606.056863425925"/>
        <n v="42535.492280092592"/>
        <n v="41072.739953703705"/>
        <n v="40960.861562500002"/>
        <n v="41983.752847222218"/>
        <n v="41830.858344907407"/>
        <n v="42544.814328703709"/>
        <n v="42466.826180555552"/>
        <n v="42415.398032407407"/>
        <n v="42278.453668981485"/>
        <n v="41192.758506944447"/>
        <n v="42246.883784722217"/>
        <n v="42152.503495370373"/>
        <n v="41499.546759259261"/>
        <n v="41023.227731481478"/>
        <n v="41882.585648148146"/>
        <n v="42107.621018518519"/>
        <n v="42559.776724537034"/>
        <n v="42255.791909722218"/>
        <n v="42211.951284722221"/>
        <n v="42340.701504629629"/>
        <n v="41995.752986111111"/>
        <n v="40612.695208333331"/>
        <n v="41657.985081018516"/>
        <n v="42457.871516203704"/>
        <n v="42689.853090277778"/>
        <n v="41235.054560185185"/>
        <n v="41881.361342592594"/>
        <n v="41858.355393518519"/>
        <n v="41877.638298611113"/>
        <n v="41835.639155092591"/>
        <n v="42737.663877314815"/>
        <n v="42630.922893518517"/>
        <n v="42010.968240740738"/>
        <n v="42498.341122685189"/>
        <n v="41926.854166666664"/>
        <n v="42170.728460648148"/>
        <n v="42338.963912037041"/>
        <n v="41779.045937499999"/>
        <n v="42238.726631944446"/>
        <n v="41311.126481481479"/>
        <n v="42232.702546296292"/>
        <n v="41779.724224537036"/>
        <n v="42045.84238425926"/>
        <n v="42199.648912037039"/>
        <n v="42619.802488425921"/>
        <n v="42360.487210648149"/>
        <n v="41596.913437499999"/>
        <n v="41765.938657407409"/>
        <n v="41900.505312499998"/>
        <n v="41845.968159722222"/>
        <n v="41255.833611111113"/>
        <n v="40981.710243055553"/>
        <n v="42628.650208333333"/>
        <n v="40687.285844907405"/>
        <n v="41971.866574074069"/>
        <n v="41880.068437499998"/>
        <n v="42193.650671296295"/>
        <n v="41246.874814814815"/>
        <n v="40855.765092592592"/>
        <n v="42258.646504629629"/>
        <n v="42020.846666666665"/>
        <n v="42233.671747685185"/>
        <n v="42452.781828703708"/>
        <n v="41120.882881944446"/>
        <n v="42609.311990740738"/>
        <n v="41779.310034722221"/>
        <n v="42762.545810185184"/>
        <n v="42289.94049768518"/>
        <n v="42788.565208333333"/>
        <n v="41990.585486111115"/>
        <n v="41914.100289351853"/>
        <n v="41927.848900462966"/>
        <n v="41723.9533912037"/>
        <n v="42294.628449074073"/>
        <n v="42214.6956712963"/>
        <n v="42555.671944444446"/>
        <n v="42452.815659722226"/>
        <n v="42405.702349537038"/>
        <n v="41889.768229166664"/>
        <n v="42458.127175925925"/>
        <n v="42615.121921296297"/>
        <n v="42504.801388888889"/>
        <n v="41081.69027777778"/>
        <n v="42430.702210648145"/>
        <n v="41828.646319444444"/>
        <n v="42679.958472222221"/>
        <n v="40122.751620370371"/>
        <n v="40542.839282407411"/>
        <n v="42548.876192129625"/>
        <n v="42398.195972222224"/>
        <n v="42017.927418981482"/>
        <n v="42179.898472222223"/>
        <n v="42531.195277777777"/>
        <n v="42139.816840277781"/>
        <n v="42535.049849537041"/>
        <n v="42705.690347222218"/>
        <n v="40706.297442129631"/>
        <n v="42593.865405092598"/>
        <n v="40648.757939814815"/>
        <n v="42187.920972222222"/>
        <n v="40576.539664351854"/>
        <n v="41869.714166666665"/>
        <n v="42097.874155092592"/>
        <n v="42752.827199074076"/>
        <n v="42446.845543981486"/>
        <n v="42146.570393518516"/>
        <n v="42430.762222222227"/>
        <n v="42381.478981481487"/>
        <n v="42173.466863425929"/>
        <n v="42333.695821759262"/>
        <n v="41950.26694444444"/>
        <n v="42024.86513888889"/>
        <n v="42523.739212962959"/>
        <n v="42467.548541666663"/>
        <n v="42427.721006944441"/>
        <n v="42704.086053240739"/>
        <n v="42746.261782407411"/>
        <n v="42410.017199074078"/>
        <n v="42726.192916666667"/>
        <n v="42140.421319444446"/>
        <n v="42107.703877314809"/>
        <n v="42411.828287037039"/>
        <n v="41156.963344907403"/>
        <n v="42100.723738425921"/>
        <n v="42433.761886574073"/>
        <n v="42437.924988425926"/>
        <n v="41974.738576388889"/>
        <n v="42240.852534722217"/>
        <n v="41989.853692129633"/>
        <n v="40844.691643518519"/>
        <n v="40935.005104166667"/>
        <n v="42204.875868055555"/>
        <n v="42198.695138888885"/>
        <n v="42383.793124999997"/>
        <n v="41904.650578703702"/>
        <n v="42090.909016203703"/>
        <n v="42601.827141203699"/>
        <n v="42775.964212962965"/>
        <n v="42047.724444444444"/>
        <n v="41829.935717592591"/>
        <n v="42064.785613425927"/>
        <n v="41795.598923611113"/>
        <n v="42622.456238425926"/>
        <n v="42067.722372685181"/>
        <n v="42213.505474537036"/>
        <n v="41982.87364583333"/>
        <n v="42245.234340277777"/>
        <n v="41835.126805555556"/>
        <n v="41619.998310185183"/>
        <n v="42027.056793981479"/>
        <n v="42703.917824074073"/>
        <n v="41863.260381944441"/>
        <n v="42607.316122685181"/>
        <n v="42081.515335648146"/>
        <n v="42309.191307870366"/>
        <n v="42160.651817129634"/>
        <n v="42022.661527777775"/>
        <n v="42089.901574074072"/>
        <n v="42083.069884259254"/>
        <n v="41975.676111111112"/>
        <n v="40706.135208333333"/>
        <n v="41577.045428240745"/>
        <n v="42094.667256944449"/>
        <n v="42299.776770833334"/>
        <n v="42306.848854166667"/>
        <n v="41276.846817129634"/>
        <n v="42147.729930555557"/>
        <n v="42601.851678240739"/>
        <n v="42111.71665509259"/>
        <n v="40192.542233796295"/>
        <n v="42526.871331018512"/>
        <n v="42293.809212962966"/>
        <n v="42257.014965277776"/>
        <n v="41989.91134259259"/>
        <n v="41793.659525462965"/>
        <n v="42770.290590277778"/>
        <n v="42461.689745370371"/>
        <n v="41935.221585648149"/>
        <n v="42534.284710648149"/>
        <n v="41788.381909722222"/>
        <n v="42715.688437500001"/>
        <n v="41961.813518518517"/>
        <n v="42410.93105324074"/>
        <n v="42067.991238425922"/>
        <n v="42136.035405092596"/>
        <n v="41107.726782407408"/>
        <n v="40995.024317129632"/>
        <n v="40436.68408564815"/>
        <n v="42689.214988425927"/>
        <n v="42374.655081018514"/>
        <n v="42750.530312499999"/>
        <n v="42151.905717592599"/>
        <n v="41654.946759259255"/>
        <n v="40514.107615740737"/>
        <n v="42535.97865740741"/>
        <n v="42093.588263888887"/>
        <n v="41799.725289351853"/>
        <n v="42401.945219907408"/>
        <n v="42023.818622685183"/>
        <n v="42029.907858796301"/>
        <n v="41117.900729166664"/>
        <n v="42625.635636574079"/>
        <n v="42425.576898148152"/>
        <n v="41940.028287037036"/>
        <n v="40937.679560185185"/>
        <n v="41799.814340277779"/>
        <n v="42808.640231481477"/>
        <n v="42529.022013888884"/>
        <n v="42334.468935185185"/>
        <n v="42517.003368055557"/>
        <n v="41791.057314814818"/>
        <n v="42041.205000000002"/>
        <n v="42371.355729166666"/>
        <n v="42195.643865740742"/>
        <n v="41614.563194444447"/>
        <n v="42788.2502662037"/>
        <n v="41933.586157407408"/>
        <n v="42695.624340277776"/>
        <n v="41833.089756944442"/>
        <n v="42230.662731481483"/>
        <n v="41989.913136574076"/>
        <n v="41663.780300925922"/>
        <n v="42167.534791666665"/>
        <n v="42474.637824074074"/>
        <n v="41671.936863425923"/>
        <n v="42088.911354166667"/>
        <n v="42041.581307870365"/>
        <n v="41963.050127314811"/>
        <n v="42556.690706018519"/>
        <n v="40312.915578703702"/>
        <n v="42532.774745370371"/>
        <n v="41918.880833333329"/>
        <n v="42200.542268518519"/>
        <n v="40949.98364583333"/>
        <n v="41905.95684027778"/>
        <n v="42536.862800925926"/>
        <n v="42245.274699074071"/>
        <n v="42690.733437499999"/>
        <n v="41934.959756944445"/>
        <n v="41288.942928240744"/>
        <n v="42318.925532407404"/>
        <n v="42052.83530092593"/>
        <n v="42216.977812500001"/>
        <n v="41577.561284722222"/>
        <n v="42223.108865740738"/>
        <n v="41947.063645833332"/>
        <n v="42460.94222222222"/>
        <n v="42493.546851851846"/>
        <n v="42194.751678240747"/>
        <n v="42278.664965277778"/>
        <n v="41921.279976851853"/>
        <n v="41858.007071759261"/>
        <n v="40927.473460648151"/>
        <n v="42712.300567129627"/>
        <n v="41909.892453703702"/>
        <n v="42045.031851851847"/>
        <n v="41857.854189814818"/>
        <n v="40759.860532407409"/>
        <n v="42177.491388888884"/>
        <n v="42631.769513888896"/>
        <n v="41169.845590277779"/>
        <n v="40772.848749999997"/>
        <n v="41869.798726851855"/>
        <n v="41831.716874999998"/>
        <n v="42078.792048611111"/>
        <n v="42021.832280092596"/>
        <n v="41634.797013888885"/>
        <n v="41365.928159722222"/>
        <n v="42327.825289351851"/>
        <n v="42370.007766203707"/>
        <n v="42013.15253472222"/>
        <n v="42171.383530092593"/>
        <n v="42496.447071759263"/>
        <n v="42305.670914351853"/>
        <n v="42634.900046296301"/>
        <n v="42637.016736111109"/>
        <n v="41880.788842592592"/>
        <n v="42747.506689814814"/>
        <n v="42673.66788194445"/>
        <n v="41839.212951388887"/>
        <n v="42282.770231481481"/>
        <n v="42592.750555555554"/>
        <n v="42414.235879629632"/>
        <n v="41779.695092592592"/>
        <n v="42716.7424537037"/>
        <n v="42244.776666666665"/>
        <n v="40646.099097222221"/>
        <n v="42424.749490740738"/>
        <n v="41780.050092592595"/>
        <n v="42803.920277777783"/>
        <n v="42031.011249999996"/>
        <n v="42378.478344907402"/>
        <n v="41887.383356481485"/>
        <n v="42382.189710648148"/>
        <n v="41837.829895833333"/>
        <n v="42312.874594907407"/>
        <n v="42436.211701388893"/>
        <n v="42361.043703703705"/>
        <n v="42415.883425925931"/>
        <n v="42095.374675925923"/>
        <n v="42401.610983796301"/>
        <n v="42722.84474537037"/>
        <n v="42327.671631944439"/>
        <n v="42360.932152777779"/>
        <n v="41813.938715277778"/>
        <n v="42571.626192129625"/>
        <n v="41844.874421296299"/>
        <n v="42480.800648148142"/>
        <n v="42499.731701388882"/>
        <n v="42741.848379629635"/>
        <n v="42528.987696759257"/>
        <n v="41716.717847222222"/>
        <n v="42158.028310185182"/>
        <n v="41842.031597222223"/>
        <n v="41828.789942129632"/>
        <n v="42072.790821759263"/>
        <n v="41829.73715277778"/>
        <n v="42056.1324537037"/>
        <n v="42138.692627314813"/>
        <n v="42800.753333333334"/>
        <n v="41220.933124999996"/>
        <n v="42317.954571759255"/>
        <n v="42461.596273148149"/>
        <n v="42075.807395833333"/>
        <n v="42509.814108796301"/>
        <n v="42239.441412037035"/>
        <n v="42106.666018518517"/>
        <n v="42297.110300925924"/>
        <n v="41466.552314814813"/>
        <n v="41946.232175925928"/>
        <n v="42702.809201388889"/>
        <n v="42579.708437499998"/>
        <n v="42449.341678240744"/>
        <n v="42242.988680555558"/>
        <n v="42437.398680555561"/>
        <n v="42124.841111111105"/>
        <n v="41971.881076388891"/>
        <n v="42151.237685185188"/>
        <n v="41866.640648148146"/>
        <n v="42348.9215625"/>
        <n v="42479.22210648148"/>
        <n v="41409.040011574078"/>
        <n v="42032.510243055556"/>
        <n v="42142.514016203699"/>
        <n v="42303.878414351857"/>
        <n v="42122.732499999998"/>
        <n v="42113.875567129624"/>
        <n v="41926.482731481483"/>
        <n v="42409.024305555555"/>
        <n v="41642.751458333332"/>
        <n v="41977.040185185186"/>
        <n v="42639.441932870366"/>
        <n v="42665.451736111107"/>
        <n v="42660.552465277782"/>
        <n v="42042.676226851851"/>
        <n v="40956.553530092591"/>
        <n v="42328.727141203708"/>
        <n v="42111.709027777775"/>
        <n v="41922.783229166671"/>
        <n v="40332.886712962965"/>
        <n v="42800.720127314817"/>
        <n v="42503.740868055553"/>
        <n v="42074.219699074078"/>
        <n v="42377.554756944446"/>
        <n v="42786.000023148154"/>
        <n v="42561.829421296294"/>
        <n v="42806.863946759258"/>
        <n v="42053.672824074078"/>
        <n v="41990.612546296295"/>
        <n v="40882.481666666667"/>
        <n v="40247.886006944449"/>
        <n v="42768.97084490741"/>
        <n v="41975.642974537041"/>
        <n v="42538.75680555556"/>
        <n v="42598.053113425922"/>
        <n v="42155.129652777774"/>
        <n v="42601.854699074072"/>
        <n v="41981.067523148144"/>
        <n v="41583.135405092595"/>
        <n v="41854.389780092592"/>
        <n v="42042.615613425922"/>
        <n v="42738.615289351852"/>
        <n v="41838.840474537035"/>
        <n v="42603.870520833334"/>
        <n v="40399.065868055557"/>
        <n v="42445.712754629625"/>
        <n v="41990.506377314814"/>
        <n v="40934.376145833332"/>
        <n v="42399.882615740738"/>
        <n v="42621.389340277776"/>
        <n v="42374.822870370372"/>
        <n v="42101.828819444447"/>
        <n v="42020.587349537032"/>
        <n v="42403.080497685187"/>
        <n v="42345.860150462962"/>
        <n v="42065.897719907407"/>
        <n v="42396.8440625"/>
        <n v="42013.915613425925"/>
        <n v="42226.938414351855"/>
        <n v="42467.144166666665"/>
        <n v="42067.947337962964"/>
        <n v="42496.529305555552"/>
        <n v="40507.239884259259"/>
        <n v="41944.916215277779"/>
        <n v="40431.127650462964"/>
        <n v="42662.021539351852"/>
        <n v="42031.833587962959"/>
        <n v="42409.040231481486"/>
        <n v="42067.62431712963"/>
        <n v="42556.807187500002"/>
        <n v="41885.221550925926"/>
        <n v="41835.763981481483"/>
        <n v="41849.560694444444"/>
        <n v="42325.19358796296"/>
        <n v="41948.727256944447"/>
        <n v="42224.756909722222"/>
        <n v="42070.047754629632"/>
        <n v="42040.829872685179"/>
        <n v="41153.066400462965"/>
        <n v="42088.069108796291"/>
        <n v="42477.729780092588"/>
        <n v="41009.847314814811"/>
        <n v="40731.61037037037"/>
        <n v="42115.143634259264"/>
        <n v="42540.593530092592"/>
        <n v="41968.852118055554"/>
        <n v="42263.691574074073"/>
        <n v="42124.623877314814"/>
        <n v="40863.060127314813"/>
        <n v="41559.5549537037"/>
        <n v="42281.136099537034"/>
        <n v="41793.191875000004"/>
        <n v="42132.809953703705"/>
        <n v="40973.740451388891"/>
        <n v="42031.666898148149"/>
        <n v="42807.151863425926"/>
        <n v="41149.796064814815"/>
        <n v="41575.880914351852"/>
        <n v="41990.438043981485"/>
        <n v="42209.567824074074"/>
        <n v="41400.92627314815"/>
        <n v="42793.700821759259"/>
        <n v="41906.819513888891"/>
        <n v="41904.781990740739"/>
        <n v="42342.080289351856"/>
        <n v="41918.628240740742"/>
        <n v="42211.732430555552"/>
        <n v="42538.755428240736"/>
        <n v="41765.92465277778"/>
        <n v="41340.303032407406"/>
        <n v="42130.795983796299"/>
        <n v="42673.577534722222"/>
        <n v="40863.013356481482"/>
        <n v="42297.691006944442"/>
        <n v="42272.93949074074"/>
        <n v="42165.037581018521"/>
        <n v="42708.668576388889"/>
        <n v="42234.105462962965"/>
        <n v="41755.476724537039"/>
        <n v="42388.798252314817"/>
        <n v="41844.922662037039"/>
        <n v="41957.833726851852"/>
        <n v="42113.550821759258"/>
        <n v="41969.858090277776"/>
        <n v="42167.89335648148"/>
        <n v="41044.64811342593"/>
        <n v="41801.120069444441"/>
        <n v="42475.848067129627"/>
        <n v="41811.536180555559"/>
        <n v="42136.092488425929"/>
        <n v="41863.359282407408"/>
        <n v="42657.38726851852"/>
        <n v="41787.681527777779"/>
        <n v="42400.711967592593"/>
        <n v="41509.905995370369"/>
        <n v="42033.001087962963"/>
        <n v="42194.357731481476"/>
        <n v="41680.359976851854"/>
        <n v="41968.677465277782"/>
        <n v="42031.769884259258"/>
        <n v="41599.855682870373"/>
        <n v="42047.07640046296"/>
        <n v="42144.415532407409"/>
        <n v="42620.91097222222"/>
        <n v="41877.886620370373"/>
        <n v="41557.013182870374"/>
        <n v="42435.942083333335"/>
        <n v="41999.164340277777"/>
        <n v="41981.57230324074"/>
        <n v="42053.722060185188"/>
        <n v="41576.834513888891"/>
        <n v="41569.698831018519"/>
        <n v="42736.9066087963"/>
        <n v="42404.033090277779"/>
        <n v="42742.246493055558"/>
        <n v="42665.150347222225"/>
        <n v="41843.775011574071"/>
        <n v="41878.911550925928"/>
        <n v="42341.99700231482"/>
        <n v="42067.011643518519"/>
        <n v="41927.71980324074"/>
        <n v="42737.545358796298"/>
        <n v="41711.169085648151"/>
        <n v="42807.755173611105"/>
        <n v="41954.688310185185"/>
        <n v="42087.878912037035"/>
        <n v="42425.730671296296"/>
        <n v="41843.664618055554"/>
        <n v="42520.847384259265"/>
        <n v="41977.004976851851"/>
        <n v="40939.948773148149"/>
        <n v="42678.932083333333"/>
        <n v="42138.798819444448"/>
        <n v="42693.016180555554"/>
        <n v="42070.677604166667"/>
        <n v="40464.028182870366"/>
        <n v="42430.747511574074"/>
        <n v="41991.526655092588"/>
        <n v="41179.32104166667"/>
        <n v="42032.82576388889"/>
        <n v="42559.814178240747"/>
        <n v="42068.799039351856"/>
        <n v="42013.424502314811"/>
        <n v="42069.903437500005"/>
        <n v="41991.022488425922"/>
        <n v="41928.690138888887"/>
        <n v="41704.16642361111"/>
        <n v="42804.034120370372"/>
        <n v="42094.101145833338"/>
        <n v="41973.740335648152"/>
        <n v="42192.816238425927"/>
        <n v="41836.847615740742"/>
        <n v="42061.11583333333"/>
        <n v="42115.656539351854"/>
        <n v="42141.762800925921"/>
        <n v="42408.714814814812"/>
        <n v="42384.680925925932"/>
        <n v="41941.680567129632"/>
        <n v="41550.922974537039"/>
        <n v="42524.36650462963"/>
        <n v="42766.956921296296"/>
        <n v="41856.672152777777"/>
        <n v="41361.886469907404"/>
        <n v="42656.717303240745"/>
        <n v="42018.94049768518"/>
        <n v="42683.420312500006"/>
        <n v="42599.965324074074"/>
        <n v="42472.449467592596"/>
        <n v="42615.142870370371"/>
        <n v="42079.628344907411"/>
        <n v="42073.798171296294"/>
        <n v="41227.641724537039"/>
        <n v="42384.110775462963"/>
        <n v="41854.747592592597"/>
        <n v="42124.893182870372"/>
        <n v="42656.86137731481"/>
        <n v="42172.816423611104"/>
        <n v="42360.437152777777"/>
        <n v="42340.360312500001"/>
        <n v="41991.713460648149"/>
        <n v="41871.65315972222"/>
        <n v="40672.729872685188"/>
        <n v="42063.721817129626"/>
        <n v="42440.650335648148"/>
        <n v="40736.668032407404"/>
        <n v="42132.9143287037"/>
        <n v="42649.54923611111"/>
        <n v="41946.936909722222"/>
        <n v="42203.677766203706"/>
        <n v="41858.214629629627"/>
        <n v="41914.590011574073"/>
        <n v="42125.644467592589"/>
        <n v="42057.190960648149"/>
        <n v="42188.83293981482"/>
        <n v="42802.718784722223"/>
        <n v="42636.645358796297"/>
        <n v="41781.045173611114"/>
        <n v="41920.963472222218"/>
        <n v="42446.060694444444"/>
        <n v="41936.020752314813"/>
        <n v="42029.135879629626"/>
        <n v="42246.789965277778"/>
        <n v="41968.172106481477"/>
        <n v="42551.884189814817"/>
        <n v="42384.306840277779"/>
        <n v="42752.845451388886"/>
        <n v="40921.117662037039"/>
        <n v="41829.965532407405"/>
        <n v="41809.754016203704"/>
        <n v="41373.579675925925"/>
        <n v="42358.684872685189"/>
        <n v="41858.825439814813"/>
        <n v="42512.626747685179"/>
        <n v="41652.742488425924"/>
        <n v="41841.56381944444"/>
        <n v="41767.587094907409"/>
        <n v="41832.086377314816"/>
        <n v="41018.711863425924"/>
        <n v="42804.895474537043"/>
        <n v="42510.341631944444"/>
        <n v="42333.598530092597"/>
        <n v="41753.758043981477"/>
        <n v="41938.717256944445"/>
        <n v="41961.18913194444"/>
        <n v="42168.559432870374"/>
        <n v="41661.381041666667"/>
        <n v="42632.443368055552"/>
        <n v="42144.769479166673"/>
        <n v="42794.022349537037"/>
        <n v="42257.590833333335"/>
        <n v="42497.070775462969"/>
        <n v="42181.902037037042"/>
        <n v="42391.35019675926"/>
        <n v="41129.942870370374"/>
        <n v="41913.94840277778"/>
        <n v="41946.898090277777"/>
        <n v="42507.71025462963"/>
        <n v="42529.730717592596"/>
        <n v="41941.430196759262"/>
        <n v="42460.610520833332"/>
        <n v="42195.187534722223"/>
        <n v="42078.997361111105"/>
        <n v="42594.524756944447"/>
        <n v="42416.691655092596"/>
        <n v="41940.967951388891"/>
        <n v="42122.670069444444"/>
        <n v="41851.700925925928"/>
        <n v="42028.118865740747"/>
        <n v="42675.171076388884"/>
        <n v="40751.753298611111"/>
        <n v="42291.872175925921"/>
        <n v="42048.181921296295"/>
        <n v="42031.138831018514"/>
        <n v="42709.993981481486"/>
        <n v="41914.092152777775"/>
        <n v="40878.758217592593"/>
        <n v="41163.011828703704"/>
        <n v="41870.87467592593"/>
        <n v="42123.648831018523"/>
        <n v="42493.597013888888"/>
        <n v="42019.683761574073"/>
        <n v="41869.872685185182"/>
        <n v="41934.842685185184"/>
        <n v="42401.672372685185"/>
        <n v="42163.636828703704"/>
        <n v="42022.069988425923"/>
        <n v="41555.041701388887"/>
        <n v="40567.825543981482"/>
        <n v="40505.232916666668"/>
        <n v="41817.866435185184"/>
        <n v="41941.10297453704"/>
        <n v="41809.155138888891"/>
        <n v="42432.701724537037"/>
        <n v="41834.135370370372"/>
        <n v="41486.424317129626"/>
        <n v="42128.615682870368"/>
        <n v="41488.022256944445"/>
        <n v="41547.694456018515"/>
        <n v="42177.543171296296"/>
        <n v="41948.041192129633"/>
        <n v="42020.768634259264"/>
        <n v="42129.777210648142"/>
        <n v="42087.343090277776"/>
        <n v="42286.88217592593"/>
        <n v="41929.174456018518"/>
        <n v="42295.891828703709"/>
        <n v="42177.964201388888"/>
        <n v="42178.815891203703"/>
        <n v="42744.903182870374"/>
        <n v="42767.031678240746"/>
        <n v="41840.983541666668"/>
        <n v="42020.854247685187"/>
        <n v="41101.906111111115"/>
        <n v="41853.563402777778"/>
        <n v="42268.658715277779"/>
        <n v="42232.15016203704"/>
        <n v="41054.847777777781"/>
        <n v="42096.918240740735"/>
        <n v="42248.793310185181"/>
        <n v="41805.895254629628"/>
        <n v="41784.789687500001"/>
        <n v="42104.781597222223"/>
        <n v="42778.765300925923"/>
        <n v="42429.695543981477"/>
        <n v="42585.7106712963"/>
        <n v="42300.585891203707"/>
        <n v="42318.098217592589"/>
        <n v="42249.667997685188"/>
        <n v="42107.679756944446"/>
        <n v="41825.791226851856"/>
        <n v="41605.167696759258"/>
        <n v="41645.832141203704"/>
        <n v="42187.281678240746"/>
        <n v="42528.899398148147"/>
        <n v="42555.698738425926"/>
        <n v="42110.326423611114"/>
        <n v="42055.600995370376"/>
        <n v="41826.61954861111"/>
        <n v="42527.650995370372"/>
        <n v="42377.577187499999"/>
        <n v="40894.906956018516"/>
        <n v="41761.94258101852"/>
        <n v="41830.613969907405"/>
        <n v="42321.283101851848"/>
        <n v="40068.056932870371"/>
        <n v="41616.027754629627"/>
        <n v="42368.333668981482"/>
        <n v="42079.913113425922"/>
        <n v="42558.989513888882"/>
        <n v="42143.714178240742"/>
        <n v="42548.192997685182"/>
        <n v="42108.05322916666"/>
        <n v="41887.801064814819"/>
        <n v="42326.685428240744"/>
        <n v="42685.680648148147"/>
        <n v="40198.424849537041"/>
        <n v="41683.832280092596"/>
        <n v="42215.662314814821"/>
        <n v="42194.648344907408"/>
        <n v="42285.91506944444"/>
        <n v="42584.666597222225"/>
        <n v="41795.963333333333"/>
        <n v="41887.801168981481"/>
        <n v="42173.67082175926"/>
        <n v="42523.025231481486"/>
        <n v="42807.885057870371"/>
        <n v="42132.58048611111"/>
        <n v="42032.250208333338"/>
        <n v="41940.587233796294"/>
        <n v="42570.850381944445"/>
        <n v="42032.168530092589"/>
        <n v="41536.509097222224"/>
        <n v="41660.792557870373"/>
        <n v="42304.940960648149"/>
        <n v="41534.568113425928"/>
        <n v="40971.002569444441"/>
        <n v="41230.77311342593"/>
        <n v="41184.167129629634"/>
        <n v="42440.371111111104"/>
        <n v="41005.904120370367"/>
        <n v="40701.195844907408"/>
        <n v="42662.752199074079"/>
        <n v="42432.379826388889"/>
        <n v="42338.615393518514"/>
        <n v="41030.292025462964"/>
        <n v="42627.955104166671"/>
        <n v="42783.513182870374"/>
        <n v="42342.845555555556"/>
        <n v="42311.621458333335"/>
        <n v="41801.711550925924"/>
        <n v="42396.973807870367"/>
        <n v="42728.827407407407"/>
        <n v="41859.925856481481"/>
        <n v="42538.77243055556"/>
        <n v="42241.429120370376"/>
        <n v="41883.916678240741"/>
        <n v="42397.281666666662"/>
        <n v="42115.547395833331"/>
        <n v="41551.798113425924"/>
        <n v="41416.763171296298"/>
        <n v="41506.848032407412"/>
        <n v="41956.250034722223"/>
        <n v="41940.89166666667"/>
        <n v="41876.433680555558"/>
        <n v="41834.138495370367"/>
        <n v="42172.613506944443"/>
        <n v="41862.761724537035"/>
        <n v="42763.780671296292"/>
        <n v="41872.807696759257"/>
        <n v="42615.79896990741"/>
        <n v="42196.166874999995"/>
        <n v="41975.124340277776"/>
        <n v="42078.34520833334"/>
        <n v="42164.615856481483"/>
        <n v="42200.261793981481"/>
        <n v="42034.75509259259"/>
        <n v="41247.063576388886"/>
        <n v="42753.678761574076"/>
        <n v="41952.09175925926"/>
        <n v="41876.683611111112"/>
        <n v="42185.397673611107"/>
        <n v="41869.534618055557"/>
        <n v="41912.932430555556"/>
        <n v="42089.724039351851"/>
        <n v="41911.657430555555"/>
        <n v="42233.362314814818"/>
        <n v="42170.447013888886"/>
        <n v="42079.857974537037"/>
        <n v="42718.963599537034"/>
        <n v="42341.59129629629"/>
        <n v="41974.911087962959"/>
        <n v="42172.958912037036"/>
        <n v="42100.735937499994"/>
        <n v="42230.08116898148"/>
        <n v="42209.67288194444"/>
        <n v="41799.830613425926"/>
        <n v="42047.812523148154"/>
        <n v="41875.077546296299"/>
        <n v="41945.037789351853"/>
        <n v="40877.25099537037"/>
        <n v="41194.109340277777"/>
        <n v="41802.94363425926"/>
        <n v="42184.185844907406"/>
        <n v="40682.884791666671"/>
        <n v="42252.788900462961"/>
        <n v="42179.653379629628"/>
        <n v="41919.140706018516"/>
        <n v="42258.297094907408"/>
        <n v="42709.546064814815"/>
        <n v="42598.749155092592"/>
        <n v="42412.934212962966"/>
        <n v="41464.106087962966"/>
        <n v="42359.725243055553"/>
        <n v="42417.675879629634"/>
        <n v="42082.702800925923"/>
        <n v="41481.996423611112"/>
        <n v="41833.951516203706"/>
        <n v="41787.898240740738"/>
        <n v="42038.824988425928"/>
        <n v="42446.780162037037"/>
        <n v="41855.784305555557"/>
        <n v="42604.239629629628"/>
        <n v="42529.969131944439"/>
        <n v="40710.731180555551"/>
        <n v="42180.18604166666"/>
        <n v="42382.906527777777"/>
        <n v="42062.680486111116"/>
        <n v="41977.780104166668"/>
        <n v="41848.84002314815"/>
        <n v="42021.301192129627"/>
        <n v="40800.6403587963"/>
        <n v="41759.542534722219"/>
        <n v="42276.046689814815"/>
        <n v="41124.479722222226"/>
        <n v="42440.820277777777"/>
        <n v="42107.836435185185"/>
        <n v="41938.804710648146"/>
        <n v="40985.459803240738"/>
        <n v="41820.752268518518"/>
        <n v="42206.763217592597"/>
        <n v="41843.772789351853"/>
        <n v="42167.207071759258"/>
        <n v="41954.722916666666"/>
        <n v="42064.794490740736"/>
        <n v="41760.10974537037"/>
        <n v="42058.334027777775"/>
        <n v="40927.036979166667"/>
        <n v="41953.773090277777"/>
        <n v="42210.439768518518"/>
        <n v="42297.823113425926"/>
        <n v="42207.795787037037"/>
        <n v="41861.767094907409"/>
        <n v="42164.299722222218"/>
        <n v="42059.970729166671"/>
        <n v="42756.018506944441"/>
        <n v="42317.826377314821"/>
        <n v="41830.267407407409"/>
        <n v="42439.702314814815"/>
        <n v="42243.790393518517"/>
        <n v="42479.039212962962"/>
        <n v="41513.107256944444"/>
        <n v="42097.649224537032"/>
        <n v="41811.555462962962"/>
        <n v="41879.043530092589"/>
        <n v="42286.861493055556"/>
        <n v="42409.571284722217"/>
        <n v="41456.981215277774"/>
        <n v="42429.84956018519"/>
        <n v="41250.025902777779"/>
        <n v="42496.264965277776"/>
        <n v="42382.130833333329"/>
        <n v="41831.742962962962"/>
        <n v="41745.891319444447"/>
        <n v="42559.474004629628"/>
        <n v="41995.084074074075"/>
        <n v="42202.594293981485"/>
        <n v="42340.847361111111"/>
        <n v="42545.705266203702"/>
        <n v="40981.802615740737"/>
        <n v="41821.407187500001"/>
        <n v="42170.996527777781"/>
        <n v="41884.874328703707"/>
        <n v="41831.675034722226"/>
        <n v="41929.266215277778"/>
        <n v="42122.693159722221"/>
        <n v="42065.190694444449"/>
        <n v="42039.194988425923"/>
        <n v="42272.713171296295"/>
        <n v="42002.54488425926"/>
        <n v="42759.593310185184"/>
        <n v="42792.843969907408"/>
        <n v="41899.792037037041"/>
        <n v="42027.353738425925"/>
        <n v="40619.097210648149"/>
        <n v="42169.958506944444"/>
        <n v="41803.116053240738"/>
        <n v="42775.172824074078"/>
        <n v="41845.866793981484"/>
        <n v="42297.432951388888"/>
        <n v="41838.536782407406"/>
        <n v="42258.780324074076"/>
        <n v="42463.866666666669"/>
        <n v="41877.904988425929"/>
        <n v="41860.91002314815"/>
        <n v="42577.607361111113"/>
        <n v="41880.827118055553"/>
        <n v="42297.816284722227"/>
        <n v="41820.870821759258"/>
        <n v="41970.085046296299"/>
        <n v="41682.23646990741"/>
        <n v="42230.578622685185"/>
        <n v="42376.79206018518"/>
        <n v="42628.849120370374"/>
        <n v="41960.771354166667"/>
        <n v="42002.926990740743"/>
        <n v="42037.789895833332"/>
        <n v="42160.927488425921"/>
        <n v="42649.742210648154"/>
        <n v="41830.947013888886"/>
        <n v="41718.5237037037"/>
        <n v="41908.996527777781"/>
        <n v="42064.217418981483"/>
        <n v="42107.156319444446"/>
        <n v="42402.947002314817"/>
        <n v="41961.492488425924"/>
        <n v="42447.863553240735"/>
        <n v="42616.049849537041"/>
        <n v="41938.893263888887"/>
        <n v="42514.434548611112"/>
        <n v="42375.230115740742"/>
        <n v="41650.015057870369"/>
        <n v="42447.896875000006"/>
        <n v="42153.631597222222"/>
        <n v="42450.589143518519"/>
        <n v="42049.716620370367"/>
        <n v="42102.650567129633"/>
        <n v="42223.619456018518"/>
        <n v="42349.824097222227"/>
        <n v="42165.79833333334"/>
        <n v="41851.696157407408"/>
        <n v="40802.964594907404"/>
        <n v="41526.345914351856"/>
        <n v="42535.327476851846"/>
        <n v="42746.019652777773"/>
        <n v="41935.509652777779"/>
        <n v="42121.367002314815"/>
        <n v="41989.664409722223"/>
        <n v="41772.797280092593"/>
        <n v="42649.924907407403"/>
        <n v="41830.033958333333"/>
        <n v="41951.973229166666"/>
        <n v="42109.826145833329"/>
        <n v="42017.843287037031"/>
        <n v="42262.849050925928"/>
        <n v="42383.899456018517"/>
        <n v="42061.69594907407"/>
        <n v="42573.65662037037"/>
        <n v="42172.669027777782"/>
        <n v="42291.739548611105"/>
        <n v="42261.632916666669"/>
        <n v="41825.055231481485"/>
        <n v="42745.031469907408"/>
        <n v="41848.679803240739"/>
        <n v="42803.842812499999"/>
        <n v="42786.350231481483"/>
        <n v="42048.711724537032"/>
        <n v="41831.697939814818"/>
        <n v="42201.436226851853"/>
        <n v="42128.431064814817"/>
        <n v="41865.659780092588"/>
        <n v="42154.818819444445"/>
        <n v="41863.527326388888"/>
        <n v="42437.64534722222"/>
        <n v="42217.670104166667"/>
        <n v="42622.436412037037"/>
        <n v="42058.603877314818"/>
        <n v="42276.903333333335"/>
        <n v="42396.911712962959"/>
        <n v="41838.832152777781"/>
        <n v="41864.04886574074"/>
        <n v="41927.067627314813"/>
        <n v="41974.704745370371"/>
        <n v="42013.059027777781"/>
        <n v="42465.128391203703"/>
        <n v="42513.976319444439"/>
        <n v="42275.861157407402"/>
        <n v="42525.656944444447"/>
        <n v="42646.896898148145"/>
        <n v="42011.925937499997"/>
        <n v="42395.456412037034"/>
        <n v="41974.712245370371"/>
        <n v="42413.649641203709"/>
        <n v="41982.904386574075"/>
        <n v="41792.687442129631"/>
        <n v="42423.985567129625"/>
        <n v="41331.555127314816"/>
        <n v="42307.034074074079"/>
        <n v="41471.446851851848"/>
        <n v="42123.185798611114"/>
        <n v="41835.977083333331"/>
        <n v="41722.792407407411"/>
        <n v="41975.347523148142"/>
        <n v="41837.905694444446"/>
        <n v="40782.165532407409"/>
        <n v="41136.85805555556"/>
        <n v="42527.007326388892"/>
        <n v="42325.448958333334"/>
        <n v="42791.669837962967"/>
        <n v="42019.737766203703"/>
        <n v="42027.856990740736"/>
        <n v="42019.76944444445"/>
        <n v="42333.330277777779"/>
        <n v="42422.536192129628"/>
        <n v="42453.428240740745"/>
        <n v="41985.427361111113"/>
        <n v="42060.04550925926"/>
        <n v="41799.259039351848"/>
        <n v="42492.98505787037"/>
        <n v="41915.400219907409"/>
        <n v="42109.801712962959"/>
        <n v="41809.389930555553"/>
        <n v="41848.772928240738"/>
        <n v="42510.938900462963"/>
        <n v="42131.455439814818"/>
        <n v="42034.339363425926"/>
        <n v="42645.367442129631"/>
        <n v="41812.77443287037"/>
        <n v="42375.996886574074"/>
        <n v="41500.747453703705"/>
        <n v="42615.753310185188"/>
        <n v="42524.667662037042"/>
        <n v="42033.845543981486"/>
        <n v="42031.362187499995"/>
        <n v="42460.374305555553"/>
        <n v="41849.887037037035"/>
        <n v="42095.229166666672"/>
        <n v="42107.864722222221"/>
        <n v="42307.189270833333"/>
        <n v="42358.573182870372"/>
        <n v="42130.335358796292"/>
        <n v="42076.092152777783"/>
        <n v="41729.702314814815"/>
        <n v="41931.959016203706"/>
        <n v="42023.143414351856"/>
        <n v="42066.733587962968"/>
        <n v="41647.632256944446"/>
        <n v="42377.70694444445"/>
        <n v="42489.099687499998"/>
        <n v="42041.218715277777"/>
        <n v="41745.826273148145"/>
        <n v="42444.877743055549"/>
        <n v="41828.922905092593"/>
        <n v="42567.531157407408"/>
        <n v="42658.690532407403"/>
        <n v="42437.094490740739"/>
        <n v="42391.772997685184"/>
        <n v="42096.704976851848"/>
        <n v="42534.180717592593"/>
        <n v="42416.881018518514"/>
        <n v="42009.64061342593"/>
        <n v="42488.848784722228"/>
        <n v="42753.329039351855"/>
        <n v="41620.93141203704"/>
        <n v="42009.817199074074"/>
        <n v="42433.737453703703"/>
        <n v="42411.942997685182"/>
        <n v="42535.68440972222"/>
        <n v="42031.471666666665"/>
        <n v="42605.908182870371"/>
        <n v="42052.93850694444"/>
        <n v="42178.614571759259"/>
        <n v="41908.650347222225"/>
        <n v="42031.928576388891"/>
        <n v="41865.583275462966"/>
        <n v="42639.805601851855"/>
        <n v="41815.927106481482"/>
        <n v="41918.818460648145"/>
        <n v="42347.203587962969"/>
        <n v="41828.649502314816"/>
        <n v="41958.285046296296"/>
        <n v="42393.961909722217"/>
        <n v="42479.318518518514"/>
        <n v="42708.25309027778"/>
        <n v="42486.748414351852"/>
        <n v="42390.171261574069"/>
        <n v="41444.64261574074"/>
        <n v="42031.884652777779"/>
        <n v="41956.950983796298"/>
        <n v="42151.667337962965"/>
        <n v="42063.869791666672"/>
        <n v="42425.960983796293"/>
        <n v="42044.927974537044"/>
        <n v="42102.036527777775"/>
        <n v="42435.874212962968"/>
        <n v="42413.433831018512"/>
        <n v="42397.679513888885"/>
        <n v="42515.727650462963"/>
        <n v="42026.687453703707"/>
        <n v="42044.724953703699"/>
        <n v="42502.913761574076"/>
        <n v="42412.318668981476"/>
        <n v="42045.784155092595"/>
        <n v="42642.988819444443"/>
        <n v="41828.967916666668"/>
        <n v="42551.961689814809"/>
        <n v="41878.140497685185"/>
        <n v="42474.86482638889"/>
        <n v="42107.841284722221"/>
        <n v="42017.907337962963"/>
        <n v="42034.960127314815"/>
        <n v="41953.95821759259"/>
        <n v="42509.374537037031"/>
        <n v="42460.320613425924"/>
        <n v="41942.84710648148"/>
        <n v="42590.677152777775"/>
        <n v="42665.970347222217"/>
        <n v="42689.029583333337"/>
        <n v="42041.743090277778"/>
        <n v="41789.893599537041"/>
        <n v="42611.261064814811"/>
        <n v="42059.270023148143"/>
        <n v="42415.168564814812"/>
        <n v="42433.825717592597"/>
        <n v="41890.16269675926"/>
        <n v="42174.780821759254"/>
        <n v="41842.201261574075"/>
        <n v="41905.636469907404"/>
        <n v="42400.946597222224"/>
        <n v="42593.431793981479"/>
        <n v="42114.928726851853"/>
        <n v="41882.937303240738"/>
        <n v="41778.915416666663"/>
        <n v="42541.837511574078"/>
        <n v="42491.80768518518"/>
        <n v="42221.909930555557"/>
        <n v="42096.410115740742"/>
        <n v="42239.573993055557"/>
        <n v="42053.198287037041"/>
        <n v="42559.064143518524"/>
        <n v="41969.767824074079"/>
        <n v="41904.07671296296"/>
        <n v="42171.913090277783"/>
        <n v="42243.961273148147"/>
        <n v="42351.658842592587"/>
        <n v="42047.394942129627"/>
        <n v="42033.573009259257"/>
        <n v="42072.758981481486"/>
        <n v="42191.824062500003"/>
        <n v="42304.955381944441"/>
        <n v="42712.011944444443"/>
        <n v="42767.812893518523"/>
        <n v="41857.18304398148"/>
        <n v="41911.934791666667"/>
        <n v="42135.67050925926"/>
        <n v="42584.123865740738"/>
        <n v="42255.927824074075"/>
        <n v="42567.004432870366"/>
        <n v="41959.369988425926"/>
        <n v="42165.922858796301"/>
        <n v="42031.837546296301"/>
        <n v="42482.048032407409"/>
        <n v="42135.235254629632"/>
        <n v="42438.961273148147"/>
        <n v="42164.893993055557"/>
        <n v="42096.686400462961"/>
        <n v="42383.933993055558"/>
        <n v="42341.958923611113"/>
        <n v="42612.911712962959"/>
        <n v="42164.908530092594"/>
        <n v="42321.08447916666"/>
        <n v="42713.962499999994"/>
        <n v="42285.909027777772"/>
        <n v="40070.901412037041"/>
        <n v="42228.629884259266"/>
        <n v="41456.36241898148"/>
        <n v="42591.31858796296"/>
        <n v="41919.761782407404"/>
        <n v="41550.793935185182"/>
        <n v="41634.715173611112"/>
        <n v="41837.767500000002"/>
        <n v="41407.84684027778"/>
        <n v="40705.126631944448"/>
        <n v="41041.167627314811"/>
        <n v="41827.989861111113"/>
        <n v="42100.086145833338"/>
        <n v="40987.83488425926"/>
        <n v="42065.910983796297"/>
        <n v="42669.594837962963"/>
        <n v="42714.054398148146"/>
        <n v="41113.968576388892"/>
        <n v="42366.982627314821"/>
        <n v="42596.03506944445"/>
        <n v="42114.726134259254"/>
        <n v="42171.827604166669"/>
        <n v="40703.234386574077"/>
        <n v="42400.176377314812"/>
        <n v="42091.778703703705"/>
        <n v="42223.616018518514"/>
        <n v="42380.696342592593"/>
        <n v="42318.616851851853"/>
        <n v="42503.353506944448"/>
        <n v="42057.883159722223"/>
        <n v="42692.389062500006"/>
        <n v="42165.785289351858"/>
        <n v="41975.842523148152"/>
        <n v="42282.71629629629"/>
        <n v="42188.012777777782"/>
        <n v="42055.739803240736"/>
        <n v="42283.3909375"/>
        <n v="42143.79415509259"/>
        <n v="41849.035370370373"/>
        <n v="42300.825648148151"/>
        <n v="42086.83085648148"/>
        <n v="42328.560613425929"/>
        <n v="42585.031782407401"/>
        <n v="42515.061805555553"/>
        <n v="42242.122210648144"/>
        <n v="42761.376238425932"/>
        <n v="42317.810219907406"/>
        <n v="42122.009224537032"/>
        <n v="42108.988900462966"/>
        <n v="42790.895567129628"/>
        <n v="41803.692789351851"/>
        <n v="42303.659317129626"/>
        <n v="42762.962013888886"/>
        <n v="42189.673263888893"/>
        <n v="42676.995173611111"/>
        <n v="41837.984976851854"/>
        <n v="42670.764039351852"/>
        <n v="42690.858449074076"/>
        <n v="42227.173159722224"/>
        <n v="42021.783368055556"/>
        <n v="41594.207060185188"/>
        <n v="41289.999641203707"/>
        <n v="42248.723738425921"/>
        <n v="41026.958969907406"/>
        <n v="41211.688750000001"/>
        <n v="40291.81150462963"/>
        <n v="41681.189699074072"/>
        <n v="40767.192395833335"/>
        <n v="40340.801562499997"/>
        <n v="41642.005150462966"/>
        <n v="41116.763275462967"/>
        <n v="40434.853402777779"/>
        <n v="41562.67155092593"/>
        <n v="40338.02002314815"/>
        <n v="41013.822858796295"/>
        <n v="40978.238067129627"/>
        <n v="40883.024178240739"/>
        <n v="42491.781319444446"/>
        <n v="42614.356770833328"/>
        <n v="41831.060092592597"/>
        <n v="42319.851388888885"/>
        <n v="42382.431076388893"/>
        <n v="42231.7971875"/>
        <n v="41850.014178240745"/>
        <n v="42483.797395833331"/>
        <n v="41831.851840277777"/>
        <n v="42406.992418981477"/>
        <n v="42058.719641203701"/>
        <n v="42678.871331018512"/>
        <n v="42047.900960648149"/>
        <n v="42046.79"/>
        <n v="42432.276712962965"/>
        <n v="42583.030810185184"/>
        <n v="42295.753391203703"/>
        <n v="41829.912083333329"/>
        <n v="41775.713969907411"/>
        <n v="41813.861388888887"/>
        <n v="40799.872685185182"/>
        <n v="41410.703993055555"/>
        <n v="42212.624189814815"/>
        <n v="42332.908194444448"/>
        <n v="42192.462048611109"/>
        <n v="42164.699652777781"/>
        <n v="42022.006099537044"/>
        <n v="42093.181944444441"/>
        <n v="41871.972025462965"/>
        <n v="42224.102581018517"/>
        <n v="42029.07131944444"/>
        <n v="42154.726446759261"/>
        <n v="42122.629502314812"/>
        <n v="41830.723611111112"/>
        <n v="42509.724328703705"/>
        <n v="41841.682314814818"/>
        <n v="41897.660833333335"/>
        <n v="41827.919166666667"/>
        <n v="40568.972569444442"/>
        <n v="42193.941759259258"/>
        <n v="42007.788680555561"/>
        <n v="41110.680138888885"/>
        <n v="41125.283159722225"/>
        <n v="40883.962581018517"/>
        <n v="42732.060277777782"/>
        <n v="41806.106770833336"/>
        <n v="41836.595520833333"/>
        <n v="41945.133506944447"/>
        <n v="42299.926145833335"/>
        <n v="42093.131469907406"/>
        <n v="42180.390277777777"/>
        <n v="42074.060671296291"/>
        <n v="42175.780416666668"/>
        <n v="42485.64534722222"/>
        <n v="42707.926030092596"/>
        <n v="42199.873402777783"/>
        <n v="42139.542303240742"/>
        <n v="42461.447662037041"/>
        <n v="42115.936550925922"/>
        <n v="42086.811400462961"/>
        <n v="41818.703275462962"/>
        <n v="42795.696145833332"/>
        <n v="42289.89634259259"/>
        <n v="41831.705555555556"/>
        <n v="42312.204814814817"/>
        <n v="41915.896967592591"/>
        <n v="41053.200960648144"/>
        <n v="42554.917488425926"/>
        <n v="41198.611712962964"/>
        <n v="41411.866608796299"/>
        <n v="40752.789710648147"/>
        <n v="41838.475219907406"/>
        <n v="42053.051203703704"/>
        <n v="42782.426875000005"/>
        <n v="42121.824525462958"/>
        <n v="42219.282951388886"/>
        <n v="42188.252199074079"/>
        <n v="42241.613796296297"/>
        <n v="40079.566157407404"/>
        <n v="41389.679560185185"/>
        <n v="40990.050069444449"/>
        <n v="41779.649317129632"/>
        <n v="42069.104421296302"/>
        <n v="42005.24998842593"/>
        <n v="42256.984791666662"/>
        <n v="42046.072743055556"/>
        <n v="42603.354131944448"/>
        <n v="42438.53907407407"/>
        <n v="42779.21365740741"/>
        <n v="42796.069571759261"/>
        <n v="42796.207870370374"/>
        <n v="42245.016736111109"/>
        <n v="42179.306388888886"/>
        <n v="42451.866967592592"/>
        <n v="42125.913807870369"/>
        <n v="42319.461377314816"/>
        <n v="42471.052152777775"/>
        <n v="42272.087766203709"/>
        <n v="42152.906851851847"/>
        <n v="42325.683807870373"/>
        <n v="42614.675625000003"/>
        <n v="42171.817384259266"/>
        <n v="41855.859814814816"/>
        <n v="41829.889027777775"/>
        <n v="42172.906678240746"/>
        <n v="42067.234375"/>
        <n v="42000.300243055557"/>
        <n v="42709.002881944441"/>
        <n v="41776.284780092588"/>
        <n v="42035.029224537036"/>
        <n v="41773.008738425924"/>
        <n v="42678.586655092593"/>
        <n v="42329.58839120371"/>
        <n v="42651.006273148145"/>
        <n v="41800.819571759261"/>
        <n v="41847.930694444447"/>
        <n v="41927.235636574071"/>
        <n v="40355.024953703702"/>
        <n v="42167.813703703709"/>
        <n v="41897.702199074076"/>
        <n v="42060.001805555556"/>
        <n v="42198.775787037041"/>
        <n v="42708.842245370368"/>
        <n v="42101.633703703701"/>
        <n v="42103.676180555558"/>
        <n v="42130.78361111111"/>
        <n v="42264.620115740734"/>
        <n v="41978.930972222224"/>
        <n v="42466.858888888892"/>
        <n v="42322.011574074073"/>
        <n v="42248.934675925921"/>
        <n v="42346.736400462964"/>
        <n v="42380.812627314815"/>
        <n v="42150.777731481481"/>
        <n v="42592.836076388892"/>
        <n v="42669.870173611111"/>
        <n v="42213.013078703705"/>
        <n v="42237.016388888893"/>
        <n v="41954.838240740741"/>
        <n v="41968.262314814812"/>
        <n v="42276.120636574073"/>
        <n v="42717.121377314819"/>
        <n v="41976.88490740741"/>
        <n v="42157.916481481487"/>
        <n v="41956.853078703702"/>
        <n v="42444.268101851849"/>
        <n v="42342.03943287037"/>
        <n v="42224.408275462964"/>
        <n v="42655.736956018518"/>
        <n v="41831.884108796294"/>
        <n v="41993.738298611104"/>
        <n v="42164.170046296291"/>
        <n v="42397.89980324074"/>
        <n v="42031.965138888889"/>
        <n v="42265.818622685183"/>
        <n v="42498.899398148147"/>
        <n v="41928.015439814815"/>
        <n v="42047.05574074074"/>
        <n v="42105.072962962964"/>
        <n v="41835.951782407406"/>
        <n v="42371.446909722217"/>
        <n v="41971.876863425925"/>
        <n v="42732.00681712963"/>
        <n v="41942.653379629628"/>
        <n v="41926.680879629632"/>
        <n v="42612.600520833337"/>
        <n v="42260.528807870374"/>
        <n v="42155.139479166668"/>
        <n v="41822.040497685186"/>
        <n v="41842.980879629627"/>
        <n v="42077.119409722218"/>
        <n v="41829.592002314814"/>
        <n v="42487.825752314813"/>
        <n v="41986.108726851846"/>
        <n v="42060.00980324074"/>
        <n v="41830.820567129631"/>
        <n v="42238.022905092599"/>
        <n v="42140.173252314817"/>
        <n v="42388.589085648149"/>
        <n v="42089.84520833334"/>
        <n v="42536.246620370366"/>
        <n v="41892.974803240737"/>
        <n v="42154.64025462963"/>
        <n v="41829.896562499998"/>
        <n v="42632.328784722224"/>
        <n v="41078.899826388886"/>
        <n v="41747.887060185189"/>
        <n v="41863.636006944449"/>
        <n v="41415.461319444446"/>
        <n v="41194.579027777778"/>
        <n v="41257.531712962962"/>
        <n v="41537.869143518517"/>
        <n v="42774.447777777779"/>
        <n v="41784.952488425923"/>
        <n v="42492.737847222219"/>
        <n v="42108.692060185189"/>
        <n v="42453.806307870371"/>
        <n v="42390.002650462964"/>
        <n v="41836.190937499996"/>
        <n v="41954.545081018514"/>
        <n v="41950.114108796297"/>
        <n v="42115.11618055556"/>
        <n v="42171.743969907402"/>
        <n v="41916.597638888888"/>
        <n v="41922.535185185188"/>
        <n v="42037.986284722225"/>
        <n v="42515.078217592592"/>
        <n v="42077.129398148143"/>
        <n v="42118.139583333337"/>
        <n v="42362.36518518519"/>
        <n v="42790.583368055552"/>
        <n v="42438.779131944444"/>
        <n v="42498.008391203708"/>
        <n v="41863.757210648146"/>
        <n v="42027.832800925928"/>
        <n v="41851.636388888888"/>
        <n v="42433.650590277779"/>
        <n v="41834.784120370372"/>
        <n v="42293.922986111109"/>
        <n v="41843.632523148146"/>
        <n v="42346.20685185185"/>
        <n v="42034.856817129628"/>
        <n v="42809.645914351851"/>
        <n v="42808.358287037037"/>
        <n v="42762.040902777779"/>
        <n v="42683.151331018518"/>
        <n v="42182.062476851846"/>
        <n v="42172.686099537037"/>
        <n v="42236.276053240741"/>
        <n v="42291.833287037036"/>
        <n v="42226.694780092599"/>
        <n v="41899.627071759263"/>
        <n v="42285.143969907411"/>
        <n v="42103.024398148147"/>
        <n v="42325.920717592591"/>
        <n v="41793.710231481484"/>
        <n v="41793.814259259263"/>
        <n v="42666.666932870372"/>
        <n v="41766.692037037035"/>
        <n v="42269.126226851848"/>
        <n v="42527.00953703704"/>
        <n v="42253.633159722223"/>
        <n v="42180.145787037036"/>
        <n v="42255.696006944447"/>
        <n v="42007.016458333332"/>
        <n v="42615.346817129626"/>
        <n v="41999.861064814817"/>
        <n v="42373.983449074076"/>
        <n v="41854.602650462963"/>
        <n v="42065.791574074072"/>
        <n v="42469.951284722221"/>
        <n v="41954.228032407409"/>
        <n v="41867.652280092596"/>
        <n v="42186.01116898148"/>
        <n v="42494.471666666665"/>
        <n v="41926.542303240742"/>
        <n v="42433.338749999995"/>
        <n v="42228.151701388888"/>
        <n v="42675.262962962966"/>
        <n v="42111.904097222221"/>
        <n v="42213.662905092591"/>
        <n v="41829.325497685182"/>
        <n v="42550.048449074078"/>
        <n v="41774.651203703703"/>
        <n v="42457.932025462964"/>
        <n v="42296.154131944444"/>
        <n v="42534.866875"/>
        <n v="42286.749780092592"/>
        <n v="42069.391446759255"/>
        <n v="42096.544548611113"/>
        <n v="42419.246168981481"/>
        <n v="42408.999571759254"/>
        <n v="42282.655543981484"/>
        <n v="42322.025115740747"/>
        <n v="41941.585231481484"/>
        <n v="41948.957465277781"/>
        <n v="41761.810150462967"/>
        <n v="42613.841261574074"/>
        <n v="42421.141469907408"/>
        <n v="42700.804756944446"/>
        <n v="41905.795706018522"/>
        <n v="42732.787523148145"/>
        <n v="42511.698101851856"/>
        <n v="42538.742893518516"/>
        <n v="42344.824502314819"/>
        <n v="42495.722187499996"/>
        <n v="41927.124884259261"/>
        <n v="42730.903726851851"/>
        <n v="42307.539398148147"/>
      </sharedItems>
    </cacheField>
    <cacheField name="Date Ended Conversion" numFmtId="0">
      <sharedItems containsSemiMixedTypes="0" containsString="0" containsNumber="1" minValue="40035.80972222222" maxValue="42858.8" count="4092">
        <n v="41358.172905092593"/>
        <n v="42759.440416666665"/>
        <n v="41593.166666666664"/>
        <n v="41843.880659722221"/>
        <n v="42527.709722222222"/>
        <n v="42559.960810185185"/>
        <n v="41408.871678240743"/>
        <n v="41072.291666666664"/>
        <n v="42588.291666666672"/>
        <n v="41425.5"/>
        <n v="42445.211770833332"/>
        <n v="42380.958333333328"/>
        <n v="42549.6565162037"/>
        <n v="42441.208333333328"/>
        <n v="42197.251828703709"/>
        <n v="42725.332638888889"/>
        <n v="41774.290868055556"/>
        <n v="41760.584374999999"/>
        <n v="42737.957638888889"/>
        <n v="42131.290277777778"/>
        <n v="42235.651319444441"/>
        <n v="42063.584016203706"/>
        <n v="42707.0471412037"/>
        <n v="42482.272824074069"/>
        <n v="42327.207638888889"/>
        <n v="42167.833333333328"/>
        <n v="41865.540486111109"/>
        <n v="42776.270057870366"/>
        <n v="42097.165972222225"/>
        <n v="42357.332638888889"/>
        <n v="41903.79184027778"/>
        <n v="42635.70857638889"/>
        <n v="41877.917129629634"/>
        <n v="42745.915972222225"/>
        <n v="42463.500717592593"/>
        <n v="42420.08394675926"/>
        <n v="42112.882002314815"/>
        <n v="41306.767812500002"/>
        <n v="42593.269861111112"/>
        <n v="42705.207638888889"/>
        <n v="41954.674027777779"/>
        <n v="42808.956250000003"/>
        <n v="42357.041666666672"/>
        <n v="41480.681574074071"/>
        <n v="41052.791666666664"/>
        <n v="42166.420752314814"/>
        <n v="42166.184560185182"/>
        <n v="42362.653749999998"/>
        <n v="42132.668032407411"/>
        <n v="42697.365081018521"/>
        <n v="42586.583368055552"/>
        <n v="42307.624803240738"/>
        <n v="42788.197013888886"/>
        <n v="42707.628645833334"/>
        <n v="41768.875"/>
        <n v="40990.125"/>
        <n v="41605.126388888886"/>
        <n v="42719.958333333328"/>
        <n v="41417.651516203703"/>
        <n v="42532.569120370375"/>
        <n v="41976.542187500003"/>
        <n v="41705.957638888889"/>
        <n v="42093.772210648152"/>
        <n v="41830.604895833334"/>
        <n v="41789.590682870366"/>
        <n v="42587.792453703703"/>
        <n v="42712.207638888889"/>
        <n v="42453.341412037036"/>
        <n v="42305.333333333328"/>
        <n v="42675.165972222225"/>
        <n v="41188.165972222225"/>
        <n v="41165.42155092593"/>
        <n v="42758.71230324074"/>
        <n v="42538.541550925926"/>
        <n v="41600.666666666664"/>
        <n v="41105.237858796296"/>
        <n v="42681.462233796294"/>
        <n v="42236.618518518517"/>
        <n v="41691.75"/>
        <n v="42482.579988425925"/>
        <n v="41706.924710648149"/>
        <n v="42111"/>
        <n v="42146.710752314815"/>
        <n v="41356.94630787037"/>
        <n v="41764.276747685188"/>
        <n v="42102.738067129627"/>
        <n v="42425.309039351851"/>
        <n v="40655.181400462963"/>
        <n v="42600.996423611112"/>
        <n v="42288.041666666672"/>
        <n v="41359.349988425929"/>
        <n v="41860.083333333336"/>
        <n v="41342.88077546296"/>
        <n v="42193.583599537036"/>
        <n v="40915.774409722224"/>
        <n v="42560.993032407408"/>
        <n v="41990.863750000004"/>
        <n v="41994.362743055557"/>
        <n v="42231.25"/>
        <n v="42704.843969907408"/>
        <n v="41633.333668981482"/>
        <n v="41354.752488425926"/>
        <n v="42497.581388888888"/>
        <n v="42309.166666666672"/>
        <n v="42079.792094907403"/>
        <n v="41381.76090277778"/>
        <n v="40845.165972222225"/>
        <n v="41994.041666666672"/>
        <n v="42719.208333333328"/>
        <n v="41505.334131944444"/>
        <n v="41941.041666666664"/>
        <n v="41242.996481481481"/>
        <n v="41760.663530092592"/>
        <n v="41654.791666666664"/>
        <n v="42723.332638888889"/>
        <n v="41977.457569444443"/>
        <n v="42147.891423611116"/>
        <n v="41563.60665509259"/>
        <n v="42695.207638888889"/>
        <n v="41579"/>
        <n v="42229.365844907406"/>
        <n v="42823.083333333328"/>
        <n v="42492.165972222225"/>
        <n v="42249.950729166667"/>
        <n v="42371.972118055557"/>
        <n v="41955.332638888889"/>
        <n v="42327.833553240736"/>
        <n v="41929.830312500002"/>
        <n v="42150.912500000006"/>
        <n v="42013.041666666672"/>
        <n v="41610.957638888889"/>
        <n v="41888.64271990741"/>
        <n v="41481.708333333336"/>
        <n v="42795.744618055556"/>
        <n v="42160.875"/>
        <n v="40712.051689814813"/>
        <n v="42329.716840277775"/>
        <n v="42714.000046296293"/>
        <n v="41384.151631944449"/>
        <n v="42645.278749999998"/>
        <n v="41969.332638888889"/>
        <n v="41557.708935185183"/>
        <n v="42489.780844907407"/>
        <n v="42357.834247685183"/>
        <n v="41977.027083333334"/>
        <n v="42104.231180555551"/>
        <n v="42455.716319444444"/>
        <n v="42736.663506944446"/>
        <n v="42322.555555555555"/>
        <n v="41830.423043981478"/>
        <n v="42083.662627314814"/>
        <n v="42724.187881944439"/>
        <n v="40762.842245370368"/>
        <n v="41086.168900462959"/>
        <n v="42536.625"/>
        <n v="41806.184027777781"/>
        <n v="42065.207638888889"/>
        <n v="42601.165972222225"/>
        <n v="42155.875"/>
        <n v="42647.165972222225"/>
        <n v="41880.041666666664"/>
        <n v="41209.098530092589"/>
        <n v="42467.59480324074"/>
        <n v="42011.6956712963"/>
        <n v="42182.288819444439"/>
        <n v="41836.125"/>
        <n v="42223.676655092597"/>
        <n v="41843.642939814818"/>
        <n v="41184.777812500004"/>
        <n v="41320.598483796297"/>
        <n v="42229.57"/>
        <n v="42155.071504629625"/>
        <n v="42300.767303240747"/>
        <n v="41893.377893518518"/>
        <n v="42572.698217592595"/>
        <n v="41893.584120370368"/>
        <n v="40993.760243055556"/>
        <n v="41386.541377314818"/>
        <n v="40231.916666666664"/>
        <n v="41958.922731481478"/>
        <n v="42801.208333333328"/>
        <n v="41755.082384259258"/>
        <n v="42322.537141203706"/>
        <n v="41926.693379629629"/>
        <n v="42802.875"/>
        <n v="42467.923078703709"/>
        <n v="42400.915972222225"/>
        <n v="42557.625671296293"/>
        <n v="42538.581412037034"/>
        <n v="42673.642800925925"/>
        <n v="42256.313298611116"/>
        <n v="42561.228437500002"/>
        <n v="40929.738194444442"/>
        <n v="42816.648495370369"/>
        <n v="41994.697962962964"/>
        <n v="42354.845833333333"/>
        <n v="41974.3355787037"/>
        <n v="41194.040960648148"/>
        <n v="41866.625254629631"/>
        <n v="42314.041666666672"/>
        <n v="42062.693043981482"/>
        <n v="42102.488182870366"/>
        <n v="41917.292187500003"/>
        <n v="41099.088506944441"/>
        <n v="42786.791666666672"/>
        <n v="42528.167719907404"/>
        <n v="42504.165972222225"/>
        <n v="41761.520949074074"/>
        <n v="40796.041921296295"/>
        <n v="42264.624895833331"/>
        <n v="41768.864803240744"/>
        <n v="41789.923101851848"/>
        <n v="41928.290972222225"/>
        <n v="42356.818738425922"/>
        <n v="41955.888888888891"/>
        <n v="41966.042893518519"/>
        <n v="41151.690104166664"/>
        <n v="41049.793032407404"/>
        <n v="42262.818750000006"/>
        <n v="42534.249305555553"/>
        <n v="42509.626875000002"/>
        <n v="41563.165972222225"/>
        <n v="41675.961111111108"/>
        <n v="42682.488263888896"/>
        <n v="42363"/>
        <n v="41411.165972222225"/>
        <n v="40951.919340277782"/>
        <n v="42124.808182870373"/>
        <n v="42359.207638888889"/>
        <n v="42805.201481481476"/>
        <n v="42276.165972222225"/>
        <n v="42327.210659722223"/>
        <n v="42257.165972222225"/>
        <n v="42452.290972222225"/>
        <n v="41563.542858796296"/>
        <n v="42753.63653935185"/>
        <n v="42156.097222222219"/>
        <n v="41740.594282407408"/>
        <n v="40970.125"/>
        <n v="42718.500787037032"/>
        <n v="41456.75"/>
        <n v="42308.947916666672"/>
        <n v="41343.755219907405"/>
        <n v="40900.125"/>
        <n v="41750.165972222225"/>
        <n v="42103.957569444443"/>
        <n v="41007.76363425926"/>
        <n v="41961.190972222219"/>
        <n v="42732.212337962963"/>
        <n v="41784.957638888889"/>
        <n v="42228.083333333328"/>
        <n v="42604.290972222225"/>
        <n v="42193.957326388889"/>
        <n v="41536.756111111114"/>
        <n v="41609.168055555558"/>
        <n v="41899.542314814818"/>
        <n v="42489.19430555556"/>
        <n v="42421.398472222223"/>
        <n v="41502.499305555553"/>
        <n v="41431.565868055557"/>
        <n v="41724.798993055556"/>
        <n v="41641.333333333336"/>
        <n v="42251.67432870371"/>
        <n v="41930.166666666664"/>
        <n v="40992.166666666664"/>
        <n v="42023.354166666672"/>
        <n v="41916.617314814815"/>
        <n v="41833"/>
        <n v="41790.8200462963"/>
        <n v="42605.870833333334"/>
        <n v="42452.595891203702"/>
        <n v="42745.208333333328"/>
        <n v="41957.125"/>
        <n v="42741.795138888891"/>
        <n v="41885.783645833333"/>
        <n v="42426.494583333333"/>
        <n v="41630.208333333336"/>
        <n v="41450.208333333336"/>
        <n v="42368.59993055556"/>
        <n v="41619.676886574074"/>
        <n v="42082.625324074077"/>
        <n v="42211.75"/>
        <n v="42150.161828703705"/>
        <n v="41638.251770833333"/>
        <n v="42243.802199074074"/>
        <n v="41979.956585648149"/>
        <n v="41969.611574074079"/>
        <n v="41159.475497685184"/>
        <n v="42685.507557870369"/>
        <n v="41179.954791666663"/>
        <n v="42321.637939814813"/>
        <n v="42657.958333333328"/>
        <n v="42541.790972222225"/>
        <n v="42180.791666666672"/>
        <n v="42806.082349537035"/>
        <n v="42624.165972222225"/>
        <n v="42241.99454861111"/>
        <n v="42503.165972222225"/>
        <n v="42394.666666666672"/>
        <n v="41993.207638888889"/>
        <n v="41948.208333333336"/>
        <n v="41214.849166666667"/>
        <n v="41421.290972222225"/>
        <n v="42294.083333333328"/>
        <n v="42116.917094907403"/>
        <n v="42388.276006944448"/>
        <n v="42656"/>
        <n v="41866.083333333336"/>
        <n v="42738.919201388882"/>
        <n v="41398.560289351852"/>
        <n v="42565.809490740736"/>
        <n v="42503.57"/>
        <n v="42793.084027777775"/>
        <n v="42274.597685185188"/>
        <n v="42041.628136574072"/>
        <n v="41964.626168981486"/>
        <n v="41837.624374999999"/>
        <n v="42155.642071759255"/>
        <n v="41215.166666666664"/>
        <n v="40884.745266203703"/>
        <n v="41749.667986111112"/>
        <n v="42540.340277777781"/>
        <n v="42663.841608796298"/>
        <n v="42722.771493055552"/>
        <n v="41053.782037037039"/>
        <n v="41120.208333333336"/>
        <n v="42118.222187499996"/>
        <n v="42663.461956018517"/>
        <n v="42133.165972222225"/>
        <n v="41393.168287037035"/>
        <n v="42808.585127314815"/>
        <n v="41692.047500000001"/>
        <n v="41517.611250000002"/>
        <n v="41801.572256944448"/>
        <n v="42169.781678240746"/>
        <n v="40657.959930555553"/>
        <n v="41948.783842592595"/>
        <n v="41957.216666666667"/>
        <n v="41143.77238425926"/>
        <n v="41516.537268518521"/>
        <n v="41986.017488425925"/>
        <n v="42606.278715277775"/>
        <n v="41839.125"/>
        <n v="42797.577303240745"/>
        <n v="42367.490752314814"/>
        <n v="42588.327986111108"/>
        <n v="41312.944456018515"/>
        <n v="42644.165972222225"/>
        <n v="41493.867905092593"/>
        <n v="42672.791666666672"/>
        <n v="41979.25"/>
        <n v="42415.625"/>
        <n v="41898.429791666669"/>
        <n v="41845.125"/>
        <n v="42400.580590277779"/>
        <n v="42453.560833333337"/>
        <n v="41950.011053240742"/>
        <n v="41134.125"/>
        <n v="41871.850034722222"/>
        <n v="41996"/>
        <n v="42772.599664351852"/>
        <n v="42564.895625000005"/>
        <n v="42246.169293981482"/>
        <n v="42668.708333333328"/>
        <n v="42656.915972222225"/>
        <n v="42208.282372685186"/>
        <n v="42010.781793981485"/>
        <n v="41479.585162037038"/>
        <n v="41959.206400462965"/>
        <n v="42454.916666666672"/>
        <n v="42698.083333333328"/>
        <n v="42684.218854166669"/>
        <n v="42556.207638888889"/>
        <n v="42620.083333333328"/>
        <n v="42491.747199074074"/>
        <n v="42167.083333333328"/>
        <n v="42776.208333333328"/>
        <n v="42145.74754629629"/>
        <n v="42469.734409722223"/>
        <n v="41637.332638888889"/>
        <n v="40603.833333333336"/>
        <n v="41223.073680555557"/>
        <n v="42780.957638888889"/>
        <n v="42588.75"/>
        <n v="41963.333310185189"/>
        <n v="41067.621527777781"/>
        <n v="41155.751550925925"/>
        <n v="42544.671099537038"/>
        <n v="42718.5"/>
        <n v="42237.746678240743"/>
        <n v="42360.958333333328"/>
        <n v="42039.973946759259"/>
        <n v="41936.976388888892"/>
        <n v="42727.332638888889"/>
        <n v="42251.625"/>
        <n v="41028.051192129627"/>
        <n v="40909.332638888889"/>
        <n v="41974.832696759258"/>
        <n v="41258.650196759263"/>
        <n v="42182.640833333338"/>
        <n v="40695.207638888889"/>
        <n v="42418.708645833336"/>
        <n v="41817.614363425928"/>
        <n v="41591.849016203705"/>
        <n v="42476"/>
        <n v="42279.960416666669"/>
        <n v="42621.15625"/>
        <n v="41329.207638888889"/>
        <n v="42412.74009259259"/>
        <n v="41908.627187500002"/>
        <n v="42125.165972222225"/>
        <n v="40895.040972222225"/>
        <n v="42732.917048611111"/>
        <n v="42351.626296296294"/>
        <n v="41768.916666666664"/>
        <n v="42261.875"/>
        <n v="42085.941516203704"/>
        <n v="42091.980451388896"/>
        <n v="42001.639189814814"/>
        <n v="42809.018055555556"/>
        <n v="41309.853865740741"/>
        <n v="42692.655231481483"/>
        <n v="42771.684479166666"/>
        <n v="42412.207638888889"/>
        <n v="41899.501516203702"/>
        <n v="42023.174363425926"/>
        <n v="42214.666261574079"/>
        <n v="41772.780509259261"/>
        <n v="42525.653611111105"/>
        <n v="42082.587037037039"/>
        <n v="41559.063252314816"/>
        <n v="42361.84574074074"/>
        <n v="42659.854166666672"/>
        <n v="42712.804814814815"/>
        <n v="40794.125"/>
        <n v="42493.958333333328"/>
        <n v="41992.166666666672"/>
        <n v="41617.207638888889"/>
        <n v="42649.583333333328"/>
        <n v="41859.75"/>
        <n v="41786.125"/>
        <n v="42347.290972222225"/>
        <n v="41349.769293981481"/>
        <n v="41800.356249999997"/>
        <n v="42809"/>
        <n v="40499.266898148147"/>
        <n v="42144.944328703699"/>
        <n v="40401.665972222225"/>
        <n v="41697.958333333336"/>
        <n v="41969.052083333328"/>
        <n v="42644.624039351853"/>
        <n v="42686.208333333328"/>
        <n v="42119"/>
        <n v="42128.167361111111"/>
        <n v="41855.666354166664"/>
        <n v="41032.688333333332"/>
        <n v="42460.416666666672"/>
        <n v="41457.208333333336"/>
        <n v="41258.786203703705"/>
        <n v="42684.567442129628"/>
        <n v="42381.208333333328"/>
        <n v="42013.143171296295"/>
        <n v="41162.163194444445"/>
        <n v="42806.791666666672"/>
        <n v="41984.207638888889"/>
        <n v="42291.500243055561"/>
        <n v="42626.295138888891"/>
        <n v="41231.053749999999"/>
        <n v="42004.880648148144"/>
        <n v="42155.614895833336"/>
        <n v="40603.757569444446"/>
        <n v="42451.834027777775"/>
        <n v="42616.041666666672"/>
        <n v="42110.118055555555"/>
        <n v="42320.104861111111"/>
        <n v="41358.774583333332"/>
        <n v="42810.784039351856"/>
        <n v="42168.684189814812"/>
        <n v="40636.043865740743"/>
        <n v="42450.707962962959"/>
        <n v="41839.385162037033"/>
        <n v="41399.708460648151"/>
        <n v="41097.564884259256"/>
        <n v="42706.291666666672"/>
        <n v="42272.875"/>
        <n v="41156.561886574076"/>
        <n v="42540.958333333328"/>
        <n v="42807.152835648143"/>
        <n v="42339.834039351852"/>
        <n v="42754.665173611109"/>
        <n v="41914.900752314818"/>
        <n v="41580.456412037034"/>
        <n v="42444.875"/>
        <n v="42309.958333333328"/>
        <n v="42176.836215277777"/>
        <n v="42726.624444444446"/>
        <n v="41913"/>
        <n v="42326.625046296293"/>
        <n v="41006.207638888889"/>
        <n v="40156.76666666667"/>
        <n v="42455.693750000006"/>
        <n v="41698.606469907405"/>
        <n v="41194.859502314815"/>
        <n v="42241.628611111111"/>
        <n v="42285.022824074069"/>
        <n v="42453.667407407411"/>
        <n v="42309.125"/>
        <n v="42552.347812499997"/>
        <n v="42314.541770833333"/>
        <n v="41352.696006944447"/>
        <n v="41900.083333333336"/>
        <n v="42322.742719907401"/>
        <n v="42790.574999999997"/>
        <n v="41418.021261574075"/>
        <n v="42202.757638888885"/>
        <n v="42119.83289351852"/>
        <n v="42226.290972222225"/>
        <n v="40530.405150462961"/>
        <n v="42597.840069444443"/>
        <n v="41940.132638888892"/>
        <n v="41694.684108796297"/>
        <n v="41933"/>
        <n v="41819.896805555552"/>
        <n v="42806.875"/>
        <n v="42503.794710648144"/>
        <n v="40929.342361111114"/>
        <n v="41892.202777777777"/>
        <n v="42401.617164351846"/>
        <n v="40897.492939814816"/>
        <n v="42796.600497685184"/>
        <n v="42292.104780092588"/>
        <n v="41074.80846064815"/>
        <n v="41805.753761574073"/>
        <n v="41306.047905092593"/>
        <n v="42440.774155092593"/>
        <n v="41978.771168981482"/>
        <n v="41422"/>
        <n v="41359.997118055559"/>
        <n v="42226.928668981483"/>
        <n v="41906.070567129631"/>
        <n v="42775.30332175926"/>
        <n v="41537.845451388886"/>
        <n v="41722.057523148149"/>
        <n v="41468.899594907409"/>
        <n v="41926.780023148152"/>
        <n v="42322.292361111111"/>
        <n v="41520.166666666664"/>
        <n v="42323.634131944447"/>
        <n v="42290.967835648145"/>
        <n v="42252.165972222225"/>
        <n v="42345.699490740735"/>
        <n v="42482.825740740736"/>
        <n v="42358.375"/>
        <n v="41645.538657407407"/>
        <n v="41109.877442129626"/>
        <n v="42342.208333333328"/>
        <n v="40544.207638888889"/>
        <n v="42718.6252662037"/>
        <n v="41436.648217592592"/>
        <n v="41816.640543981484"/>
        <n v="42292.416643518518"/>
        <n v="42163.166666666672"/>
        <n v="42089.044085648144"/>
        <n v="42402.7268287037"/>
        <n v="40920.041666666664"/>
        <n v="42168.506377314814"/>
        <n v="42078.563912037032"/>
        <n v="41815.452534722222"/>
        <n v="40422.155555555553"/>
        <n v="42292.882731481484"/>
        <n v="41618.083981481483"/>
        <n v="42278.207638888889"/>
        <n v="42166.165972222225"/>
        <n v="42049.590173611112"/>
        <n v="42201"/>
        <n v="42549.403877314813"/>
        <n v="41918.674826388888"/>
        <n v="41901.755694444444"/>
        <n v="40612.694560185184"/>
        <n v="42764.857094907406"/>
        <n v="41995.166666666672"/>
        <n v="41211.306527777779"/>
        <n v="42036.120833333334"/>
        <n v="42432.709652777776"/>
        <n v="41420.99622685185"/>
        <n v="42795.791666666672"/>
        <n v="40594.994837962964"/>
        <n v="42391.708032407405"/>
        <n v="41823.165972222225"/>
        <n v="42503.007037037038"/>
        <n v="41188.993923611109"/>
        <n v="42374.996527777781"/>
        <n v="42004"/>
        <n v="42666.868518518517"/>
        <n v="42634.125"/>
        <n v="42208.132638888885"/>
        <n v="42674.166666666672"/>
        <n v="41417.171805555554"/>
        <n v="41758.712754629632"/>
        <n v="42098.846724537041"/>
        <n v="42354.96393518518"/>
        <n v="42637.226701388892"/>
        <n v="41806.229166666664"/>
        <n v="42790.498935185184"/>
        <n v="41836.637337962966"/>
        <n v="42301.176446759258"/>
        <n v="41859"/>
        <n v="41895.400937500002"/>
        <n v="42285.333252314813"/>
        <n v="40966.678506944445"/>
        <n v="42001.64061342593"/>
        <n v="42553.600810185191"/>
        <n v="42006.24754629629"/>
        <n v="42018.166666666672"/>
        <n v="42028.964062500003"/>
        <n v="42075.915648148148"/>
        <n v="41859.57916666667"/>
        <n v="42040.822233796294"/>
        <n v="42232.278194444443"/>
        <n v="42800.833333333328"/>
        <n v="41956.334722222222"/>
        <n v="41920.167453703703"/>
        <n v="41163.699687500004"/>
        <n v="42208.125"/>
        <n v="41837.701921296299"/>
        <n v="42777.680902777778"/>
        <n v="40414.166666666664"/>
        <n v="41869.005671296298"/>
        <n v="42799.908449074079"/>
        <n v="42155.290972222225"/>
        <n v="42072.909270833334"/>
        <n v="40993.815300925926"/>
        <n v="42572.583333333328"/>
        <n v="42524.563449074078"/>
        <n v="42125.777141203704"/>
        <n v="41867.34579861111"/>
        <n v="42670.888194444444"/>
        <n v="41222.7966087963"/>
        <n v="42263.738564814819"/>
        <n v="41919.004317129627"/>
        <n v="41599.207638888889"/>
        <n v="41810.958333333336"/>
        <n v="42497.951979166668"/>
        <n v="40412.736111111109"/>
        <n v="41749.108344907407"/>
        <n v="41776.145833333336"/>
        <n v="42085.671701388885"/>
        <n v="42461.166666666672"/>
        <n v="42098.915972222225"/>
        <n v="42160.491620370376"/>
        <n v="42259.165972222225"/>
        <n v="40818.290972222225"/>
        <n v="42517.968935185185"/>
        <n v="41343.943379629629"/>
        <n v="42206.419039351851"/>
        <n v="42068.166666666672"/>
        <n v="41941.947916666664"/>
        <n v="41523.791666666664"/>
        <n v="41235.101388888892"/>
        <n v="42657.666666666672"/>
        <n v="42191.125"/>
        <n v="42005.207638888889"/>
        <n v="41026.897222222222"/>
        <n v="42513.125"/>
        <n v="41973.184201388889"/>
        <n v="41821.25"/>
        <n v="42354.764004629629"/>
        <n v="41759.208333333336"/>
        <n v="41754.881099537037"/>
        <n v="42187.470185185186"/>
        <n v="42686.166666666672"/>
        <n v="42477.762951388882"/>
        <n v="42133.208333333328"/>
        <n v="40376.415972222225"/>
        <n v="40970.290972222225"/>
        <n v="42270.598217592589"/>
        <n v="42763.94131944445"/>
        <n v="40381.25"/>
        <n v="41830.380428240744"/>
        <n v="42294.166666666672"/>
        <n v="42315.166666666672"/>
        <n v="41372.189583333333"/>
        <n v="42734.95177083333"/>
        <n v="42521.92288194444"/>
        <n v="40962.731782407405"/>
        <n v="41634.022418981483"/>
        <n v="41235.916666666664"/>
        <n v="41858.515127314815"/>
        <n v="42793.207638888889"/>
        <n v="41909.130868055552"/>
        <n v="42654.165972222225"/>
        <n v="41395.207638888889"/>
        <n v="42237.58699074074"/>
        <n v="41908.878379629627"/>
        <n v="41962.352766203709"/>
        <n v="41962.786712962959"/>
        <n v="42082.739849537036"/>
        <n v="41823.167187500003"/>
        <n v="42583.681979166664"/>
        <n v="42150.165972222225"/>
        <n v="42354.290972222225"/>
        <n v="41579.791666666664"/>
        <n v="41287.950381944444"/>
        <n v="40425.043749999997"/>
        <n v="42260"/>
        <n v="41895.166666666664"/>
        <n v="41532.881944444445"/>
        <n v="42593.165972222225"/>
        <n v="42139.791666666672"/>
        <n v="42067.791238425925"/>
        <n v="42363.713206018518"/>
        <n v="42131.584074074075"/>
        <n v="42609.95380787037"/>
        <n v="42783.670138888891"/>
        <n v="42600.290972222225"/>
        <n v="42479.836851851855"/>
        <n v="41815.083333333336"/>
        <n v="40664.207638888889"/>
        <n v="42656.7503125"/>
        <n v="40963.856921296298"/>
        <n v="41976.166666666672"/>
        <n v="42828.041666666672"/>
        <n v="41879.953865740739"/>
        <n v="41836.492777777778"/>
        <n v="42058.496562500004"/>
        <n v="42541.958333333328"/>
        <n v="42037.902222222227"/>
        <n v="41322.809363425928"/>
        <n v="41852.571840277778"/>
        <n v="40924.208333333336"/>
        <n v="42376.57430555555"/>
        <n v="42483.819687499999"/>
        <n v="41752.666354166664"/>
        <n v="41926.290972222225"/>
        <n v="40978.630196759259"/>
        <n v="40706.014456018522"/>
        <n v="42550.979108796295"/>
        <n v="41650.87667824074"/>
        <n v="42279.958333333328"/>
        <n v="41807.125"/>
        <n v="41862.502650462964"/>
        <n v="41970.037766203706"/>
        <n v="42145.949976851851"/>
        <n v="42653.606134259258"/>
        <n v="42321.625"/>
        <n v="41263.499131944445"/>
        <n v="42765.290972222225"/>
        <n v="42097.835104166668"/>
        <n v="42123.793124999997"/>
        <n v="41766.004502314812"/>
        <n v="42707.710717592592"/>
        <n v="41810.915972222225"/>
        <n v="42807.125"/>
        <n v="40330.165972222225"/>
        <n v="42297.746782407412"/>
        <n v="41329.381423611114"/>
        <n v="42389.868611111116"/>
        <n v="41830.959490740745"/>
        <n v="40890.092546296299"/>
        <n v="42718.665972222225"/>
        <n v="42369.125"/>
        <n v="42141.75"/>
        <n v="42556.047071759262"/>
        <n v="40300.806944444441"/>
        <n v="41878.021770833337"/>
        <n v="42326.672997685186"/>
        <n v="41378.877685185187"/>
        <n v="41895.581018518518"/>
        <n v="42489.507638888885"/>
        <n v="42616.695706018523"/>
        <n v="42461.290972222225"/>
        <n v="42775.208333333328"/>
        <n v="41032.958634259259"/>
        <n v="42762.837152777778"/>
        <n v="42353.964976851858"/>
        <n v="42370.166666666672"/>
        <n v="40883.249305555553"/>
        <n v="42132.916666666672"/>
        <n v="42811.773622685185"/>
        <n v="41905.165972222225"/>
        <n v="41838.548055555555"/>
        <n v="40657.834444444445"/>
        <n v="42711.35157407407"/>
        <n v="42035.832326388889"/>
        <n v="42273.190057870372"/>
        <n v="42217.626250000001"/>
        <n v="42367.833333333328"/>
        <n v="41987.756840277783"/>
        <n v="42158.105046296296"/>
        <n v="42163.666666666672"/>
        <n v="42738.178472222222"/>
        <n v="40618.48474537037"/>
        <n v="42144.252951388888"/>
        <n v="41852.041666666664"/>
        <n v="42098.265335648146"/>
        <n v="41804.072337962964"/>
        <n v="42330.290972222225"/>
        <n v="42767"/>
        <n v="40791.712500000001"/>
        <n v="42597.264178240745"/>
        <n v="42700.64434027778"/>
        <n v="40793.691423611112"/>
        <n v="41400.800185185188"/>
        <n v="42579.665717592594"/>
        <n v="42004.890277777777"/>
        <n v="41411.50577546296"/>
        <n v="40728.828009259261"/>
        <n v="42352"/>
        <n v="41334.750787037039"/>
        <n v="42425.67260416667"/>
        <n v="41858.664456018516"/>
        <n v="41621.207638888889"/>
        <n v="41879.041666666664"/>
        <n v="42286"/>
        <n v="41828.94027777778"/>
        <n v="40908.239999999998"/>
        <n v="40875.191423611112"/>
        <n v="42636.697569444441"/>
        <n v="42279.75"/>
        <n v="42163.625"/>
        <n v="41724.975115740745"/>
        <n v="41784.564328703702"/>
        <n v="41321.661550925928"/>
        <n v="41686.762638888889"/>
        <n v="40795.876886574071"/>
        <n v="42171.458333333328"/>
        <n v="42094.178402777776"/>
        <n v="42071.67251157407"/>
        <n v="42483"/>
        <n v="41274.75"/>
        <n v="42386.875"/>
        <n v="41609.889664351853"/>
        <n v="42208.207638888889"/>
        <n v="42083.705555555556"/>
        <n v="40626.069884259261"/>
        <n v="41462.228043981479"/>
        <n v="42075.463692129633"/>
        <n v="41640.964537037034"/>
        <n v="42796.827546296292"/>
        <n v="41373.270833333336"/>
        <n v="40605.325937499998"/>
        <n v="41454.842442129629"/>
        <n v="41088.844571759262"/>
        <n v="42712.333333333328"/>
        <n v="41970.125"/>
        <n v="42156.945833333331"/>
        <n v="42119.659652777773"/>
        <n v="41108.91201388889"/>
        <n v="42726.083333333328"/>
        <n v="41850.776412037041"/>
        <n v="41261.597222222219"/>
        <n v="40776.837465277778"/>
        <n v="42135.814247685179"/>
        <n v="41000.834004629629"/>
        <n v="42167.875"/>
        <n v="41153.083333333336"/>
        <n v="42553.166666666672"/>
        <n v="41870.666666666664"/>
        <n v="40802.889247685183"/>
        <n v="42526.981597222228"/>
        <n v="42125.240706018521"/>
        <n v="42278.6252662037"/>
        <n v="42780.724768518514"/>
        <n v="42572.729166666672"/>
        <n v="41591.249305555553"/>
        <n v="40817.125"/>
        <n v="41495.500173611108"/>
        <n v="41483.743472222224"/>
        <n v="41935.034108796295"/>
        <n v="41811.165972222225"/>
        <n v="42445.761493055557"/>
        <n v="40657.982488425929"/>
        <n v="42798.425370370373"/>
        <n v="40535.131168981483"/>
        <n v="41950.854247685187"/>
        <n v="41591.725219907406"/>
        <n v="41994.1875"/>
        <n v="42496.608310185184"/>
        <n v="41269.83625"/>
        <n v="41173.81821759259"/>
        <n v="41811.717268518521"/>
        <n v="41789.666666666664"/>
        <n v="42813.25"/>
        <n v="41303.197592592594"/>
        <n v="41862.249305555553"/>
        <n v="41256.928842592592"/>
        <n v="42079.691574074073"/>
        <n v="42718.875902777778"/>
        <n v="42786.75"/>
        <n v="42131.758587962962"/>
        <n v="41593.968784722223"/>
        <n v="41864.980462962965"/>
        <n v="41431.814317129632"/>
        <n v="41105.835497685184"/>
        <n v="42680.143564814818"/>
        <n v="40724.638460648144"/>
        <n v="42012.887280092589"/>
        <n v="42383.16679398148"/>
        <n v="41905.86546296296"/>
        <n v="41346.833333333336"/>
        <n v="42231.32707175926"/>
        <n v="41294.72314814815"/>
        <n v="41468.75"/>
        <n v="41799.726979166669"/>
        <n v="41452.075821759259"/>
        <n v="41456.165972222225"/>
        <n v="42026.782060185185"/>
        <n v="42115.249305555553"/>
        <n v="42355.207638888889"/>
        <n v="40923.551724537036"/>
        <n v="41040.657638888886"/>
        <n v="41941.787534722222"/>
        <n v="40939.708333333336"/>
        <n v="40890.152731481481"/>
        <n v="40761.625"/>
        <n v="42230.846446759257"/>
        <n v="41990.332638888889"/>
        <n v="42196.165972222225"/>
        <n v="42715.207638888889"/>
        <n v="42019.454166666663"/>
        <n v="42460.365925925929"/>
        <n v="42597.291666666672"/>
        <n v="41886.290972222225"/>
        <n v="41427.752222222225"/>
        <n v="41582.041666666664"/>
        <n v="42750.066192129627"/>
        <n v="42625.483206018514"/>
        <n v="42148.346435185187"/>
        <n v="42719.56931712963"/>
        <n v="42660.676388888889"/>
        <n v="40467.152083333334"/>
        <n v="42476.249305555553"/>
        <n v="42054.888692129629"/>
        <n v="42277.75"/>
        <n v="41446.146944444445"/>
        <n v="42478.583333333328"/>
        <n v="42517.037905092591"/>
        <n v="42766.755787037036"/>
        <n v="41879.125115740739"/>
        <n v="40035.80972222222"/>
        <n v="42461.06086805556"/>
        <n v="41813.294560185182"/>
        <n v="41003.731516203705"/>
        <n v="42540.604699074072"/>
        <n v="42285.165972222225"/>
        <n v="41748.680312500001"/>
        <n v="42477.989513888882"/>
        <n v="42071.563391203701"/>
        <n v="42236.833784722221"/>
        <n v="41702.875"/>
        <n v="42283.928530092591"/>
        <n v="42587.165972222225"/>
        <n v="42114.201388888891"/>
        <n v="42123.760046296295"/>
        <n v="42048.99863425926"/>
        <n v="41342.987696759257"/>
        <n v="42365.59774305555"/>
        <n v="42138.538449074069"/>
        <n v="41753.799386574072"/>
        <n v="42578.916666666672"/>
        <n v="40614.166666666664"/>
        <n v="42791.846122685187"/>
        <n v="41838.669571759259"/>
        <n v="42579.076157407413"/>
        <n v="42648.827013888891"/>
        <n v="42126.633206018523"/>
        <n v="40930.25"/>
        <n v="42184.873124999998"/>
        <n v="42605.340486111112"/>
        <n v="40993.0390625"/>
        <n v="41004.290972222225"/>
        <n v="41176.824212962965"/>
        <n v="41690.867280092592"/>
        <n v="41460.038888888892"/>
        <n v="42040.290972222225"/>
        <n v="42786.501041666663"/>
        <n v="42302.999305555553"/>
        <n v="42485.207638888889"/>
        <n v="40902.208333333336"/>
        <n v="41956.984351851846"/>
        <n v="42566.60701388889"/>
        <n v="42645.375"/>
        <n v="42015.043657407412"/>
        <n v="41684.833333333336"/>
        <n v="41843.662962962961"/>
        <n v="42643.185416666667"/>
        <n v="40811.814432870371"/>
        <n v="41748.878182870372"/>
        <n v="42095.207638888889"/>
        <n v="41583.777662037035"/>
        <n v="41169.170138888891"/>
        <n v="42249.019733796296"/>
        <n v="40823.707546296297"/>
        <n v="41609.887175925927"/>
        <n v="42218.916666666672"/>
        <n v="41057.165972222225"/>
        <n v="41833.582638888889"/>
        <n v="40082.165972222225"/>
        <n v="40756.291666666664"/>
        <n v="40893.242141203707"/>
        <n v="42481.916666666672"/>
        <n v="42268.13282407407"/>
        <n v="42110.477500000001"/>
        <n v="42045.332638888889"/>
        <n v="42604.125"/>
        <n v="42609.165972222225"/>
        <n v="40976.11383101852"/>
        <n v="42618.165972222225"/>
        <n v="42727.74927083333"/>
        <n v="42211.763414351852"/>
        <n v="41395.000694444447"/>
        <n v="42329.125"/>
        <n v="42487.623923611114"/>
        <n v="40600.24800925926"/>
        <n v="41362.954768518517"/>
        <n v="42090.642268518524"/>
        <n v="41839.860300925924"/>
        <n v="41991.506168981476"/>
        <n v="42796.805034722223"/>
        <n v="42505.73265046296"/>
        <n v="41040.620312500003"/>
        <n v="41366.661631944444"/>
        <n v="41027.040208333332"/>
        <n v="42063.314074074078"/>
        <n v="41803.166666666664"/>
        <n v="41818.806875000002"/>
        <n v="42544.666956018518"/>
        <n v="42560.082638888889"/>
        <n v="42228"/>
        <n v="42538.666666666672"/>
        <n v="41174.763379629629"/>
        <n v="41944.207638888889"/>
        <n v="42203.290972222225"/>
        <n v="42763.811805555553"/>
        <n v="42175.746689814812"/>
        <n v="42417.503229166665"/>
        <n v="41852.290972222225"/>
        <n v="42322.044560185182"/>
        <n v="41477.839722222219"/>
        <n v="42072.156157407408"/>
        <n v="41913.530011574076"/>
        <n v="41883.665972222225"/>
        <n v="42046.708333333328"/>
        <n v="42551.789803240739"/>
        <n v="42100.166666666672"/>
        <n v="42392.719814814816"/>
        <n v="42611.167465277773"/>
        <n v="40753.053657407407"/>
        <n v="42546.165972222225"/>
        <n v="41783.875"/>
        <n v="40211.332638888889"/>
        <n v="41889.599791666667"/>
        <n v="42585.0625"/>
        <n v="40932.809872685182"/>
        <n v="42794.208333333328"/>
        <n v="41061.953055555554"/>
        <n v="42544.852083333331"/>
        <n v="42659.458333333328"/>
        <n v="40993.996874999997"/>
        <n v="42594.026319444441"/>
        <n v="40854.194189814814"/>
        <n v="42105.25"/>
        <n v="40308.844444444447"/>
        <n v="41535.617361111108"/>
        <n v="42170.190902777773"/>
        <n v="42227.771990740745"/>
        <n v="42431.806562500002"/>
        <n v="42490.165972222225"/>
        <n v="42703.25"/>
        <n v="42806.507430555561"/>
        <n v="42530.791666666672"/>
        <n v="42212.957638888889"/>
        <n v="42388.957638888889"/>
        <n v="40747.165972222225"/>
        <n v="42804.621712962966"/>
        <n v="42089.166666666672"/>
        <n v="40591.886886574073"/>
        <n v="42215.165972222225"/>
        <n v="42158.1875"/>
        <n v="42338.714328703703"/>
        <n v="42085.333333333328"/>
        <n v="42322.719953703709"/>
        <n v="41288.888888888891"/>
        <n v="41258.924884259257"/>
        <n v="41731.775462962964"/>
        <n v="42334.252500000002"/>
        <n v="41961.724606481483"/>
        <n v="42421.575104166666"/>
        <n v="42372.957638888889"/>
        <n v="42155.333182870367"/>
        <n v="42689.088888888888"/>
        <n v="41813.667361111111"/>
        <n v="42735.764513888891"/>
        <n v="42049.071550925932"/>
        <n v="40727.498449074075"/>
        <n v="41992.861192129625"/>
        <n v="42114.881539351853"/>
        <n v="42552.958333333328"/>
        <n v="42215.521087962959"/>
        <n v="42316.702557870376"/>
        <n v="42321.711435185185"/>
        <n v="41823.668761574074"/>
        <n v="42733.214409722219"/>
        <n v="41944.720833333333"/>
        <n v="41527.165972222225"/>
        <n v="42088.787372685183"/>
        <n v="41916.595138888886"/>
        <n v="40296.78402777778"/>
        <n v="41131.916666666664"/>
        <n v="41873.155729166669"/>
        <n v="40344.166666666664"/>
        <n v="42513.916666666672"/>
        <n v="41872.686111111114"/>
        <n v="42767.957638888889"/>
        <n v="41778.875"/>
        <n v="42172.069606481484"/>
        <n v="40765.297222222223"/>
        <n v="41831.677083333336"/>
        <n v="42767.333333333328"/>
        <n v="42477.776412037041"/>
        <n v="42461.165972222225"/>
        <n v="42841.640810185185"/>
        <n v="42169.525567129633"/>
        <n v="41069.409456018519"/>
        <n v="40521.207638888889"/>
        <n v="42587.875"/>
        <n v="42355.805659722217"/>
        <n v="42675.207638888889"/>
        <n v="41171.185891203706"/>
        <n v="42283.697754629626"/>
        <n v="41097.74086805556"/>
        <n v="42696.249305555553"/>
        <n v="42678.546111111107"/>
        <n v="42826.166666666672"/>
        <n v="42364.013124999998"/>
        <n v="41742.083333333336"/>
        <n v="42765.720057870371"/>
        <n v="42750.041435185187"/>
        <n v="41137.053067129629"/>
        <n v="42416.249305555553"/>
        <n v="41848.605057870373"/>
        <n v="42158"/>
        <n v="42270.559675925921"/>
        <n v="41572.958449074074"/>
        <n v="41854.708333333336"/>
        <n v="42605.130057870367"/>
        <n v="41256.95721064815"/>
        <n v="42348.702094907407"/>
        <n v="42411.686840277776"/>
        <n v="41908.065972222219"/>
        <n v="42150.647534722222"/>
        <n v="41829.330312500002"/>
        <n v="41961"/>
        <n v="41827.083333333336"/>
        <n v="41964.166666666672"/>
        <n v="42319.998842592591"/>
        <n v="42216.666666666672"/>
        <n v="42010.25"/>
        <n v="41953.88035879629"/>
        <n v="41281.333333333336"/>
        <n v="41843.458333333336"/>
        <n v="41844.766099537039"/>
        <n v="41490.962754629632"/>
        <n v="42333.659155092595"/>
        <n v="41764.525300925925"/>
        <n v="41859.795729166668"/>
        <n v="41554.056921296295"/>
        <n v="41137.849143518521"/>
        <n v="41098.520474537036"/>
        <n v="41948.977824074071"/>
        <n v="41857.897222222222"/>
        <n v="41001.776631944449"/>
        <n v="42012.688611111109"/>
        <n v="41854.958333333336"/>
        <n v="41817.218229166669"/>
        <n v="42672.373414351852"/>
        <n v="41932.333726851852"/>
        <n v="41026.667199074072"/>
        <n v="40462.011296296296"/>
        <n v="41217.794976851852"/>
        <n v="40378.666666666664"/>
        <n v="42482.619444444441"/>
        <n v="42095.708634259259"/>
        <n v="42004.569293981483"/>
        <n v="42046.641435185185"/>
        <n v="42343.936365740738"/>
        <n v="41935.429155092592"/>
        <n v="41890.882928240739"/>
        <n v="42656.633703703701"/>
        <n v="41793.165972222225"/>
        <n v="42083.852083333331"/>
        <n v="41739.290972222225"/>
        <n v="41964.449479166666"/>
        <n v="41644.651493055557"/>
        <n v="41928"/>
        <n v="42556.874236111107"/>
        <n v="41571.988067129627"/>
        <n v="42487.083333333328"/>
        <n v="40576.332638888889"/>
        <n v="42079.107222222221"/>
        <n v="41400.702210648145"/>
        <n v="42117.770833333328"/>
        <n v="42175.919687500005"/>
        <n v="42217.207638888889"/>
        <n v="42045.702893518523"/>
        <n v="41403.690266203703"/>
        <n v="42727.074976851851"/>
        <n v="41973.957638888889"/>
        <n v="41963.825243055559"/>
        <n v="40706.166666666664"/>
        <n v="42158.290972222225"/>
        <n v="41721"/>
        <n v="41336.799513888887"/>
        <n v="42768.692233796297"/>
        <n v="40889.212685185186"/>
        <n v="42111.731273148151"/>
        <n v="42698.768368055549"/>
        <n v="41821.993414351848"/>
        <n v="41973.794699074075"/>
        <n v="42090"/>
        <n v="41864.207638888889"/>
        <n v="41605.279097222221"/>
        <n v="41881.200150462959"/>
        <n v="42582.458333333328"/>
        <n v="41329.878148148149"/>
        <n v="41801.814791666664"/>
        <n v="42638.958333333328"/>
        <n v="41948.536111111112"/>
        <n v="41602.534641203703"/>
        <n v="42600.702986111108"/>
        <n v="40338.791666666664"/>
        <n v="41981.207638888889"/>
        <n v="42231.165972222225"/>
        <n v="41029.645925925928"/>
        <n v="42238.84646990741"/>
        <n v="40760.878912037035"/>
        <n v="41995.207638888889"/>
        <n v="42616.873020833329"/>
        <n v="41969.851967592593"/>
        <n v="41013.73333333333"/>
        <n v="42479.977430555555"/>
        <n v="41964.708333333328"/>
        <n v="42341.708333333328"/>
        <n v="42242.108252314814"/>
        <n v="42494.958333333328"/>
        <n v="42496.303715277783"/>
        <n v="42600.110243055555"/>
        <n v="41045.791666666664"/>
        <n v="42580.232638888891"/>
        <n v="41932.874432870369"/>
        <n v="41874.771793981483"/>
        <n v="42101.291666666672"/>
        <n v="42231.556944444441"/>
        <n v="42190.735208333332"/>
        <n v="41374.662858796299"/>
        <n v="42199.814340277779"/>
        <n v="41022.166666666664"/>
        <n v="41180.679791666669"/>
        <n v="41709.290972222225"/>
        <n v="42128.895532407405"/>
        <n v="42065.833333333328"/>
        <n v="41802.727893518517"/>
        <n v="42298.958333333328"/>
        <n v="42627.791666666672"/>
        <n v="42236.458333333328"/>
        <n v="41944.917858796296"/>
        <n v="42473.876909722225"/>
        <n v="41400.292303240742"/>
        <n v="42190.708530092597"/>
        <n v="42791.057106481487"/>
        <n v="42218.666666666672"/>
        <n v="42177.208333333328"/>
        <n v="42205.916666666672"/>
        <n v="41764.887928240743"/>
        <n v="40973.125"/>
        <n v="42445.165972222225"/>
        <n v="42795.083333333328"/>
        <n v="42575.439421296294"/>
        <n v="42159"/>
        <n v="40596.125"/>
        <n v="40801.916701388887"/>
        <n v="41806.290972222225"/>
        <n v="41989.938993055555"/>
        <n v="40512.655266203699"/>
        <n v="40330.207638888889"/>
        <n v="41658.833680555559"/>
        <n v="41826.771597222221"/>
        <n v="42710.974004629628"/>
        <n v="41882.730219907404"/>
        <n v="42190.696793981479"/>
        <n v="41974.125"/>
        <n v="42829.21876157407"/>
        <n v="41062.071134259262"/>
        <n v="42495.542905092589"/>
        <n v="41481.062905092593"/>
        <n v="42463.68450231482"/>
        <n v="42074.143321759257"/>
        <n v="41565.165972222225"/>
        <n v="42123.743773148148"/>
        <n v="42216.855879629627"/>
        <n v="41948.731944444444"/>
        <n v="41867.667326388888"/>
        <n v="42583.759374999994"/>
        <n v="41793.290972222225"/>
        <n v="40810.340902777774"/>
        <n v="42034.703865740739"/>
        <n v="41903.083333333336"/>
        <n v="41872.292997685188"/>
        <n v="42522.789583333331"/>
        <n v="41994.716319444444"/>
        <n v="42666.347233796296"/>
        <n v="41387.209166666667"/>
        <n v="41839.208333333336"/>
        <n v="41807.737060185187"/>
        <n v="41782.83457175926"/>
        <n v="42133.866307870368"/>
        <n v="40891.207638888889"/>
        <n v="41361.211493055554"/>
        <n v="41912.590127314819"/>
        <n v="42592.166666666672"/>
        <n v="42767.979861111111"/>
        <n v="41045.207638888889"/>
        <n v="42015.870486111111"/>
        <n v="42583.290972222225"/>
        <n v="42507.894432870366"/>
        <n v="40825.820150462961"/>
        <n v="42303.009224537032"/>
        <n v="42721.290972222225"/>
        <n v="42169.014525462961"/>
        <n v="41824.458333333336"/>
        <n v="42615.691898148143"/>
        <n v="40253.29583333333"/>
        <n v="40641.455497685187"/>
        <n v="41397.572280092594"/>
        <n v="42187.152777777781"/>
        <n v="40808.770011574074"/>
        <n v="41810.917361111111"/>
        <n v="41639.291666666664"/>
        <n v="42749.90834490741"/>
        <n v="41552.208333333336"/>
        <n v="42596.604826388888"/>
        <n v="42062.020833333328"/>
        <n v="42499.166666666672"/>
        <n v="42219.75"/>
        <n v="41876.207638888889"/>
        <n v="42663.116851851853"/>
        <n v="41779.290972222225"/>
        <n v="42808.558865740735"/>
        <n v="41334.833194444444"/>
        <n v="41782.684664351851"/>
        <n v="42522.717233796298"/>
        <n v="42117.290972222225"/>
        <n v="41974.850868055553"/>
        <n v="41803.290972222225"/>
        <n v="40252.913194444445"/>
        <n v="42217.745138888888"/>
        <n v="40989.866666666669"/>
        <n v="41061.165972222225"/>
        <n v="42527.083333333328"/>
        <n v="41696.842824074076"/>
        <n v="42058.765960648147"/>
        <n v="41543.449282407404"/>
        <n v="40978.16815972222"/>
        <n v="41913.165972222225"/>
        <n v="42624.846828703703"/>
        <n v="42305.731666666667"/>
        <n v="42599.165972222225"/>
        <n v="41842.67324074074"/>
        <n v="41425.613078703704"/>
        <n v="41933.882951388885"/>
        <n v="42156.165972222225"/>
        <n v="42667.875"/>
        <n v="42179.083333333328"/>
        <n v="42170.676851851851"/>
        <n v="42373.180636574078"/>
        <n v="42337.958333333328"/>
        <n v="41089.185682870368"/>
        <n v="42468.786122685182"/>
        <n v="42111.666666666672"/>
        <n v="41812.65892361111"/>
        <n v="40680.402361111112"/>
        <n v="42288.208333333328"/>
        <n v="42094.536111111112"/>
        <n v="41187.947337962964"/>
        <n v="42718.742604166662"/>
        <n v="42482.21266203704"/>
        <n v="40759.630497685182"/>
        <n v="42771.750613425931"/>
        <n v="42176.934027777781"/>
        <n v="41482.060601851852"/>
        <n v="40568.166666666664"/>
        <n v="42611.708333333328"/>
        <n v="41841.165972222225"/>
        <n v="42096.041666666672"/>
        <n v="42583.957638888889"/>
        <n v="41892.83997685185"/>
        <n v="40688.166666666664"/>
        <n v="41801.166666666664"/>
        <n v="41987.762592592597"/>
        <n v="42475.875"/>
        <n v="41298.776736111111"/>
        <n v="41026.646921296298"/>
        <n v="40746.068807870368"/>
        <n v="41898.912187499998"/>
        <n v="42291.917395833334"/>
        <n v="41853.175706018519"/>
        <n v="42151.114583333328"/>
        <n v="42468.625405092593"/>
        <n v="42454.858796296292"/>
        <n v="40432.165972222225"/>
        <n v="42198.316481481481"/>
        <n v="41020.165972222225"/>
        <n v="42073.110983796301"/>
        <n v="42187.993125000001"/>
        <n v="42830.760150462964"/>
        <n v="42449.999131944445"/>
        <n v="41654.814583333333"/>
        <n v="40985.80364583333"/>
        <n v="42599.50409722222"/>
        <n v="41823.029432870368"/>
        <n v="41997.062326388885"/>
        <n v="41643.172974537039"/>
        <n v="42086.093055555553"/>
        <n v="41860.234166666669"/>
        <n v="41250.979166666664"/>
        <n v="42102.370381944449"/>
        <n v="40768.958333333336"/>
        <n v="42490.5"/>
        <n v="42236.835370370376"/>
        <n v="41856.321770833332"/>
        <n v="41998.844444444447"/>
        <n v="40594.081030092595"/>
        <n v="42489.290972222225"/>
        <n v="42648.454097222217"/>
        <n v="41100.991666666669"/>
        <n v="40971.319062499999"/>
        <n v="41530.727916666663"/>
        <n v="42488.249305555553"/>
        <n v="42221.458333333328"/>
        <n v="41946.370023148149"/>
        <n v="42394.994444444441"/>
        <n v="40719.570868055554"/>
        <n v="42543.163194444445"/>
        <n v="42533.708333333328"/>
        <n v="42341.895833333328"/>
        <n v="42470.166666666672"/>
        <n v="41109.186296296299"/>
        <n v="42201.824884259258"/>
        <n v="42366.25"/>
        <n v="42009.851388888885"/>
        <n v="41175.165972222225"/>
        <n v="41981.688831018517"/>
        <n v="42201.725416666668"/>
        <n v="41794.207638888889"/>
        <n v="41165.165972222225"/>
        <n v="42163.159722222219"/>
        <n v="40825.713344907403"/>
        <n v="42643.875"/>
        <n v="41733.916666666664"/>
        <n v="42240.083333333328"/>
        <n v="41859.787083333329"/>
        <n v="42561.957638888889"/>
        <n v="42173.445219907408"/>
        <n v="41898.875"/>
        <n v="42515.754525462966"/>
        <n v="42056.458333333328"/>
        <n v="42527.291666666672"/>
        <n v="42478.384317129632"/>
        <n v="41763.290972222225"/>
        <n v="41747.958333333336"/>
        <n v="41623.082002314812"/>
        <n v="41028.166666666664"/>
        <n v="42335.041666666672"/>
        <n v="42181.958333333328"/>
        <n v="42166.75100694444"/>
        <n v="42176.146782407406"/>
        <n v="40755.290972222225"/>
        <n v="42810.667372685188"/>
        <n v="42732.700694444444"/>
        <n v="40729.021597222221"/>
        <n v="41882.658310185187"/>
        <n v="40863.674861111111"/>
        <n v="42244.166666666672"/>
        <n v="42305.720219907409"/>
        <n v="42799.809965277775"/>
        <n v="41964.204861111109"/>
        <n v="42157.032638888893"/>
        <n v="42749.165972222225"/>
        <n v="42488.641724537039"/>
        <n v="41973.831956018519"/>
        <n v="41115.742800925924"/>
        <n v="42163.160578703704"/>
        <n v="42046.938692129625"/>
        <n v="42551.416666666672"/>
        <n v="42409.833333333328"/>
        <n v="40740.958333333336"/>
        <n v="42605.774189814809"/>
        <n v="42186.510393518518"/>
        <n v="42652.767476851848"/>
        <n v="41972.995115740734"/>
        <n v="40057.166666666664"/>
        <n v="42835.84375"/>
        <n v="42657.253263888888"/>
        <n v="42301.895138888889"/>
        <n v="42082.908148148148"/>
        <n v="41803.916666666664"/>
        <n v="42705.332638888889"/>
        <n v="40921.27416666667"/>
        <n v="42601.667245370365"/>
        <n v="42342.792662037042"/>
        <n v="42048.617083333331"/>
        <n v="42203.970127314817"/>
        <n v="41951.417199074072"/>
        <n v="42076.290972222225"/>
        <n v="42155.772812499999"/>
        <n v="42187.652511574073"/>
        <n v="41243.416666666664"/>
        <n v="42787.005243055552"/>
        <n v="42082.610416666663"/>
        <n v="40984.165972222225"/>
        <n v="42005.002488425926"/>
        <n v="42306.167361111111"/>
        <n v="42121.716666666667"/>
        <n v="42222.64707175926"/>
        <n v="42398.249305555553"/>
        <n v="41908.946574074071"/>
        <n v="41760.998402777775"/>
        <n v="41874.734259259261"/>
        <n v="42275.117476851854"/>
        <n v="41704.08494212963"/>
        <n v="42077.086898148147"/>
        <n v="42075.166666666672"/>
        <n v="42430.249305555553"/>
        <n v="42390.212025462963"/>
        <n v="41876.864675925928"/>
        <n v="42278.208333333328"/>
        <n v="42235.710879629631"/>
        <n v="42083.630000000005"/>
        <n v="41038.083379629628"/>
        <n v="42115.236481481479"/>
        <n v="42239.593692129631"/>
        <n v="42782.958333333328"/>
        <n v="40672.249305555553"/>
        <n v="41815.068043981482"/>
        <n v="42584.418749999997"/>
        <n v="42705.732060185182"/>
        <n v="41628.420046296298"/>
        <n v="41488.076319444444"/>
        <n v="42459.950057870374"/>
        <n v="42069.951087962967"/>
        <n v="41647.088888888888"/>
        <n v="42471.467442129629"/>
        <n v="42751.075949074075"/>
        <n v="41894.76866898148"/>
        <n v="40878.626562500001"/>
        <n v="41771.165972222225"/>
        <n v="41777.610798611109"/>
        <n v="41909.959050925929"/>
        <n v="41846.291666666664"/>
        <n v="41846.207638888889"/>
        <n v="42198.837499999994"/>
        <n v="40900.762141203704"/>
        <n v="41969.853900462964"/>
        <n v="41693.500659722224"/>
        <n v="41801.40996527778"/>
        <n v="42159.226388888885"/>
        <n v="42355.249305555553"/>
        <n v="42223.723912037036"/>
        <n v="41829.569212962961"/>
        <n v="42449.562037037031"/>
        <n v="41811.666770833333"/>
        <n v="41978.879837962959"/>
        <n v="40484.018055555556"/>
        <n v="42466.895833333328"/>
        <n v="41353.795520833337"/>
        <n v="41813.75"/>
        <n v="42288.083333333328"/>
        <n v="40925.897974537038"/>
        <n v="42230.058993055558"/>
        <n v="41773.961111111108"/>
        <n v="40622.662986111114"/>
        <n v="42489.875"/>
        <n v="42620.472685185188"/>
        <n v="42181.166666666672"/>
        <n v="42465.095856481479"/>
        <n v="41966.916666666672"/>
        <n v="41909.166666666664"/>
        <n v="42536.760405092587"/>
        <n v="42467.065462962957"/>
        <n v="42454.12023148148"/>
        <n v="42432.154930555553"/>
        <n v="41992.818055555559"/>
        <n v="40692.041666666664"/>
        <n v="42313.58121527778"/>
        <n v="41556.435613425929"/>
        <n v="41458.207638888889"/>
        <n v="41821.9375"/>
        <n v="42307.875"/>
        <n v="42047.249305555553"/>
        <n v="42158.628113425926"/>
        <n v="42236.711805555555"/>
        <n v="42521.885138888887"/>
        <n v="41763.716435185182"/>
        <n v="41922.875"/>
        <n v="41405.057222222218"/>
        <n v="42470.833333333328"/>
        <n v="41248.391446759262"/>
        <n v="42294.29178240741"/>
        <n v="40937.649201388893"/>
        <n v="41188.415972222225"/>
        <n v="42125.011701388896"/>
        <n v="42352.249305555553"/>
        <n v="42110.757326388892"/>
        <n v="41509.79478009259"/>
        <n v="41959.337361111116"/>
        <n v="42791.961099537039"/>
        <n v="41811.207638888889"/>
        <n v="40668.092974537038"/>
        <n v="41791.165972222225"/>
        <n v="41563.415972222225"/>
        <n v="41805.636157407411"/>
        <n v="42819.189583333333"/>
        <n v="42193.770833333328"/>
        <n v="42069.878379629634"/>
        <n v="42575.478333333333"/>
        <n v="41799.208333333336"/>
        <n v="42022.773356481484"/>
        <n v="42146.541666666672"/>
        <n v="42348.593703703707"/>
        <n v="41799.80572916667"/>
        <n v="42523.434236111112"/>
        <n v="41995.616655092599"/>
        <n v="42205.165972222225"/>
        <n v="42197.434166666666"/>
        <n v="42164.840335648143"/>
        <n v="41825.041666666664"/>
        <n v="41401.648078703707"/>
        <n v="42298.531631944439"/>
        <n v="42531.125"/>
        <n v="42492.893495370372"/>
        <n v="40369.916666666664"/>
        <n v="42463.708333333328"/>
        <n v="40332.070138888892"/>
        <n v="42582.822916666672"/>
        <n v="41561.165972222225"/>
        <n v="41888.875"/>
        <n v="42549.696585648147"/>
        <n v="41799.165972222225"/>
        <n v="42126.875"/>
        <n v="40649.165972222225"/>
        <n v="42081.708333333328"/>
        <n v="42351.101759259262"/>
        <n v="41123.900694444441"/>
        <n v="42607.452731481477"/>
        <n v="41772.166666666664"/>
        <n v="40845.675011574072"/>
        <n v="42154.848414351851"/>
        <n v="40313.340277777781"/>
        <n v="41836.605034722219"/>
        <n v="42032.916666666672"/>
        <n v="42525.956631944442"/>
        <n v="42599.420601851853"/>
        <n v="41034.72619212963"/>
        <n v="42321.845138888893"/>
        <n v="42432.249305555553"/>
        <n v="42459.610416666663"/>
        <n v="42606.90425925926"/>
        <n v="42221.774999999994"/>
        <n v="42313.906018518523"/>
        <n v="42070.638020833328"/>
        <n v="42179.940416666665"/>
        <n v="40459.836435185185"/>
        <n v="42379"/>
        <n v="42117.236192129625"/>
        <n v="42214.708333333328"/>
        <n v="41414.02847222222"/>
        <n v="42046.207638888889"/>
        <n v="41600.524456018517"/>
        <n v="41946.249305555553"/>
        <n v="41376.042673611111"/>
        <n v="41992.596574074079"/>
        <n v="42491.458402777775"/>
        <n v="42834.991296296299"/>
        <n v="42543.045798611114"/>
        <n v="42231.758611111116"/>
        <n v="41931.542638888888"/>
        <n v="42049.819212962961"/>
        <n v="42174.041851851856"/>
        <n v="41927.602037037039"/>
        <n v="42471.104166666672"/>
        <n v="41585.915312500001"/>
        <n v="41334.249305555553"/>
        <n v="42562.868761574078"/>
        <n v="42065.249305555553"/>
        <n v="42527.250775462962"/>
        <n v="42251.79178240741"/>
        <n v="41953.070543981477"/>
        <n v="42685.916666666672"/>
        <n v="40564.916666666664"/>
        <n v="42705.099664351852"/>
        <n v="40818.733483796292"/>
        <n v="41403.102465277778"/>
        <n v="42336.750324074077"/>
        <n v="41890.125"/>
        <n v="42070.831678240742"/>
        <n v="42103.792303240742"/>
        <n v="42203.125"/>
        <n v="41849.020601851851"/>
        <n v="42562.631481481483"/>
        <n v="42784.999305555553"/>
        <n v="42468.771782407406"/>
        <n v="41931.208333333336"/>
        <n v="42622.25"/>
        <n v="41150"/>
        <n v="42708"/>
        <n v="40391.166666666664"/>
        <n v="42805.51494212963"/>
        <n v="41051.145833333336"/>
        <n v="42312.810081018513"/>
        <n v="41804.599930555552"/>
        <n v="42524.6875"/>
        <n v="41864.916666666664"/>
        <n v="42810.900810185187"/>
        <n v="42691.483726851846"/>
        <n v="41110.960243055553"/>
        <n v="42820.999305555553"/>
        <n v="42498.875"/>
        <n v="41228"/>
        <n v="42569.849768518514"/>
        <n v="42124.638888888891"/>
        <n v="42056.832395833335"/>
        <n v="42163.016585648147"/>
        <n v="42504"/>
        <n v="41913.166666666664"/>
        <n v="41917.784062500003"/>
        <n v="42433.971851851849"/>
        <n v="42353.506944444445"/>
        <n v="41300.21497685185"/>
        <n v="41835.208333333336"/>
        <n v="41048.125"/>
        <n v="40883.085057870368"/>
        <n v="41239.207638888889"/>
        <n v="42064.639768518522"/>
        <n v="42064.207638888889"/>
        <n v="41173.199155092596"/>
        <n v="41580.867673611108"/>
        <n v="41105.583379629628"/>
        <n v="41380.791666666664"/>
        <n v="42396.041666666672"/>
        <n v="42403.523020833338"/>
        <n v="41620.255868055552"/>
        <n v="41990.119085648148"/>
        <n v="40953.729953703703"/>
        <n v="42730.010520833333"/>
        <n v="42759.647777777776"/>
        <n v="42141.646724537044"/>
        <n v="42758.207638888889"/>
        <n v="41829.524259259262"/>
        <n v="41816.959745370368"/>
        <n v="42004.291666666672"/>
        <n v="41854.658379629633"/>
        <n v="41893.433495370373"/>
        <n v="42706.256550925929"/>
        <n v="41636.207638888889"/>
        <n v="40952.149467592593"/>
        <n v="42079.875"/>
        <n v="42794.787986111114"/>
        <n v="41822.166666666664"/>
        <n v="41057.271493055552"/>
        <n v="40725.795370370368"/>
        <n v="42266.159918981488"/>
        <n v="41026.916666666664"/>
        <n v="42277.811805555553"/>
        <n v="42522.904166666667"/>
        <n v="42500.470138888893"/>
        <n v="41868.649583333332"/>
        <n v="41865.757638888892"/>
        <n v="41821.207638888889"/>
        <n v="42600.91133101852"/>
        <n v="41769.165972222225"/>
        <n v="41817.919722222221"/>
        <n v="40600.025810185187"/>
        <n v="42405.916666666672"/>
        <n v="42271.85974537037"/>
        <n v="42404.32677083333"/>
        <n v="41504.625"/>
        <n v="42448.190081018518"/>
        <n v="42742.875"/>
        <n v="41850.945613425924"/>
        <n v="42330.916666666672"/>
        <n v="42500.465833333335"/>
        <n v="42064.5"/>
        <n v="41854.485868055555"/>
        <n v="42195.291666666672"/>
        <n v="41955.752233796295"/>
        <n v="41916.145833333336"/>
        <n v="42228.231006944443"/>
        <n v="40286.290972222225"/>
        <n v="41057.655011574076"/>
        <n v="41017.697638888887"/>
        <n v="42301.165972222225"/>
        <n v="41210.208333333336"/>
        <n v="41004.750231481477"/>
        <n v="41826.422326388885"/>
        <n v="42446.726261574076"/>
        <n v="42195.875"/>
        <n v="42434.041666666672"/>
        <n v="42274.843055555553"/>
        <n v="41344.751689814817"/>
        <n v="42008.197199074071"/>
        <n v="40770.041666666664"/>
        <n v="42295.817002314812"/>
        <n v="42788.559629629628"/>
        <n v="42535.904861111107"/>
        <n v="42166.767175925925"/>
        <n v="41673.487175925926"/>
        <n v="41344.166666666664"/>
        <n v="42186.290972222225"/>
        <n v="42709.041666666672"/>
        <n v="42267.181608796294"/>
        <n v="41927.536134259259"/>
        <n v="42095.165972222225"/>
        <n v="41466.83452546296"/>
        <n v="40179.25"/>
        <n v="41951.884293981479"/>
        <n v="41976.644745370373"/>
        <n v="41824.142199074071"/>
        <n v="41034.802407407406"/>
        <n v="42027.507905092592"/>
        <n v="42488.680925925932"/>
        <n v="42020.99863425926"/>
        <n v="42091.609768518523"/>
        <n v="41716.663541666669"/>
        <n v="41463.01829861111"/>
        <n v="41386.875"/>
        <n v="42141.125"/>
        <n v="41279.749085648145"/>
        <n v="42242.958333333328"/>
        <n v="41826.214467592588"/>
        <n v="42107.72074074074"/>
        <n v="42047.594236111108"/>
        <n v="41778.117581018516"/>
        <n v="40828.998599537037"/>
        <n v="42156.208333333328"/>
        <n v="42225.666666666672"/>
        <n v="42402.624166666668"/>
        <n v="40979.207638888889"/>
        <n v="42206.125"/>
        <n v="42063.708333333328"/>
        <n v="42644.722013888888"/>
        <n v="42804.792071759264"/>
        <n v="41104.221562500003"/>
        <n v="42741.545196759253"/>
        <n v="42580.701886574068"/>
        <n v="42622.166666666672"/>
        <n v="42155.531226851846"/>
        <n v="42524.875"/>
        <n v="42188.765717592592"/>
        <n v="41949.249305555553"/>
        <n v="41097.165972222225"/>
        <n v="41779.207638888889"/>
        <n v="42575.958333333328"/>
        <n v="42175.583043981482"/>
        <n v="40866.912615740745"/>
        <n v="42384.131643518514"/>
        <n v="42525.738032407404"/>
        <n v="42664.669675925921"/>
        <n v="41809.166666666664"/>
        <n v="42067.598958333328"/>
        <n v="41668.342905092592"/>
        <n v="41838.854999999996"/>
        <n v="41850.958333333336"/>
        <n v="42215.142638888887"/>
        <n v="42735.707638888889"/>
        <n v="42258.765844907408"/>
        <n v="41687.923807870371"/>
        <n v="41852.417939814812"/>
        <n v="42571.501516203702"/>
        <n v="42158.627893518518"/>
        <n v="40659.290972222225"/>
        <n v="41137.130150462966"/>
        <n v="42253.57430555555"/>
        <n v="42617.066921296297"/>
        <n v="42663.204861111109"/>
        <n v="42583.54414351852"/>
        <n v="40696.249305555553"/>
        <n v="42221.363506944443"/>
        <n v="41787.207638888889"/>
        <n v="41861.846828703703"/>
        <n v="42771.697222222225"/>
        <n v="42203.666666666672"/>
        <n v="42103.166666666672"/>
        <n v="42260.758240740746"/>
        <n v="42506.43478009259"/>
        <n v="40926.958333333336"/>
        <n v="42431.935590277775"/>
        <n v="42196.604166666672"/>
        <n v="40936.169664351852"/>
        <n v="41917.568912037037"/>
        <n v="41919.098807870374"/>
        <n v="41897.18618055556"/>
        <n v="41594.235798611109"/>
        <n v="41223.790150462963"/>
        <n v="42287.936157407406"/>
        <n v="41833.457326388889"/>
        <n v="41983.8675"/>
        <n v="42180.462083333332"/>
        <n v="41869.730937500004"/>
        <n v="42300.530509259261"/>
        <n v="42511.165972222225"/>
        <n v="42168.930671296301"/>
        <n v="41342.311562499999"/>
        <n v="42035.142361111109"/>
        <n v="41034.139108796298"/>
        <n v="42734.74324074074"/>
        <n v="42125.918530092589"/>
        <n v="42544.782638888893"/>
        <n v="41945.478877314818"/>
        <n v="41355.484085648146"/>
        <n v="41868.515555555554"/>
        <n v="41750.041666666664"/>
        <n v="41064.656597222223"/>
        <n v="42283.688043981485"/>
        <n v="41811.855092592588"/>
        <n v="41066.946469907409"/>
        <n v="40098.874305555553"/>
        <n v="42406.207638888889"/>
        <n v="41953.899178240739"/>
        <n v="42369.958333333328"/>
        <n v="42300.458333333328"/>
        <n v="41067.551585648151"/>
        <n v="41271.827118055553"/>
        <n v="42023.760393518518"/>
        <n v="42326.302754629629"/>
        <n v="42739.134780092587"/>
        <n v="42659.041666666672"/>
        <n v="42343"/>
        <n v="42283.957638888889"/>
        <n v="42663.22792824074"/>
        <n v="42263.747349537036"/>
        <n v="42748.711354166662"/>
        <n v="42235.171018518522"/>
        <n v="41295.332638888889"/>
        <n v="42573.226388888885"/>
        <n v="41891.524837962963"/>
        <n v="40986.006192129629"/>
        <n v="40805.604421296295"/>
        <n v="42097.576249999998"/>
        <n v="41942.858946759261"/>
        <n v="41192.672326388885"/>
        <n v="42197.533159722225"/>
        <n v="41932.622395833336"/>
        <n v="42084.807384259257"/>
        <n v="42790.244212962964"/>
        <n v="41770.138113425928"/>
        <n v="41894.913761574076"/>
        <n v="40969.979618055557"/>
        <n v="42044.1875"/>
        <n v="41742.762673611112"/>
        <n v="40971.652372685188"/>
        <n v="42217.583333333328"/>
        <n v="41970.639849537038"/>
        <n v="41837.690081018518"/>
        <n v="42133.884930555556"/>
        <n v="41854.124953703707"/>
        <n v="41727.041666666664"/>
        <n v="42310.701388888891"/>
        <n v="42649.635787037041"/>
        <n v="41676.854988425926"/>
        <n v="41631.912662037037"/>
        <n v="40849.333333333336"/>
        <n v="42304.207638888889"/>
        <n v="42834.492986111116"/>
        <n v="42082.760763888888"/>
        <n v="42721.333333333328"/>
        <n v="42693.041666666672"/>
        <n v="42408.01180555555"/>
        <n v="41676.792222222226"/>
        <n v="41104.988055555557"/>
        <n v="42572.009097222224"/>
        <n v="42657.642754629633"/>
        <n v="41938.770439814813"/>
        <n v="42818.874513888892"/>
        <n v="42109.957638888889"/>
        <n v="40391.125"/>
        <n v="42650.583333333328"/>
        <n v="42223.708333333328"/>
        <n v="42095.042708333334"/>
        <n v="42317.60555555555"/>
        <n v="42153.678645833337"/>
        <n v="41938.029861111114"/>
        <n v="41592.249305555553"/>
        <n v="41965.249305555553"/>
        <n v="42182.915972222225"/>
        <n v="42204.224432870367"/>
        <n v="40732.875"/>
        <n v="42518.905555555553"/>
        <n v="41992.078518518523"/>
        <n v="42132.836805555555"/>
        <n v="42523.916666666672"/>
        <n v="42641.933969907404"/>
        <n v="41844.785925925928"/>
        <n v="42753.50136574074"/>
        <n v="42411.957638888889"/>
        <n v="42122"/>
        <n v="40871.161990740737"/>
        <n v="42176.731087962966"/>
        <n v="42410.926111111112"/>
        <n v="42402.693055555559"/>
        <n v="41634.996458333335"/>
        <n v="41558"/>
        <n v="42167.297175925924"/>
        <n v="41754.776539351849"/>
        <n v="41914.597916666666"/>
        <n v="42061.024421296301"/>
        <n v="42705.735902777778"/>
        <n v="42040.674513888895"/>
        <n v="42192.729548611111"/>
        <n v="42677.750092592592"/>
        <n v="42052.583333333328"/>
        <n v="42127.952083333337"/>
        <n v="42233.432129629626"/>
        <n v="42388.207638888889"/>
        <n v="42133.399479166663"/>
        <n v="42105.171203703707"/>
        <n v="41425.708333333336"/>
        <n v="41614.973611111112"/>
        <n v="42476.943831018521"/>
        <n v="42660.166666666672"/>
        <n v="41974.207638888889"/>
        <n v="42095.845694444448"/>
        <n v="41661.902766203704"/>
        <n v="41949.031944444447"/>
        <n v="42729.458333333328"/>
        <n v="42046.120613425926"/>
        <n v="41341.654340277775"/>
        <n v="41153.056273148148"/>
        <n v="41231"/>
        <n v="41887.568749999999"/>
        <n v="42492.958333333328"/>
        <n v="41897.083368055559"/>
        <n v="42104.935740740737"/>
        <n v="41050.124305555553"/>
        <n v="42832.733032407406"/>
        <n v="42180.755312499998"/>
        <n v="42746.208333333328"/>
        <n v="42532.807627314818"/>
        <n v="40148.708333333336"/>
        <n v="40361.958333333336"/>
        <n v="42173.461122685185"/>
        <n v="41563.00335648148"/>
        <n v="42820.843576388885"/>
        <n v="40794.204375000001"/>
        <n v="41719.876296296294"/>
        <n v="42553.649571759262"/>
        <n v="42444.666666666672"/>
        <n v="42227.008402777778"/>
        <n v="42039.166666666672"/>
        <n v="41265.896203703705"/>
        <n v="41830.774826388886"/>
        <n v="41158.709490740745"/>
        <n v="41778.208333333336"/>
        <n v="42534.708333333328"/>
        <n v="42098.613854166666"/>
        <n v="41843.165972222225"/>
        <n v="41952.783321759263"/>
        <n v="41781.921527777777"/>
        <n v="42689.759282407409"/>
        <n v="42526.58321759259"/>
        <n v="40705.125"/>
        <n v="42566.815648148149"/>
        <n v="41763.25"/>
        <n v="41950.770833333336"/>
        <n v="41052.645185185182"/>
        <n v="40954.650868055556"/>
        <n v="41947.773402777777"/>
        <n v="42769.174305555556"/>
        <n v="42258.763831018514"/>
        <n v="41822.165972222225"/>
        <n v="40809.125428240739"/>
        <n v="42286.651886574073"/>
        <n v="42159.541585648149"/>
        <n v="41300.954351851848"/>
        <n v="40830.958333333336"/>
        <n v="41523.165972222225"/>
        <n v="41056.083298611113"/>
        <n v="42490.733530092592"/>
        <n v="42575.125196759262"/>
        <n v="42657.882488425923"/>
        <n v="42752.882361111115"/>
        <n v="41822.645277777774"/>
        <n v="41868.21597222222"/>
        <n v="41850.471180555556"/>
        <n v="42519.024999999994"/>
        <n v="41823.17219907407"/>
        <n v="41533.85423611111"/>
        <n v="41973.945856481485"/>
        <n v="41104.126388888886"/>
        <n v="42042.768298611118"/>
        <n v="42519.061793981484"/>
        <n v="42287.875"/>
        <n v="40814.729259259257"/>
        <n v="42688.509745370371"/>
        <n v="42170.921064814815"/>
        <n v="42508"/>
        <n v="40291.160416666666"/>
        <n v="42802.3125"/>
        <n v="42401.75"/>
        <n v="42736.115405092598"/>
        <n v="41810.412604166668"/>
        <n v="42085.931157407409"/>
        <n v="42683.851944444439"/>
        <n v="41722.0940625"/>
        <n v="41929.5"/>
        <n v="42615.291666666672"/>
        <n v="42628.617418981477"/>
        <n v="41931.684861111113"/>
        <n v="41961.017268518524"/>
        <n v="42835.041666666672"/>
        <n v="41876.978078703702"/>
        <n v="42386.750706018516"/>
        <n v="41974.797916666663"/>
        <n v="42762.770729166667"/>
        <n v="42481.166666666672"/>
        <n v="42262.420833333337"/>
        <n v="41085.683333333334"/>
        <n v="42383.17460648148"/>
        <n v="42313.132407407407"/>
        <n v="42166.083333333328"/>
        <n v="42103.979988425926"/>
        <n v="42166.675196759257"/>
        <n v="41355.927604166667"/>
        <n v="40832.918749999997"/>
        <n v="41915.478842592594"/>
        <n v="41579.627615740741"/>
        <n v="41705.805902777778"/>
        <n v="42706.983831018515"/>
        <n v="42716.732407407413"/>
        <n v="42560.166666666672"/>
        <n v="40582.429733796293"/>
        <n v="42306.629710648151"/>
        <n v="42125.582638888889"/>
        <n v="40668.868611111109"/>
        <n v="42034.959837962961"/>
        <n v="42614.730567129634"/>
        <n v="41627.788888888892"/>
        <n v="41240.5"/>
        <n v="40748.839537037034"/>
        <n v="42023.110995370371"/>
        <n v="41708.583333333336"/>
        <n v="41344"/>
        <n v="42725.7105787037"/>
        <n v="42112.069560185191"/>
        <n v="42486.288194444445"/>
        <n v="42176.888888888891"/>
        <n v="42165.628136574072"/>
        <n v="42008.552847222221"/>
        <n v="42218.813530092593"/>
        <n v="42462.993900462956"/>
        <n v="42494.958912037036"/>
        <n v="41017.890740740739"/>
        <n v="42047.291666666672"/>
        <n v="42281.656782407401"/>
        <n v="42494.165972222225"/>
        <n v="42726.37572916667"/>
        <n v="42573.788564814815"/>
        <n v="42051.139733796299"/>
        <n v="41848.041666666664"/>
        <n v="42283.632199074069"/>
        <n v="41250.083333333336"/>
        <n v="41880.777905092589"/>
        <n v="42601.102314814809"/>
        <n v="42595.290972222225"/>
        <n v="42155.153043981481"/>
        <n v="42797.459398148145"/>
        <n v="41309.496840277774"/>
        <n v="41133.691493055558"/>
        <n v="42173.981446759266"/>
        <n v="41925.207638888889"/>
        <n v="42551.654328703706"/>
        <n v="42480.88282407407"/>
        <n v="42473.802361111113"/>
        <n v="40694.75277777778"/>
        <n v="41788.743055555555"/>
        <n v="42258.044664351852"/>
        <n v="41462.558819444443"/>
        <n v="41175.719305555554"/>
        <n v="42247.730034722219"/>
        <n v="41901"/>
        <n v="42638.36583333333"/>
        <n v="42420.114988425921"/>
        <n v="41030.708368055559"/>
        <n v="40810.710104166668"/>
        <n v="42307.583472222221"/>
        <n v="41818.58997685185"/>
        <n v="42390.887835648144"/>
        <n v="42538.958333333328"/>
        <n v="42056.920428240745"/>
        <n v="42712.67768518519"/>
        <n v="42205.816365740742"/>
        <n v="41955.94835648148"/>
        <n v="42028.207638888889"/>
        <n v="42568.179965277777"/>
        <n v="42282.277615740735"/>
        <n v="40666.165972222225"/>
        <n v="42064.290972222225"/>
        <n v="41960.332638888889"/>
        <n v="42353.332638888889"/>
        <n v="42368.675381944442"/>
        <n v="42038.185416666667"/>
        <n v="41640.226388888892"/>
        <n v="41678.396192129629"/>
        <n v="40148.207638888889"/>
        <n v="42333.623043981483"/>
        <n v="42443.008946759262"/>
        <n v="40708.024618055555"/>
        <n v="42088.90006944444"/>
        <n v="42052.207638888889"/>
        <n v="42473.554166666669"/>
        <n v="41844.291666666664"/>
        <n v="41838.198518518519"/>
        <n v="42062.716145833328"/>
        <n v="41039.708333333336"/>
        <n v="42038.083333333328"/>
        <n v="41877.715069444443"/>
        <n v="42292.916666666672"/>
        <n v="41283.367303240739"/>
        <n v="41832.757719907408"/>
        <n v="42004.743148148147"/>
        <n v="42181.189525462964"/>
        <n v="42270.840289351851"/>
        <n v="41847.958333333336"/>
        <n v="42740.824618055558"/>
        <n v="42776.096585648149"/>
        <n v="41882.827650462961"/>
        <n v="42091.113263888896"/>
        <n v="41911.453587962962"/>
        <n v="42561.980694444443"/>
        <n v="41972.624305555553"/>
        <n v="42565.955925925926"/>
        <n v="40951.904895833337"/>
        <n v="42830.820763888885"/>
        <n v="42117.535254629634"/>
        <n v="42039.493263888886"/>
        <n v="41880.863252314812"/>
        <n v="41900.165972222225"/>
        <n v="41061.82163194444"/>
        <n v="42651.613564814819"/>
        <n v="42019.791990740734"/>
        <n v="41328.339583333334"/>
        <n v="41015.257222222222"/>
        <n v="42693.916666666672"/>
        <n v="42616.585358796292"/>
        <n v="41925.878657407404"/>
        <n v="41075.165972222225"/>
        <n v="42589.125"/>
        <n v="42384.651504629626"/>
        <n v="42529.039629629624"/>
        <n v="41859.936111111114"/>
        <n v="40709.165972222225"/>
        <n v="41899.740671296298"/>
        <n v="42511.376597222217"/>
        <n v="41093.875"/>
        <n v="42137.067557870367"/>
        <n v="42568.029861111107"/>
        <n v="42219.649583333332"/>
        <n v="41885.207638888889"/>
        <n v="40756.648784722223"/>
        <n v="42271.798206018517"/>
        <n v="42475.598136574074"/>
        <n v="41770.493657407409"/>
        <n v="41917.802928240737"/>
        <n v="41524.934386574074"/>
        <n v="42070.204861111109"/>
        <n v="42165.810694444444"/>
        <n v="41815.707708333335"/>
        <n v="41576.662997685184"/>
        <n v="42040.513888888891"/>
        <n v="42017.818969907406"/>
        <n v="42036.02207175926"/>
        <n v="42119.216238425928"/>
        <n v="42447.847361111111"/>
        <n v="41882.833333333336"/>
        <n v="42698.715972222228"/>
        <n v="42696.451921296291"/>
        <n v="42505.057164351849"/>
        <n v="41774.745208333334"/>
        <n v="40453.207638888889"/>
        <n v="41433.000856481485"/>
        <n v="41791.072500000002"/>
        <n v="42202.876388888893"/>
        <n v="42436.207638888889"/>
        <n v="41796.549791666665"/>
        <n v="41863.660995370366"/>
        <n v="42512.624699074076"/>
        <n v="42031.967442129629"/>
        <n v="41862.852627314816"/>
        <n v="41838.991944444446"/>
        <n v="40580.032511574071"/>
        <n v="41333.892361111109"/>
        <n v="41883.646226851852"/>
        <n v="41335.332638888889"/>
        <n v="41650.90047453704"/>
        <n v="41007.906342592592"/>
        <n v="42005.208333333328"/>
        <n v="42249.180393518516"/>
        <n v="40836.083333333336"/>
        <n v="40666.673900462964"/>
        <n v="41465.702777777777"/>
        <n v="41372.803900462961"/>
        <n v="42456.976412037038"/>
        <n v="41425"/>
        <n v="42805.561805555553"/>
        <n v="42216.373611111107"/>
        <n v="42208.772916666669"/>
        <n v="41053.07471064815"/>
        <n v="41041.996099537035"/>
        <n v="41894.815787037034"/>
        <n v="42443.629340277781"/>
        <n v="40364.166666666664"/>
        <n v="42573.626620370371"/>
        <n v="41715.107858796298"/>
        <n v="41861.722777777781"/>
        <n v="42142.208333333328"/>
        <n v="42635.053993055553"/>
        <n v="42270.857222222221"/>
        <n v="42251.394363425927"/>
        <n v="41006.166666666664"/>
        <n v="41112.069467592592"/>
        <n v="42235.718888888892"/>
        <n v="42530.866446759261"/>
        <n v="42246"/>
        <n v="42181.559027777781"/>
        <n v="40982.165972222225"/>
        <n v="42433.252280092594"/>
        <n v="42282.666666666672"/>
        <n v="42459.525231481486"/>
        <n v="42490.915972222225"/>
        <n v="42420.838738425926"/>
        <n v="40997.573182870372"/>
        <n v="41430.00037037037"/>
        <n v="41676.709305555552"/>
        <n v="41086.75"/>
        <n v="40756.782210648147"/>
        <n v="42379.035833333335"/>
        <n v="41910.140972222223"/>
        <n v="42236.958333333328"/>
        <n v="42132.036712962959"/>
        <n v="42538.204861111109"/>
        <n v="42112.580092592587"/>
        <n v="42114.767928240741"/>
        <n v="41905.922858796301"/>
        <n v="42433.998217592598"/>
        <n v="42541.362048611118"/>
        <n v="41836.977326388893"/>
        <n v="42327.790405092594"/>
        <n v="42117.49527777778"/>
        <n v="42119.412256944444"/>
        <n v="42338.252881944441"/>
        <n v="42046.551180555558"/>
        <n v="42090.821701388893"/>
        <n v="42218.803622685184"/>
        <n v="42642.656493055561"/>
        <n v="41401.207638888889"/>
        <n v="41894.734895833331"/>
        <n v="42756.491643518515"/>
        <n v="41932.249305555553"/>
        <n v="42334.871076388896"/>
        <n v="42414"/>
        <n v="42032.817488425921"/>
        <n v="41866.527222222219"/>
        <n v="42057.839733796296"/>
        <n v="41973.966053240743"/>
        <n v="42005.700636574074"/>
        <n v="41825.528101851851"/>
        <n v="41177.165972222225"/>
        <n v="42154.756944444445"/>
        <n v="42795.125"/>
        <n v="41334.581944444442"/>
        <n v="42139.709629629629"/>
        <n v="42421.942094907412"/>
        <n v="42134.957638888889"/>
        <n v="41988.550659722227"/>
        <n v="41822.62090277778"/>
        <n v="42107.666377314818"/>
        <n v="41333.593923611108"/>
        <n v="42585.172916666663"/>
        <n v="42780.833645833336"/>
        <n v="41549.561041666668"/>
        <n v="41935.979629629634"/>
        <n v="42005.290972222225"/>
        <n v="40862.817361111112"/>
        <n v="42217.933958333335"/>
        <n v="42498.84174768519"/>
        <n v="41371.869652777779"/>
        <n v="42440.982002314813"/>
        <n v="41983.158854166672"/>
        <n v="42104.207638888889"/>
        <n v="42015.207638888889"/>
        <n v="41809.648506944446"/>
        <n v="42794"/>
        <n v="42248.628692129627"/>
        <n v="41831.666666666664"/>
        <n v="42214.646863425922"/>
        <n v="42537.248715277776"/>
        <n v="41840.785729166666"/>
        <n v="42529.582638888889"/>
        <n v="42554.318703703699"/>
        <n v="41899.698136574072"/>
        <n v="42120.872210648144"/>
        <n v="40981.290972222225"/>
        <n v="41826.718009259261"/>
        <n v="42298.625856481478"/>
        <n v="42221.023530092592"/>
        <n v="42202.439571759256"/>
        <n v="41978.00209490741"/>
        <n v="41604.271516203706"/>
        <n v="42205.948981481488"/>
        <n v="41064.72216435185"/>
        <n v="42347.950046296297"/>
        <n v="42278.627013888887"/>
        <n v="42410.875"/>
        <n v="42766.98055555555"/>
        <n v="40968.062476851854"/>
        <n v="42655.549479166672"/>
        <n v="42774.416030092587"/>
        <n v="42521.458333333328"/>
        <n v="40651.725219907406"/>
        <n v="41408.69976851852"/>
        <n v="42437.207638888889"/>
        <n v="41090.165972222225"/>
        <n v="41227.102048611108"/>
        <n v="41015.875"/>
        <n v="42233.666666666672"/>
        <n v="40936.787581018521"/>
        <n v="41206.684907407405"/>
        <n v="41088.727037037039"/>
        <n v="42498.374606481477"/>
        <n v="41833.207638888889"/>
        <n v="40140.249305555553"/>
        <n v="42714.458333333328"/>
        <n v="42568.449861111112"/>
        <n v="42367.958333333328"/>
        <n v="41880.781377314815"/>
        <n v="42378.025011574078"/>
        <n v="42206.290972222225"/>
        <n v="42232.675821759258"/>
        <n v="41860.914641203701"/>
        <n v="42538.583333333328"/>
        <n v="42723.031828703708"/>
        <n v="41021.708055555559"/>
        <n v="42596.948414351849"/>
        <n v="41897.255555555559"/>
        <n v="42144.825532407413"/>
        <n v="42554.832638888889"/>
        <n v="42142.249814814815"/>
        <n v="42221.70175925926"/>
        <n v="41267.991400462961"/>
        <n v="41847.59542824074"/>
        <n v="42063.634976851856"/>
        <n v="42120.26944444445"/>
        <n v="41806.712893518517"/>
        <n v="42333.958333333328"/>
        <n v="41818.587083333332"/>
        <n v="42067.083564814813"/>
        <n v="40730.814699074072"/>
        <n v="41693.569340277776"/>
        <n v="42832.781689814816"/>
        <n v="42168.071527777778"/>
        <n v="42096.662858796291"/>
        <n v="42383.761759259258"/>
        <n v="41513.688530092593"/>
        <n v="41743.958333333336"/>
        <n v="42607.165972222225"/>
        <n v="42734.941099537042"/>
        <n v="41076.415972222225"/>
        <n v="41776.189409722225"/>
        <n v="42033.847962962958"/>
        <n v="42487.552777777775"/>
        <n v="42313.594618055555"/>
        <n v="41012.595312500001"/>
        <n v="41044.719756944447"/>
        <n v="41398.583726851852"/>
        <n v="41796.958333333336"/>
        <n v="41934.207638888889"/>
        <n v="42595.480983796297"/>
        <n v="41972.666666666672"/>
        <n v="41548.165972222225"/>
        <n v="42177.741840277777"/>
        <n v="42166.675763888896"/>
        <n v="42639.442465277782"/>
        <n v="42621.756041666667"/>
        <n v="41974"/>
        <n v="42171.741307870368"/>
        <n v="42131.423541666663"/>
        <n v="42091.921597222223"/>
        <n v="42305.829166666663"/>
        <n v="42475.866979166662"/>
        <n v="42411.712418981479"/>
        <n v="42171.541134259256"/>
        <n v="41851.698599537034"/>
        <n v="41395.904594907406"/>
        <n v="42203.843240740738"/>
        <n v="41146.758125"/>
        <n v="42672.125"/>
        <n v="42518.772326388891"/>
        <n v="42573.862777777773"/>
        <n v="42135.831273148149"/>
        <n v="40701.637511574074"/>
        <n v="41083.772858796299"/>
        <n v="40393.082638888889"/>
        <n v="42504.566388888896"/>
        <n v="42555.153055555551"/>
        <n v="41806.916666666664"/>
        <n v="41882.665798611109"/>
        <n v="42088.750810185185"/>
        <n v="42485.928425925929"/>
        <n v="42418.843287037031"/>
        <n v="41922.458333333336"/>
        <n v="42786.368078703701"/>
        <n v="42198.041666666672"/>
        <n v="42115.723692129628"/>
        <n v="42182.768819444449"/>
        <n v="41852.118495370371"/>
        <n v="42055.357094907406"/>
        <n v="42293.207638888889"/>
        <n v="42185.879259259258"/>
        <n v="42186.25"/>
        <n v="42704.708333333328"/>
        <n v="42112.025694444441"/>
        <n v="42063.207638888889"/>
        <n v="41881.229166666664"/>
        <n v="42169.804861111115"/>
        <n v="42833.537557870368"/>
        <n v="41058.829918981479"/>
        <n v="42717.332638888889"/>
        <n v="41853.583333333336"/>
        <n v="42420.878472222219"/>
        <n v="42670.278171296297"/>
        <n v="41901.762743055559"/>
        <n v="41201.958993055552"/>
        <n v="42063.631944444445"/>
        <n v="40933.992962962962"/>
        <n v="42825.957638888889"/>
        <n v="41920.511319444442"/>
        <n v="40790.896354166667"/>
        <n v="41943.521064814813"/>
        <n v="42495.16851851852"/>
        <n v="42831.389374999999"/>
        <n v="42238.750254629631"/>
        <n v="42548.791666666672"/>
        <n v="40943.738935185182"/>
        <n v="42510.479861111111"/>
        <n v="42319.802858796291"/>
        <n v="42477.103518518517"/>
        <n v="42148.853888888887"/>
        <n v="42375.951539351852"/>
        <n v="42716.25"/>
        <n v="42620.056863425925"/>
        <n v="42565.492280092592"/>
        <n v="41102.739953703705"/>
        <n v="40976.207638888889"/>
        <n v="42014.140972222223"/>
        <n v="41852.291666666664"/>
        <n v="42582.873611111107"/>
        <n v="42496.826180555552"/>
        <n v="42445.356365740736"/>
        <n v="42296.458333333328"/>
        <n v="41208.165972222225"/>
        <n v="42276.883784722217"/>
        <n v="42172.503495370373"/>
        <n v="41531.546759259261"/>
        <n v="41083.227731481478"/>
        <n v="41912.666666666664"/>
        <n v="42167.621018518519"/>
        <n v="42589.776724537034"/>
        <n v="42285.791909722218"/>
        <n v="42226.951284722221"/>
        <n v="42368.701504629629"/>
        <n v="42034.708333333328"/>
        <n v="40636.041666666664"/>
        <n v="41699.720833333333"/>
        <n v="42487.579861111109"/>
        <n v="42696.853090277778"/>
        <n v="41249.054560185185"/>
        <n v="41911.361342592594"/>
        <n v="41882.547222222223"/>
        <n v="41912.638298611113"/>
        <n v="41865.639155092591"/>
        <n v="42767.663877314815"/>
        <n v="42665.922893518517"/>
        <n v="42055.968240740738"/>
        <n v="42533.229166666672"/>
        <n v="41957.895833333328"/>
        <n v="42200.728460648148"/>
        <n v="42353"/>
        <n v="41820.727777777778"/>
        <n v="42298.726631944446"/>
        <n v="41341.126481481479"/>
        <n v="42264.165972222225"/>
        <n v="41805.666666666664"/>
        <n v="42075.800717592589"/>
        <n v="42217.041666666672"/>
        <n v="42659.875"/>
        <n v="42390.487210648149"/>
        <n v="41625.5"/>
        <n v="41795.938657407409"/>
        <n v="41930.505312499998"/>
        <n v="41875.968159722222"/>
        <n v="41285.833611111113"/>
        <n v="41011.710243055553"/>
        <n v="42659.650208333333"/>
        <n v="40749.284722222219"/>
        <n v="42016.866574074069"/>
        <n v="41910.068437499998"/>
        <n v="42238.207638888889"/>
        <n v="41276.874814814815"/>
        <n v="40895.765092592592"/>
        <n v="42288.645196759258"/>
        <n v="42037.207638888889"/>
        <n v="42278.541666666672"/>
        <n v="42480.781828703708"/>
        <n v="41128.709027777775"/>
        <n v="42668.791666666672"/>
        <n v="42792.545810185184"/>
        <n v="42349.982164351852"/>
        <n v="42818.523541666669"/>
        <n v="42035.585486111115"/>
        <n v="41928.165972222225"/>
        <n v="41948.890567129631"/>
        <n v="41761.9533912037"/>
        <n v="42324.670115740737"/>
        <n v="42583.791666666672"/>
        <n v="42512.815659722226"/>
        <n v="42415.702349537038"/>
        <n v="41919.768229166664"/>
        <n v="42489.165972222225"/>
        <n v="42675.121921296297"/>
        <n v="42564.801388888889"/>
        <n v="41113.166666666664"/>
        <n v="42460.660543981481"/>
        <n v="41861.665972222225"/>
        <n v="42710.207638888889"/>
        <n v="40178.98541666667"/>
        <n v="40559.07708333333"/>
        <n v="42576.791666666672"/>
        <n v="42413.195972222224"/>
        <n v="42052.927418981482"/>
        <n v="42195.75"/>
        <n v="42555.166666666672"/>
        <n v="42181.875"/>
        <n v="42556.049849537041"/>
        <n v="42734.958333333328"/>
        <n v="40736.297442129631"/>
        <n v="42613.865405092598"/>
        <n v="40678.757939814815"/>
        <n v="42197.920972222222"/>
        <n v="40606.539664351854"/>
        <n v="41876.875"/>
        <n v="42142.874155092592"/>
        <n v="42766.75"/>
        <n v="42496.845543981486"/>
        <n v="42176.570393518516"/>
        <n v="42460.720555555556"/>
        <n v="42402.478981481487"/>
        <n v="42226.958333333328"/>
        <n v="42361.679166666669"/>
        <n v="41963.669444444444"/>
        <n v="42054.86513888889"/>
        <n v="42553.739212962959"/>
        <n v="42496.544444444444"/>
        <n v="42457.679340277777"/>
        <n v="42734.086053240739"/>
        <n v="42784.207638888889"/>
        <n v="42430.999305555553"/>
        <n v="42786.192916666667"/>
        <n v="42171.979166666672"/>
        <n v="42137.703877314809"/>
        <n v="42441.828287037039"/>
        <n v="41186.963344907403"/>
        <n v="42129.783333333333"/>
        <n v="42442.916666666672"/>
        <n v="42497.883321759262"/>
        <n v="41994.738576388889"/>
        <n v="42270.852534722217"/>
        <n v="42019.811805555553"/>
        <n v="40904.733310185184"/>
        <n v="40965.005104166667"/>
        <n v="42234.875868055555"/>
        <n v="42238.165972222225"/>
        <n v="42413.793124999997"/>
        <n v="41934.650578703702"/>
        <n v="42097.909016203703"/>
        <n v="42631.827141203699"/>
        <n v="42077.132638888885"/>
        <n v="41859.935717592591"/>
        <n v="42099.743946759263"/>
        <n v="41825.598923611113"/>
        <n v="42652.456238425926"/>
        <n v="42097.651388888888"/>
        <n v="42238.505474537036"/>
        <n v="42012.87364583333"/>
        <n v="42263.234340277777"/>
        <n v="41867.987500000003"/>
        <n v="41629.197222222225"/>
        <n v="42057.056793981479"/>
        <n v="42733.917824074073"/>
        <n v="41893.260381944441"/>
        <n v="42613.233333333337"/>
        <n v="42095.515335648146"/>
        <n v="42338.9375"/>
        <n v="42190.651817129634"/>
        <n v="42063.5"/>
        <n v="42149.901574074072"/>
        <n v="42128.069884259254"/>
        <n v="42006.676111111112"/>
        <n v="40736.135208333333"/>
        <n v="41617.249305555553"/>
        <n v="42124.667256944449"/>
        <n v="42310.333333333328"/>
        <n v="42336.890520833331"/>
        <n v="41290.846817129634"/>
        <n v="42177.729930555557"/>
        <n v="42631.851678240739"/>
        <n v="42131.71665509259"/>
        <n v="40224.208333333336"/>
        <n v="42556.871331018512"/>
        <n v="42353.85087962963"/>
        <n v="42317.056631944448"/>
        <n v="42005.332638888889"/>
        <n v="41853.659525462965"/>
        <n v="42800.290590277778"/>
        <n v="42521.689745370371"/>
        <n v="41975.263252314813"/>
        <n v="42564.284710648149"/>
        <n v="41821.791666666664"/>
        <n v="42745.688437500001"/>
        <n v="41992.813518518517"/>
        <n v="42440.93105324074"/>
        <n v="42107.791666666672"/>
        <n v="42176.035405092596"/>
        <n v="41118.083333333336"/>
        <n v="41054.593055555553"/>
        <n v="40466.166666666664"/>
        <n v="42700.25"/>
        <n v="42403.784027777772"/>
        <n v="42794.368749999994"/>
        <n v="42182.905717592599"/>
        <n v="41684.946759259255"/>
        <n v="40545.125"/>
        <n v="42595.97865740741"/>
        <n v="42123.588263888887"/>
        <n v="41829.725289351853"/>
        <n v="42418.895833333328"/>
        <n v="42043.818622685183"/>
        <n v="42064.907858796301"/>
        <n v="41147.900729166664"/>
        <n v="42660.635636574079"/>
        <n v="42465.666666666672"/>
        <n v="42000.0699537037"/>
        <n v="40969.207638888889"/>
        <n v="41834.814340277779"/>
        <n v="42839.207638888889"/>
        <n v="42566.901388888888"/>
        <n v="42361.957638888889"/>
        <n v="42547.003368055557"/>
        <n v="41835.21597222222"/>
        <n v="42086.16333333333"/>
        <n v="42400.178472222222"/>
        <n v="42236.837499999994"/>
        <n v="41644.563194444447"/>
        <n v="42818.208599537036"/>
        <n v="41975.627824074079"/>
        <n v="42725.624340277776"/>
        <n v="41863.079143518517"/>
        <n v="42245.165972222225"/>
        <n v="42019.913136574076"/>
        <n v="41693.780300925922"/>
        <n v="42504.637824074074"/>
        <n v="41687"/>
        <n v="42118.911354166667"/>
        <n v="42071.539641203708"/>
        <n v="42022.05"/>
        <n v="42616.690706018519"/>
        <n v="40354.897222222222"/>
        <n v="42552.774745370371"/>
        <n v="41946"/>
        <n v="42227.542268518519"/>
        <n v="41009.941979166666"/>
        <n v="41941.95684027778"/>
        <n v="42566.862800925926"/>
        <n v="42275.274699074071"/>
        <n v="42711.733437499999"/>
        <n v="41965.001423611116"/>
        <n v="41318.942928240744"/>
        <n v="42348.925532407404"/>
        <n v="42082.793634259258"/>
        <n v="42246.227777777778"/>
        <n v="41607.602951388886"/>
        <n v="42253.108865740738"/>
        <n v="41977.063645833332"/>
        <n v="42481.94222222222"/>
        <n v="42523.546851851846"/>
        <n v="42208.751678240747"/>
        <n v="42308.664965277778"/>
        <n v="41939.125"/>
        <n v="41888.007071759261"/>
        <n v="40953.825694444444"/>
        <n v="42742.300567129627"/>
        <n v="41939.892453703702"/>
        <n v="42074.99018518519"/>
        <n v="41887.854189814818"/>
        <n v="40792.860532407409"/>
        <n v="42237.491388888884"/>
        <n v="42691.811180555553"/>
        <n v="41199.845590277779"/>
        <n v="40813.207638888889"/>
        <n v="41929.798726851855"/>
        <n v="41876.716874999998"/>
        <n v="42108.792048611111"/>
        <n v="42051.832280092596"/>
        <n v="41670.792361111111"/>
        <n v="41379.928159722222"/>
        <n v="42377.82430555555"/>
        <n v="42398.981944444444"/>
        <n v="42028.125"/>
        <n v="42201.330555555556"/>
        <n v="42526.447071759263"/>
        <n v="42339.249305555553"/>
        <n v="42674.900046296301"/>
        <n v="42669.165972222225"/>
        <n v="41910.788842592592"/>
        <n v="42777.506689814814"/>
        <n v="42703.709548611107"/>
        <n v="41899.212951388887"/>
        <n v="42342.811898148153"/>
        <n v="42622.750555555554"/>
        <n v="42474.194212962961"/>
        <n v="41813.666666666664"/>
        <n v="42746.7424537037"/>
        <n v="42274.776666666665"/>
        <n v="40691.099097222221"/>
        <n v="42454.707824074074"/>
        <n v="41808.842361111114"/>
        <n v="42834.833333333328"/>
        <n v="42090.969583333332"/>
        <n v="42418.916666666672"/>
        <n v="41917.383356481485"/>
        <n v="42412.189710648148"/>
        <n v="41897.829895833333"/>
        <n v="42340.874594907407"/>
        <n v="42466.170034722221"/>
        <n v="42421.043703703705"/>
        <n v="42475.84175925926"/>
        <n v="42125.374675925923"/>
        <n v="42426"/>
        <n v="42752.84474537037"/>
        <n v="42357.671631944439"/>
        <n v="42420.932152777779"/>
        <n v="41835.916666666664"/>
        <n v="42583.570138888885"/>
        <n v="41874.874421296299"/>
        <n v="42540.800648148142"/>
        <n v="42529.731701388882"/>
        <n v="42783.875"/>
        <n v="42558.987696759257"/>
        <n v="41736.717847222222"/>
        <n v="42186.028310185182"/>
        <n v="41872.031597222223"/>
        <n v="41863.789942129632"/>
        <n v="42102.790821759263"/>
        <n v="41852.716666666667"/>
        <n v="42086.207638888889"/>
        <n v="42168.692627314813"/>
        <n v="42841.833333333328"/>
        <n v="41250.933124999996"/>
        <n v="42377.954571759255"/>
        <n v="42491.596273148149"/>
        <n v="42105.807395833333"/>
        <n v="42539.814108796301"/>
        <n v="42279.441412037035"/>
        <n v="42155.395138888889"/>
        <n v="42316.5"/>
        <n v="41496.552314814813"/>
        <n v="41976.232175925921"/>
        <n v="42732.809201388889"/>
        <n v="42609.708437499998"/>
        <n v="42509.341678240744"/>
        <n v="42272.988680555558"/>
        <n v="42465.35701388889"/>
        <n v="42154.841111111105"/>
        <n v="41996.881076388891"/>
        <n v="42211.237685185188"/>
        <n v="41898.125"/>
        <n v="42385.458333333328"/>
        <n v="42539.22210648148"/>
        <n v="41467.910416666666"/>
        <n v="42057.510243055556"/>
        <n v="42155.958333333328"/>
        <n v="42333.920081018514"/>
        <n v="42155.732638888891"/>
        <n v="42143.875567129624"/>
        <n v="41956.524398148147"/>
        <n v="42439.024305555555"/>
        <n v="41672.751458333332"/>
        <n v="41985.299305555556"/>
        <n v="42653.441932870366"/>
        <n v="42725.493402777778"/>
        <n v="42691.594131944439"/>
        <n v="42094.551388888889"/>
        <n v="40986.511863425927"/>
        <n v="42358.499305555553"/>
        <n v="42156.709027777775"/>
        <n v="41952.824895833335"/>
        <n v="40380.791666666664"/>
        <n v="42821.678460648152"/>
        <n v="42517.740868055553"/>
        <n v="42104.208333333328"/>
        <n v="42408.542361111111"/>
        <n v="42826.165972222225"/>
        <n v="42618.124305555553"/>
        <n v="42836.863946759258"/>
        <n v="42113.631157407406"/>
        <n v="42020.434722222228"/>
        <n v="40913.481249999997"/>
        <n v="40306.927777777775"/>
        <n v="42789.041666666672"/>
        <n v="42035.642974537041"/>
        <n v="42563.785416666666"/>
        <n v="42638.053113425922"/>
        <n v="42185.129652777774"/>
        <n v="42611.163194444445"/>
        <n v="42041.067523148144"/>
        <n v="41623.135405092595"/>
        <n v="41871.389780092592"/>
        <n v="42057.479166666672"/>
        <n v="42768.615289351852"/>
        <n v="41883.840474537035"/>
        <n v="42628.870520833334"/>
        <n v="40423.083333333336"/>
        <n v="42505.681249999994"/>
        <n v="42020.506377314814"/>
        <n v="40994.334479166668"/>
        <n v="42459.840949074074"/>
        <n v="42651.389340277776"/>
        <n v="42434.822870370372"/>
        <n v="42123.958333333328"/>
        <n v="42050.587349537032"/>
        <n v="42433.080497685187"/>
        <n v="42375.860150462962"/>
        <n v="42095.856053240743"/>
        <n v="42415.332638888889"/>
        <n v="42043.915613425925"/>
        <n v="42256.938414351855"/>
        <n v="42477.979166666672"/>
        <n v="42097.905671296292"/>
        <n v="42526.529305555552"/>
        <n v="40567.239884259259"/>
        <n v="41974.957881944443"/>
        <n v="40476.127650462964"/>
        <n v="42676.021539351852"/>
        <n v="42063.333333333328"/>
        <n v="42423.040231481486"/>
        <n v="42097.582650462966"/>
        <n v="42563.807187500002"/>
        <n v="41916.290972222225"/>
        <n v="41865.763981481483"/>
        <n v="41909.560694444444"/>
        <n v="42355.19358796296"/>
        <n v="41978.727256944447"/>
        <n v="42254.756909722222"/>
        <n v="42087.00608796296"/>
        <n v="42070.829872685179"/>
        <n v="41167.066400462965"/>
        <n v="42118.069108796291"/>
        <n v="42500.875"/>
        <n v="41069.847314814811"/>
        <n v="40761.61037037037"/>
        <n v="42145.143634259264"/>
        <n v="42570.593530092592"/>
        <n v="41998.852118055554"/>
        <n v="42293.691574074073"/>
        <n v="42166.958333333328"/>
        <n v="40893.060127314813"/>
        <n v="41589.596620370372"/>
        <n v="42311.177766203706"/>
        <n v="41807.191875000004"/>
        <n v="42192.809953703705"/>
        <n v="41003.698784722219"/>
        <n v="42064.125"/>
        <n v="42829.151863425926"/>
        <n v="41175.100694444445"/>
        <n v="41605.922581018516"/>
        <n v="42020.438043981485"/>
        <n v="42259.567824074074"/>
        <n v="41430.92627314815"/>
        <n v="42796.700821759259"/>
        <n v="41938.838888888888"/>
        <n v="41940.916666666664"/>
        <n v="42372.080289351856"/>
        <n v="41978.669907407413"/>
        <n v="42241.732430555552"/>
        <n v="42598.755428240736"/>
        <n v="41775.92465277778"/>
        <n v="41370.261365740742"/>
        <n v="42175.795983796299"/>
        <n v="42713.619201388887"/>
        <n v="40893.013356481482"/>
        <n v="42320.290972222225"/>
        <n v="42313.981157407412"/>
        <n v="42224.898611111115"/>
        <n v="42738.668576388889"/>
        <n v="42264.105462962965"/>
        <n v="41778.476724537039"/>
        <n v="42418.798252314817"/>
        <n v="41874.922662037039"/>
        <n v="41987.833726851852"/>
        <n v="42173.550821759258"/>
        <n v="41999.858090277776"/>
        <n v="42188.89335648148"/>
        <n v="41076.131944444445"/>
        <n v="41817.120069444441"/>
        <n v="42505.848067129627"/>
        <n v="41841.536180555559"/>
        <n v="42166.092488425929"/>
        <n v="41893.359282407408"/>
        <n v="42687.428935185191"/>
        <n v="41817.681527777779"/>
        <n v="42430.711967592593"/>
        <n v="41569.905995370369"/>
        <n v="42063.001087962963"/>
        <n v="42239.357731481476"/>
        <n v="41714.916666666664"/>
        <n v="42028.5"/>
        <n v="42090.110416666663"/>
        <n v="41629.855682870373"/>
        <n v="42077.034733796296"/>
        <n v="42165.415532407409"/>
        <n v="42650.91097222222"/>
        <n v="41907.886620370373"/>
        <n v="41587.054849537039"/>
        <n v="42495.900416666671"/>
        <n v="42029.164340277777"/>
        <n v="42012.570138888885"/>
        <n v="42113.680393518516"/>
        <n v="41609.876180555555"/>
        <n v="41599.740497685183"/>
        <n v="42756.9066087963"/>
        <n v="42428.999305555553"/>
        <n v="42795.166666666672"/>
        <n v="42725.192013888889"/>
        <n v="41863.775011574071"/>
        <n v="41938.911550925928"/>
        <n v="42401.99700231482"/>
        <n v="42094.957638888889"/>
        <n v="41957.761469907404"/>
        <n v="42797.545358796298"/>
        <n v="41771.169085648151"/>
        <n v="42814.755173611105"/>
        <n v="41984.688310185185"/>
        <n v="42117.878912037035"/>
        <n v="42442.5"/>
        <n v="41855.666666666664"/>
        <n v="42550.847384259265"/>
        <n v="42008.976388888885"/>
        <n v="40960.948773148149"/>
        <n v="42683.973750000005"/>
        <n v="42170.798819444448"/>
        <n v="42753.016180555554"/>
        <n v="42100.635937500003"/>
        <n v="40512.208333333336"/>
        <n v="42460.70584490741"/>
        <n v="42021.526655092588"/>
        <n v="41212.32104166667"/>
        <n v="42062.82576388889"/>
        <n v="42589.814178240747"/>
        <n v="42098.757372685184"/>
        <n v="42051.424502314811"/>
        <n v="42092.833333333328"/>
        <n v="42015.041666666672"/>
        <n v="41958.833333333328"/>
        <n v="41734.124756944446"/>
        <n v="42855.708333333328"/>
        <n v="42124.101145833338"/>
        <n v="42033.740335648152"/>
        <n v="42212.165972222225"/>
        <n v="41866.847615740742"/>
        <n v="42091.074166666673"/>
        <n v="42145.656539351854"/>
        <n v="42164.083333333328"/>
        <n v="42438.714814814812"/>
        <n v="42414.680925925932"/>
        <n v="41971.722233796296"/>
        <n v="41580.922974537039"/>
        <n v="42567.36650462963"/>
        <n v="42796.956921296296"/>
        <n v="41886.672152777777"/>
        <n v="41391.886469907404"/>
        <n v="42681.758969907409"/>
        <n v="42063.916666666672"/>
        <n v="42698.958333333328"/>
        <n v="42629.965324074074"/>
        <n v="42502.449467592596"/>
        <n v="42645.142870370371"/>
        <n v="42139.628344907411"/>
        <n v="42133.798171296294"/>
        <n v="41262.641724537039"/>
        <n v="42414.110775462963"/>
        <n v="41914.747592592597"/>
        <n v="42154.893182870372"/>
        <n v="42676.165972222225"/>
        <n v="42202.816423611104"/>
        <n v="42420.437152777777"/>
        <n v="42370.360312500001"/>
        <n v="42050.651388888888"/>
        <n v="41902.65315972222"/>
        <n v="40702.729872685188"/>
        <n v="42108.680150462969"/>
        <n v="42499.868055555555"/>
        <n v="40766.668032407404"/>
        <n v="42162.9143287037"/>
        <n v="42709.590902777782"/>
        <n v="41966.936909722222"/>
        <n v="42233.677766203706"/>
        <n v="41888.214629629627"/>
        <n v="41955.907638888893"/>
        <n v="42155.644467592589"/>
        <n v="42087.149293981478"/>
        <n v="42242.772222222222"/>
        <n v="42832.677118055552"/>
        <n v="42666.645358796297"/>
        <n v="41811.045173611114"/>
        <n v="41951"/>
        <n v="41956.062418981484"/>
        <n v="42059.135879629626"/>
        <n v="42303.888888888891"/>
        <n v="41998.333333333328"/>
        <n v="42581.884189814817"/>
        <n v="42443.958333333328"/>
        <n v="42784.249305555553"/>
        <n v="40951.117662037039"/>
        <n v="41881.645833333336"/>
        <n v="41854.754016203704"/>
        <n v="41418.579675925925"/>
        <n v="42387"/>
        <n v="41903.825439814813"/>
        <n v="42572.626747685179"/>
        <n v="41712.700821759259"/>
        <n v="41882.818749999999"/>
        <n v="41782.587094907409"/>
        <n v="41867.086377314816"/>
        <n v="41048.711863425924"/>
        <n v="42834.853807870371"/>
        <n v="42540.341631944444"/>
        <n v="42363.598530092597"/>
        <n v="41773.758043981477"/>
        <n v="41969.551388888889"/>
        <n v="41991.18913194444"/>
        <n v="42208.559432870374"/>
        <n v="41689.381041666667"/>
        <n v="42662.443368055552"/>
        <n v="42174.769479166673"/>
        <n v="42823.980682870373"/>
        <n v="42271.590833333335"/>
        <n v="42514.600694444445"/>
        <n v="42201.902037037042"/>
        <n v="42421.35019675926"/>
        <n v="41159.942870370374"/>
        <n v="41943.94840277778"/>
        <n v="41991.898090277777"/>
        <n v="42537.71025462963"/>
        <n v="42559.730717592596"/>
        <n v="41986.471863425926"/>
        <n v="42504.207638888889"/>
        <n v="42220.187534722223"/>
        <n v="42138.997361111105"/>
        <n v="42654.524756944447"/>
        <n v="42432.791666666672"/>
        <n v="41952.5"/>
        <n v="42152.665972222225"/>
        <n v="41891.700925925928"/>
        <n v="42059.125"/>
        <n v="42705.212743055556"/>
        <n v="40787.25"/>
        <n v="42321.913842592592"/>
        <n v="42108.14025462963"/>
        <n v="42061.138831018514"/>
        <n v="42769.993981481486"/>
        <n v="41944.092152777775"/>
        <n v="40923.758217592593"/>
        <n v="41183.011828703704"/>
        <n v="41900.87467592593"/>
        <n v="42153.648831018523"/>
        <n v="42505.958333333328"/>
        <n v="42049.477083333331"/>
        <n v="41899.872685185182"/>
        <n v="41954.884351851855"/>
        <n v="42431.672372685185"/>
        <n v="42193.636828703704"/>
        <n v="42052.069988425923"/>
        <n v="41585.083368055559"/>
        <n v="40612.825543981482"/>
        <n v="40535.232916666668"/>
        <n v="41847.643750000003"/>
        <n v="41971.144641203704"/>
        <n v="41839.155138888891"/>
        <n v="42457.660057870366"/>
        <n v="41849.135370370372"/>
        <n v="41546.424317129626"/>
        <n v="42188.615682870368"/>
        <n v="41518.022256944445"/>
        <n v="41569.165972222225"/>
        <n v="42207.543171296296"/>
        <n v="41978.041192129633"/>
        <n v="42065.958333333328"/>
        <n v="42159.777210648142"/>
        <n v="42132.343090277776"/>
        <n v="42316.923842592587"/>
        <n v="41944.165972222225"/>
        <n v="42325.933495370366"/>
        <n v="42207.964201388888"/>
        <n v="42238.815891203703"/>
        <n v="42774.903182870374"/>
        <n v="42797.208333333328"/>
        <n v="41885.983541666668"/>
        <n v="42050.854247685187"/>
        <n v="41131.906111111115"/>
        <n v="41883.208333333336"/>
        <n v="42303.658715277779"/>
        <n v="42262.465972222228"/>
        <n v="41114.847777777781"/>
        <n v="42126.918240740735"/>
        <n v="42278.793310185181"/>
        <n v="41830.895254629628"/>
        <n v="41814.789687500001"/>
        <n v="42134.781597222223"/>
        <n v="42808.723634259266"/>
        <n v="42459.653877314813"/>
        <n v="42615.7106712963"/>
        <n v="42330.627557870372"/>
        <n v="42363.098217592589"/>
        <n v="42294.667997685188"/>
        <n v="42137.679756944446"/>
        <n v="41883.165972222225"/>
        <n v="41655.166666666664"/>
        <n v="41675.832141203704"/>
        <n v="42247.281678240746"/>
        <n v="42588.899398148147"/>
        <n v="42584.958333333328"/>
        <n v="42140.125"/>
        <n v="42115.559328703705"/>
        <n v="41856.61954861111"/>
        <n v="42537.650995370372"/>
        <n v="42437.577187499999"/>
        <n v="40954.906956018516"/>
        <n v="41791.94258101852"/>
        <n v="41860.613969907405"/>
        <n v="42351.283101851848"/>
        <n v="40118.165972222225"/>
        <n v="41646.027754629627"/>
        <n v="42398.333668981482"/>
        <n v="42109.913113425922"/>
        <n v="42588.989513888882"/>
        <n v="42173.714178240742"/>
        <n v="42573.192997685182"/>
        <n v="42123.05322916666"/>
        <n v="41917.801064814819"/>
        <n v="42371.685428240744"/>
        <n v="42715.680648148147"/>
        <n v="40252.290972222225"/>
        <n v="41713.790613425925"/>
        <n v="42245.662314814821"/>
        <n v="42224.648344907408"/>
        <n v="42345.956736111111"/>
        <n v="42614.666597222225"/>
        <n v="41825.963333333333"/>
        <n v="41917.801168981481"/>
        <n v="42233.67082175926"/>
        <n v="42583.025231481486"/>
        <n v="42858.8"/>
        <n v="42162.58048611111"/>
        <n v="42063.250208333338"/>
        <n v="41968.041666666672"/>
        <n v="42615.850381944445"/>
        <n v="42062.168530092589"/>
        <n v="41566.509097222224"/>
        <n v="41700.792557870373"/>
        <n v="42329.166666666672"/>
        <n v="41564.568113425928"/>
        <n v="41016.021527777775"/>
        <n v="41290.77311342593"/>
        <n v="41224.208796296298"/>
        <n v="42470.329444444447"/>
        <n v="41035.904120370367"/>
        <n v="40746.195844907408"/>
        <n v="42692.793865740736"/>
        <n v="42462.338159722218"/>
        <n v="42398.615393518514"/>
        <n v="41059.791666666664"/>
        <n v="42657.916666666672"/>
        <n v="42813.471516203703"/>
        <n v="42372.845555555556"/>
        <n v="42336.621458333335"/>
        <n v="41844.124305555553"/>
        <n v="42411.973807870367"/>
        <n v="42747.695833333331"/>
        <n v="41889.925856481481"/>
        <n v="42565.758333333331"/>
        <n v="42263.916666666672"/>
        <n v="41906.916678240741"/>
        <n v="42427.281666666662"/>
        <n v="42158.547395833331"/>
        <n v="41581.839780092596"/>
        <n v="41455.831944444442"/>
        <n v="41553.848032407412"/>
        <n v="42016.250034722223"/>
        <n v="41970.933333333334"/>
        <n v="41936.166666666664"/>
        <n v="41864.138495370367"/>
        <n v="42202.554166666669"/>
        <n v="41914.165972222225"/>
        <n v="42823.739004629635"/>
        <n v="41932.807696759257"/>
        <n v="42660.79896990741"/>
        <n v="42256.166874999995"/>
        <n v="42005.124340277776"/>
        <n v="42133.166666666672"/>
        <n v="42193.697916666672"/>
        <n v="42230.261793981481"/>
        <n v="42064.75509259259"/>
        <n v="41277.063576388886"/>
        <n v="42766.208333333328"/>
        <n v="41982.09175925926"/>
        <n v="41907.683611111112"/>
        <n v="42244.508333333331"/>
        <n v="41899.534618055557"/>
        <n v="41942.932430555556"/>
        <n v="42134.724039351851"/>
        <n v="41932.088194444441"/>
        <n v="42293.362314814818"/>
        <n v="42200.447013888886"/>
        <n v="42125.916666666672"/>
        <n v="42748.961805555555"/>
        <n v="42387.541666666672"/>
        <n v="42014.332638888889"/>
        <n v="42232.958912037036"/>
        <n v="42134.959027777775"/>
        <n v="42245.08116898148"/>
        <n v="42223.625"/>
        <n v="41823.125"/>
        <n v="42071.636111111111"/>
        <n v="41905.077546296299"/>
        <n v="41998.208333333328"/>
        <n v="40922.25099537037"/>
        <n v="41254.151006944441"/>
        <n v="41834.104166666664"/>
        <n v="42219.185844907406"/>
        <n v="40712.884791666671"/>
        <n v="42282.788900462961"/>
        <n v="42210.915972222225"/>
        <n v="41949.182372685187"/>
        <n v="42280.875"/>
        <n v="42739.546064814815"/>
        <n v="42643.749155092592"/>
        <n v="42442.892546296294"/>
        <n v="41485.106087962966"/>
        <n v="42389.725243055553"/>
        <n v="42475.686111111107"/>
        <n v="42112.702800925923"/>
        <n v="41514.996423611112"/>
        <n v="41863.951516203706"/>
        <n v="41817.898240740738"/>
        <n v="42054.824988425928"/>
        <n v="42476.780162037037"/>
        <n v="41885.784305555557"/>
        <n v="42634.239629629628"/>
        <n v="42549.969131944439"/>
        <n v="40740.731180555551"/>
        <n v="42220.18604166666"/>
        <n v="42442.864861111113"/>
        <n v="42122.638819444444"/>
        <n v="42037.780104166668"/>
        <n v="41883.84002314815"/>
        <n v="42051.301192129627"/>
        <n v="40860.682025462964"/>
        <n v="41791.166666666664"/>
        <n v="42306.046689814815"/>
        <n v="41154.479722222226"/>
        <n v="42470.778611111105"/>
        <n v="42137.836435185185"/>
        <n v="41956.846377314811"/>
        <n v="41015.666666666664"/>
        <n v="41850.752268518518"/>
        <n v="42236.763217592597"/>
        <n v="41903.772789351853"/>
        <n v="42197.207071759258"/>
        <n v="42014.722916666666"/>
        <n v="42094.752824074079"/>
        <n v="41790.979166666664"/>
        <n v="42088.292361111111"/>
        <n v="40986.995312500003"/>
        <n v="42013.083333333328"/>
        <n v="42240.439768518518"/>
        <n v="42327.864780092597"/>
        <n v="42267.795787037037"/>
        <n v="41882.767094907409"/>
        <n v="42190.957638888889"/>
        <n v="42089.929062499999"/>
        <n v="42786.018506944441"/>
        <n v="42357.826377314821"/>
        <n v="41860.267407407409"/>
        <n v="42468.774305555555"/>
        <n v="42303.790393518517"/>
        <n v="42509.039212962962"/>
        <n v="41528.107256944444"/>
        <n v="42157.649224537032"/>
        <n v="41812.875"/>
        <n v="41909.043530092589"/>
        <n v="42316.90315972222"/>
        <n v="42439.571284722217"/>
        <n v="41486.981215277774"/>
        <n v="42459.807893518519"/>
        <n v="41280.025902777779"/>
        <n v="42526.264965277776"/>
        <n v="42412.130833333329"/>
        <n v="41860.125"/>
        <n v="41767.891319444447"/>
        <n v="42619.474004629628"/>
        <n v="42024.802777777775"/>
        <n v="42232.587974537033"/>
        <n v="42370.847361111111"/>
        <n v="42582.666666666672"/>
        <n v="41041.104861111111"/>
        <n v="41851.407187500001"/>
        <n v="42185.996527777781"/>
        <n v="41914.874328703707"/>
        <n v="41891.675034722226"/>
        <n v="41968.823611111111"/>
        <n v="42152.693159722221"/>
        <n v="42090.149027777778"/>
        <n v="42099.153321759266"/>
        <n v="42332.754837962959"/>
        <n v="42032.54488425926"/>
        <n v="42819.55164351852"/>
        <n v="42852.802303240736"/>
        <n v="41929.792037037041"/>
        <n v="42057.353738425925"/>
        <n v="40657.290972222225"/>
        <n v="42199.958506944444"/>
        <n v="41863.116053240738"/>
        <n v="42800.172824074078"/>
        <n v="41875.866793981484"/>
        <n v="42350.416666666672"/>
        <n v="41863.536782407406"/>
        <n v="42288.780324074076"/>
        <n v="42484.915972222225"/>
        <n v="41907.904988425929"/>
        <n v="41872.91002314815"/>
        <n v="42607.607361111113"/>
        <n v="41897.839583333334"/>
        <n v="42338.708333333328"/>
        <n v="41850.870821759258"/>
        <n v="42000.085046296299"/>
        <n v="41712.194803240738"/>
        <n v="42254.578622685185"/>
        <n v="42394.79206018518"/>
        <n v="42656.849120370374"/>
        <n v="41990.771354166667"/>
        <n v="42032.926990740743"/>
        <n v="42067.789895833332"/>
        <n v="42220.927488425921"/>
        <n v="42694.783877314811"/>
        <n v="41860.947013888886"/>
        <n v="41748.5237037037"/>
        <n v="41969.038194444445"/>
        <n v="42094.140277777777"/>
        <n v="42167.156319444446"/>
        <n v="42452.145138888889"/>
        <n v="42006.492488425924"/>
        <n v="42477.863553240735"/>
        <n v="42646.049849537041"/>
        <n v="41959.934930555552"/>
        <n v="42554.434548611112"/>
        <n v="42417.999305555553"/>
        <n v="41680.015057870369"/>
        <n v="42474.606944444444"/>
        <n v="42183.631597222222"/>
        <n v="42510.589143518519"/>
        <n v="42079.674953703703"/>
        <n v="42148.625"/>
        <n v="42253.215277777781"/>
        <n v="42399.824097222227"/>
        <n v="42195.79833333334"/>
        <n v="41894.416666666664"/>
        <n v="40832.964594907404"/>
        <n v="41556.345914351856"/>
        <n v="42565.327476851846"/>
        <n v="42800.541666666672"/>
        <n v="41965.551319444443"/>
        <n v="42152.836805555555"/>
        <n v="42019.664409722223"/>
        <n v="41802.797280092593"/>
        <n v="42679.924907407403"/>
        <n v="41860.033958333333"/>
        <n v="41981.973229166666"/>
        <n v="42139.826145833329"/>
        <n v="42047.843287037031"/>
        <n v="42292.849050925928"/>
        <n v="42413.899456018517"/>
        <n v="42121.654282407413"/>
        <n v="42588.65662037037"/>
        <n v="42202.669027777782"/>
        <n v="42351.781215277777"/>
        <n v="42266.165972222225"/>
        <n v="41850.055231481485"/>
        <n v="42785.031469907408"/>
        <n v="41908.679803240739"/>
        <n v="42843.801145833335"/>
        <n v="42846.308564814812"/>
        <n v="42086.75"/>
        <n v="41861.697939814818"/>
        <n v="42244.9375"/>
        <n v="42146.875"/>
        <n v="41890.659780092588"/>
        <n v="42185.165972222225"/>
        <n v="41893.527326388888"/>
        <n v="42497.603680555556"/>
        <n v="42247.670104166667"/>
        <n v="42652.436412037037"/>
        <n v="42087.165972222225"/>
        <n v="42306.903333333335"/>
        <n v="42426.911712962959"/>
        <n v="41868.832152777781"/>
        <n v="41884.04886574074"/>
        <n v="41957.109293981484"/>
        <n v="42004.704745370371"/>
        <n v="42041.059027777781"/>
        <n v="42495.128391203703"/>
        <n v="42559.976319444439"/>
        <n v="42335.902824074074"/>
        <n v="42555.656944444447"/>
        <n v="42676.896898148145"/>
        <n v="42068.852083333331"/>
        <n v="42425.456412037034"/>
        <n v="42004.712245370371"/>
        <n v="42443.607974537037"/>
        <n v="42042.904386574075"/>
        <n v="41822.687442129631"/>
        <n v="42453.943900462968"/>
        <n v="41356.513460648144"/>
        <n v="42337.075740740736"/>
        <n v="41501.446851851848"/>
        <n v="42153.185798611114"/>
        <n v="41865.977083333331"/>
        <n v="41735.792407407411"/>
        <n v="42005.347523148142"/>
        <n v="41867.905694444446"/>
        <n v="40797.554166666669"/>
        <n v="41159.32708333333"/>
        <n v="42587.007326388892"/>
        <n v="42357.448958333334"/>
        <n v="42821.191666666666"/>
        <n v="42077.625"/>
        <n v="42087.815324074079"/>
        <n v="42079.727777777778"/>
        <n v="42363.330277777779"/>
        <n v="42452.494525462964"/>
        <n v="42483.428240740745"/>
        <n v="42015.427361111113"/>
        <n v="42090.003842592589"/>
        <n v="41819.259039351848"/>
        <n v="42522.98505787037"/>
        <n v="41919.1875"/>
        <n v="42139.801712962959"/>
        <n v="41839.389930555553"/>
        <n v="41877.686111111114"/>
        <n v="42540.938900462963"/>
        <n v="42161.44930555555"/>
        <n v="42064.339363425926"/>
        <n v="42680.409108796302"/>
        <n v="41872.77443287037"/>
        <n v="42435.996886574074"/>
        <n v="41530.747453703705"/>
        <n v="42645.753310185188"/>
        <n v="42549.667662037042"/>
        <n v="42063.845543981486"/>
        <n v="42061.362187499995"/>
        <n v="42510.374305555553"/>
        <n v="41909.887037037035"/>
        <n v="42109.211111111115"/>
        <n v="42137.864722222221"/>
        <n v="42322.958333333328"/>
        <n v="42377.273611111115"/>
        <n v="42145.335358796292"/>
        <n v="42106.092152777783"/>
        <n v="41759.702314814815"/>
        <n v="41962.00068287037"/>
        <n v="42053.143414351856"/>
        <n v="42096.691921296297"/>
        <n v="41667.632256944446"/>
        <n v="42407.70694444445"/>
        <n v="42549.099687499998"/>
        <n v="42071.218715277777"/>
        <n v="41795.826273148145"/>
        <n v="42504.877743055549"/>
        <n v="41888.922905092593"/>
        <n v="42597.531157407408"/>
        <n v="42673.073611111111"/>
        <n v="42495.708333333328"/>
        <n v="42416.772997685184"/>
        <n v="42112.427777777775"/>
        <n v="42594.180717592593"/>
        <n v="42476.839351851857"/>
        <n v="42069.64061342593"/>
        <n v="42508.848784722228"/>
        <n v="42783.329039351855"/>
        <n v="41680.93141203704"/>
        <n v="42039.817199074074"/>
        <n v="42493.695787037039"/>
        <n v="42441.942997685182"/>
        <n v="42565.68440972222"/>
        <n v="42091.43"/>
        <n v="42635.908182870371"/>
        <n v="42082.896840277783"/>
        <n v="42193.614571759259"/>
        <n v="41968.692013888889"/>
        <n v="42061.928576388891"/>
        <n v="41925.583275462966"/>
        <n v="42669.805601851855"/>
        <n v="41845.927106481482"/>
        <n v="41948.860127314816"/>
        <n v="42377.203587962969"/>
        <n v="41858.649502314816"/>
        <n v="41972.189583333333"/>
        <n v="42428.961909722217"/>
        <n v="42524.318518518514"/>
        <n v="42738.25309027778"/>
        <n v="42516.748414351852"/>
        <n v="42420.171261574069"/>
        <n v="41486.821527777778"/>
        <n v="42065.886111111111"/>
        <n v="41986.950983796298"/>
        <n v="42211.667337962965"/>
        <n v="42093.828125"/>
        <n v="42463.006944444445"/>
        <n v="42099.458333333328"/>
        <n v="42132.036527777775"/>
        <n v="42494.832546296297"/>
        <n v="42443.392164351855"/>
        <n v="42411.679513888885"/>
        <n v="42545.727650462963"/>
        <n v="42056.687453703707"/>
        <n v="42074.683287037042"/>
        <n v="42517.919444444444"/>
        <n v="42452.277002314819"/>
        <n v="42075.742488425924"/>
        <n v="42672.988819444443"/>
        <n v="41858.967916666668"/>
        <n v="42581.961689814809"/>
        <n v="41908.140497685185"/>
        <n v="42484.86482638889"/>
        <n v="42167.841284722221"/>
        <n v="42077.865671296298"/>
        <n v="42064.960127314815"/>
        <n v="42013.95821759259"/>
        <n v="42517.55"/>
        <n v="42490.231944444444"/>
        <n v="41972.888773148152"/>
        <n v="42650.632638888885"/>
        <n v="42696.012013888889"/>
        <n v="42749.029583333337"/>
        <n v="42071.701423611114"/>
        <n v="41815.875"/>
        <n v="42625.707638888889"/>
        <n v="42119.190972222219"/>
        <n v="42445.126898148148"/>
        <n v="42493.784050925926"/>
        <n v="41920.16269675926"/>
        <n v="42204.780821759254"/>
        <n v="41872.201261574075"/>
        <n v="41935.636469907404"/>
        <n v="42428"/>
        <n v="42653.431793981479"/>
        <n v="42139.928726851853"/>
        <n v="41942.937303240738"/>
        <n v="41806.844444444447"/>
        <n v="42557"/>
        <n v="42521.729861111111"/>
        <n v="42251.708333333328"/>
        <n v="42140.427777777775"/>
        <n v="42289.573993055557"/>
        <n v="42083.15662037037"/>
        <n v="42616.246527777781"/>
        <n v="42012.762499999997"/>
        <n v="41934.07671296296"/>
        <n v="42231.913090277783"/>
        <n v="42278"/>
        <n v="42381.658842592587"/>
        <n v="42082.353275462956"/>
        <n v="42063.573009259257"/>
        <n v="42132.758981481486"/>
        <n v="42221.824062500003"/>
        <n v="42334.997048611112"/>
        <n v="42742.011944444443"/>
        <n v="42797.833333333328"/>
        <n v="41887.18304398148"/>
        <n v="41971.976458333331"/>
        <n v="42195.67050925926"/>
        <n v="42614.123865740738"/>
        <n v="42285.874305555553"/>
        <n v="42588.004432870366"/>
        <n v="41989.369988425926"/>
        <n v="42195.922858796301"/>
        <n v="42091.79587962963"/>
        <n v="42512.045138888891"/>
        <n v="42195.235254629632"/>
        <n v="42468.919606481482"/>
        <n v="42194.893993055557"/>
        <n v="42156.686400462961"/>
        <n v="42413.933993055558"/>
        <n v="42371.958923611113"/>
        <n v="42642.911712962959"/>
        <n v="42194.908530092594"/>
        <n v="42374"/>
        <n v="42734.375"/>
        <n v="42299.790972222225"/>
        <n v="40144.207638888889"/>
        <n v="42288.629884259266"/>
        <n v="41486.36241898148"/>
        <n v="42651.31858796296"/>
        <n v="41929.761782407404"/>
        <n v="41580.793935185182"/>
        <n v="41664.715173611112"/>
        <n v="41867.767500000002"/>
        <n v="41427.84684027778"/>
        <n v="40765.126631944448"/>
        <n v="41101.160474537035"/>
        <n v="41887.989861111113"/>
        <n v="42130.086145833338"/>
        <n v="41047.83488425926"/>
        <n v="42095.869317129633"/>
        <n v="42729.636504629627"/>
        <n v="42744.054398148146"/>
        <n v="41143.968576388892"/>
        <n v="42396.982627314821"/>
        <n v="42656.03506944445"/>
        <n v="42144.726134259254"/>
        <n v="42201.827604166669"/>
        <n v="40733.234386574077"/>
        <n v="42430.176377314812"/>
        <n v="42151.778703703705"/>
        <n v="42253.615277777775"/>
        <n v="42410.696342592593"/>
        <n v="42378.616851851853"/>
        <n v="42533.353506944448"/>
        <n v="42087.841493055559"/>
        <n v="42722.389062500006"/>
        <n v="42195.785289351858"/>
        <n v="42005.842523148152"/>
        <n v="42312.757962962962"/>
        <n v="42218.012777777782"/>
        <n v="42078.75"/>
        <n v="42339"/>
        <n v="42173.79415509259"/>
        <n v="41879.035370370373"/>
        <n v="42330.867314814815"/>
        <n v="42116.83085648148"/>
        <n v="42388.560613425929"/>
        <n v="42615.031782407401"/>
        <n v="42545.061805555553"/>
        <n v="42272.122210648144"/>
        <n v="42791.376238425932"/>
        <n v="42347.810219907406"/>
        <n v="42152.009224537032"/>
        <n v="42138.988900462966"/>
        <n v="42820.853900462964"/>
        <n v="41833.692789351851"/>
        <n v="42333.700983796298"/>
        <n v="42791.961111111115"/>
        <n v="42219.673263888893"/>
        <n v="42718.777083333334"/>
        <n v="41871.030555555553"/>
        <n v="42700.805706018517"/>
        <n v="42708.25"/>
        <n v="42257.173159722224"/>
        <n v="42051.783368055556"/>
        <n v="41624.207060185188"/>
        <n v="41329.999641203707"/>
        <n v="42268.723738425921"/>
        <n v="41056.958969907406"/>
        <n v="41241.730416666665"/>
        <n v="40337.799305555556"/>
        <n v="41711.148032407407"/>
        <n v="40797.192395833335"/>
        <n v="40386.207638888889"/>
        <n v="41663.005150462966"/>
        <n v="41146.763275462967"/>
        <n v="40473.208333333336"/>
        <n v="41592.713217592594"/>
        <n v="40367.944444444445"/>
        <n v="41043.822858796295"/>
        <n v="41008.196400462963"/>
        <n v="40926.833333333336"/>
        <n v="42551.781319444446"/>
        <n v="42644.356770833328"/>
        <n v="41851.060092592597"/>
        <n v="42364.851388888885"/>
        <n v="42412.431076388893"/>
        <n v="42261.7971875"/>
        <n v="41878.014178240745"/>
        <n v="42527.839583333334"/>
        <n v="41861.916666666664"/>
        <n v="42436.992418981477"/>
        <n v="42118.677974537044"/>
        <n v="42708.912997685184"/>
        <n v="42089"/>
        <n v="42076.748333333337"/>
        <n v="42492.041666666672"/>
        <n v="42613.030810185184"/>
        <n v="42325.795057870375"/>
        <n v="41859.912083333329"/>
        <n v="41805.713969907411"/>
        <n v="41843.861388888887"/>
        <n v="40844.872685185182"/>
        <n v="41424.703993055555"/>
        <n v="42272.624189814815"/>
        <n v="42362.908194444448"/>
        <n v="42222.462048611109"/>
        <n v="42194.699652777781"/>
        <n v="42052.006099537044"/>
        <n v="42123.181944444441"/>
        <n v="41931.972025462965"/>
        <n v="42254.102581018517"/>
        <n v="42059.07131944444"/>
        <n v="42185.65625"/>
        <n v="42143.629502314812"/>
        <n v="41860.723611111112"/>
        <n v="42539.724328703705"/>
        <n v="41871.682314814818"/>
        <n v="41927.660833333335"/>
        <n v="41858.291666666664"/>
        <n v="40598.972569444442"/>
        <n v="42244.041666666672"/>
        <n v="42037.788680555561"/>
        <n v="41118.666666666664"/>
        <n v="41145.283159722225"/>
        <n v="40913.962581018517"/>
        <n v="42762.060277777782"/>
        <n v="41836.106770833336"/>
        <n v="41866.595520833333"/>
        <n v="42005.175173611111"/>
        <n v="42329.967812499999"/>
        <n v="42123.131469907406"/>
        <n v="42240.390277777777"/>
        <n v="42104.060671296291"/>
        <n v="42205.780416666668"/>
        <n v="42515.64534722222"/>
        <n v="42737.926030092596"/>
        <n v="42259.873402777783"/>
        <n v="42169.542303240742"/>
        <n v="42481.447662037041"/>
        <n v="42146.225694444445"/>
        <n v="42134.811400462961"/>
        <n v="41848.703275462962"/>
        <n v="42840.654479166667"/>
        <n v="42319.938009259262"/>
        <n v="41862.166666666664"/>
        <n v="42340.725694444445"/>
        <n v="41973.989583333328"/>
        <n v="41111.618750000001"/>
        <n v="42584.917488425926"/>
        <n v="41228.653379629628"/>
        <n v="41441.866608796299"/>
        <n v="40782.789710648147"/>
        <n v="41898.475219907406"/>
        <n v="42095.012499999997"/>
        <n v="42789.426875000005"/>
        <n v="42151.824525462958"/>
        <n v="42249.282951388886"/>
        <n v="42218.252199074079"/>
        <n v="42264.708333333328"/>
        <n v="40149.034722222219"/>
        <n v="41419.679560185185"/>
        <n v="41050.050069444449"/>
        <n v="41789.649317129632"/>
        <n v="42099.062754629631"/>
        <n v="42035.841666666667"/>
        <n v="42286.984791666662"/>
        <n v="42091.031076388885"/>
        <n v="42633.354131944448"/>
        <n v="42468.497407407413"/>
        <n v="42839.171990740739"/>
        <n v="42826.027905092589"/>
        <n v="42820.147916666669"/>
        <n v="42256.666666666672"/>
        <n v="42239.306388888886"/>
        <n v="42491.866967592592"/>
        <n v="42185.913807870369"/>
        <n v="42349.461377314816"/>
        <n v="42531.052152777775"/>
        <n v="42302.087766203709"/>
        <n v="42166.625"/>
        <n v="42385.208333333328"/>
        <n v="42626.895833333328"/>
        <n v="42201.817384259266"/>
        <n v="41876.859814814816"/>
        <n v="41859.889027777775"/>
        <n v="42186.906678240746"/>
        <n v="42097.192708333328"/>
        <n v="42030.300243055557"/>
        <n v="42739.002881944441"/>
        <n v="41806.284780092588"/>
        <n v="42064.029224537036"/>
        <n v="41803.008738425924"/>
        <n v="42708.628321759257"/>
        <n v="42359.58839120371"/>
        <n v="42711.047939814816"/>
        <n v="41830.819571759261"/>
        <n v="41877.930694444447"/>
        <n v="41957.277303240742"/>
        <n v="40390"/>
        <n v="42197.813703703709"/>
        <n v="41918.208333333336"/>
        <n v="42094.985416666663"/>
        <n v="42227.775787037041"/>
        <n v="42738.842245370368"/>
        <n v="42161.633703703701"/>
        <n v="42115.676180555558"/>
        <n v="42160.78361111111"/>
        <n v="42294.620115740734"/>
        <n v="42035.027083333334"/>
        <n v="42490.916666666672"/>
        <n v="42367.011574074073"/>
        <n v="42303.934675925921"/>
        <n v="42386.958333333328"/>
        <n v="42410.812627314815"/>
        <n v="42180.777731481481"/>
        <n v="42622.836076388892"/>
        <n v="42699.911840277782"/>
        <n v="42242.013078703705"/>
        <n v="42282.016388888893"/>
        <n v="42014.838240740741"/>
        <n v="42008.262314814812"/>
        <n v="42306.120636574073"/>
        <n v="42745.372916666667"/>
        <n v="42006.88490740741"/>
        <n v="42187.916481481487"/>
        <n v="41991.853078703702"/>
        <n v="42474.268101851849"/>
        <n v="42372.03943287037"/>
        <n v="42254.408275462964"/>
        <n v="42700.778622685189"/>
        <n v="41861.884108796294"/>
        <n v="42053.738298611104"/>
        <n v="42224.170046296291"/>
        <n v="42427.89980324074"/>
        <n v="42080.75"/>
        <n v="42295.818622685183"/>
        <n v="42528.879166666666"/>
        <n v="41958.057106481487"/>
        <n v="42077.014074074075"/>
        <n v="42135.072962962964"/>
        <n v="41865.951782407406"/>
        <n v="42401.446909722217"/>
        <n v="41986.876863425925"/>
        <n v="42792.00681712963"/>
        <n v="41972.6950462963"/>
        <n v="41956.722546296296"/>
        <n v="42658.806249999994"/>
        <n v="42290.528807870374"/>
        <n v="42215.139479166668"/>
        <n v="41852.040497685186"/>
        <n v="41872.980879629627"/>
        <n v="42107.119409722218"/>
        <n v="41874.592002314814"/>
        <n v="42508.825752314813"/>
        <n v="42016.108726851846"/>
        <n v="42104.968136574069"/>
        <n v="41855.820567129631"/>
        <n v="42286.708333333328"/>
        <n v="42170.173252314817"/>
        <n v="42395.589085648149"/>
        <n v="42119.84520833334"/>
        <n v="42566.289583333331"/>
        <n v="41912.974803240737"/>
        <n v="42184.64025462963"/>
        <n v="41859.896562499998"/>
        <n v="42662.328784722224"/>
        <n v="41090.833333333336"/>
        <n v="41807.887060185189"/>
        <n v="41893.636006944449"/>
        <n v="41445.461319444446"/>
        <n v="41210.579027777778"/>
        <n v="41306.708333333336"/>
        <n v="41552.869143518517"/>
        <n v="42804.447777777779"/>
        <n v="41811.458333333336"/>
        <n v="42534.166666666672"/>
        <n v="42153.692060185189"/>
        <n v="42513.806307870371"/>
        <n v="42398.970138888893"/>
        <n v="41896.190937499996"/>
        <n v="41978.477777777778"/>
        <n v="42010.114108796297"/>
        <n v="42175.11618055556"/>
        <n v="42201.743969907402"/>
        <n v="41976.639305555553"/>
        <n v="41930.207638888889"/>
        <n v="42097.944618055553"/>
        <n v="42575.078217592592"/>
        <n v="42107.129398148143"/>
        <n v="42148.139583333337"/>
        <n v="42392.36518518519"/>
        <n v="42810.541701388895"/>
        <n v="42498.73746527778"/>
        <n v="42528.008391203708"/>
        <n v="41893.757210648146"/>
        <n v="42065.044444444444"/>
        <n v="41911.636388888888"/>
        <n v="42463.608923611115"/>
        <n v="41864.784120370372"/>
        <n v="42323.96465277778"/>
        <n v="41903.632523148146"/>
        <n v="42376.20685185185"/>
        <n v="42064.856817129628"/>
        <n v="42828.645914351851"/>
        <n v="42834.358287037037"/>
        <n v="42821.999236111107"/>
        <n v="42713.192997685182"/>
        <n v="42212.062476851846"/>
        <n v="42202.676388888889"/>
        <n v="42266.276053240741"/>
        <n v="42351.874953703707"/>
        <n v="42261.694780092599"/>
        <n v="41917.208333333336"/>
        <n v="42325.185636574075"/>
        <n v="42112.9375"/>
        <n v="42355.920717592591"/>
        <n v="41823.710231481484"/>
        <n v="41825.165972222225"/>
        <n v="42696.708599537036"/>
        <n v="41826.692037037035"/>
        <n v="42299.126226851848"/>
        <n v="42582.291666666672"/>
        <n v="42313.674826388888"/>
        <n v="42230.145787037036"/>
        <n v="42285.696006944447"/>
        <n v="42028.041666666672"/>
        <n v="42616.416666666672"/>
        <n v="42029.861064814817"/>
        <n v="42400.960416666669"/>
        <n v="41884.602650462963"/>
        <n v="42090.749907407408"/>
        <n v="42499.951284722221"/>
        <n v="41984.228032407409"/>
        <n v="41875.291666666664"/>
        <n v="42230.818055555559"/>
        <n v="42524.471666666665"/>
        <n v="41938.75"/>
        <n v="42461.25"/>
        <n v="42253.151701388888"/>
        <n v="42705.304629629631"/>
        <n v="42171.904097222221"/>
        <n v="42243.662905092591"/>
        <n v="41889.325497685182"/>
        <n v="42580.978472222225"/>
        <n v="41834.651203703703"/>
        <n v="42485.013888888891"/>
        <n v="42326.195798611108"/>
        <n v="42564.866875"/>
        <n v="42316.791446759264"/>
        <n v="42099.349780092598"/>
        <n v="42126.544548611113"/>
        <n v="42434.246168981481"/>
        <n v="42453.957905092597"/>
        <n v="42342.697210648148"/>
        <n v="42352.025115740747"/>
        <n v="41991.626898148148"/>
        <n v="41963.957465277781"/>
        <n v="41768.286805555559"/>
        <n v="42644.166666666672"/>
        <n v="42481.099803240737"/>
        <n v="42730.804756944446"/>
        <n v="41933.82708333333"/>
        <n v="42762.787523148145"/>
        <n v="42535.787500000006"/>
        <n v="42568.742893518516"/>
        <n v="42400.996527777781"/>
        <n v="42525.722187499996"/>
        <n v="41937.124884259261"/>
        <n v="42760.903726851851"/>
        <n v="42337.5810648148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e v="#DIV/0!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e v="#DIV/0!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e v="#DIV/0!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e v="#DIV/0!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e v="#DIV/0!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e v="#DIV/0!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e v="#DIV/0!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e v="#DIV/0!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e v="#DIV/0!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e v="#DIV/0!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e v="#DIV/0!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e v="#DIV/0!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e v="#DIV/0!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e v="#DIV/0!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e v="#DIV/0!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e v="#DIV/0!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e v="#DIV/0!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e v="#DIV/0!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e v="#DIV/0!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e v="#DIV/0!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e v="#DIV/0!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e v="#DIV/0!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e v="#DIV/0!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e v="#DIV/0!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e v="#DIV/0!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e v="#DIV/0!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e v="#DIV/0!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e v="#DIV/0!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e v="#DIV/0!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e v="#DIV/0!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e v="#DIV/0!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e v="#DIV/0!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e v="#DIV/0!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e v="#DIV/0!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e v="#DIV/0!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e v="#DIV/0!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e v="#DIV/0!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e v="#DIV/0!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e v="#DIV/0!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e v="#DIV/0!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e v="#DIV/0!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e v="#DIV/0!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e v="#DIV/0!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e v="#DIV/0!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e v="#DIV/0!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e v="#DIV/0!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e v="#DIV/0!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e v="#DIV/0!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e v="#DIV/0!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e v="#DIV/0!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e v="#DIV/0!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e v="#DIV/0!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e v="#DIV/0!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e v="#DIV/0!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e v="#DIV/0!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e v="#DIV/0!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e v="#DIV/0!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e v="#DIV/0!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e v="#DIV/0!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e v="#DIV/0!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e v="#DIV/0!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e v="#DIV/0!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e v="#DIV/0!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e v="#DIV/0!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e v="#DIV/0!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e v="#DIV/0!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e v="#DIV/0!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e v="#DIV/0!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e v="#DIV/0!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e v="#DIV/0!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e v="#DIV/0!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e v="#DIV/0!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e v="#DIV/0!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e v="#DIV/0!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e v="#DIV/0!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e v="#DIV/0!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e v="#DIV/0!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e v="#DIV/0!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e v="#DIV/0!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e v="#DIV/0!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e v="#DIV/0!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e v="#DIV/0!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e v="#DIV/0!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e v="#DIV/0!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e v="#DIV/0!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e v="#DIV/0!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e v="#DIV/0!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e v="#DIV/0!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e v="#DIV/0!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e v="#DIV/0!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e v="#DIV/0!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e v="#DIV/0!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e v="#DIV/0!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e v="#DIV/0!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e v="#DIV/0!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e v="#DIV/0!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e v="#DIV/0!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e v="#DIV/0!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e v="#DIV/0!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e v="#DIV/0!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e v="#DIV/0!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e v="#DIV/0!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e v="#DIV/0!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e v="#DIV/0!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e v="#DIV/0!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e v="#DIV/0!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e v="#DIV/0!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e v="#DIV/0!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e v="#DIV/0!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e v="#DIV/0!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e v="#DIV/0!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e v="#DIV/0!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e v="#DIV/0!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e v="#DIV/0!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e v="#DIV/0!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e v="#DIV/0!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e v="#DIV/0!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e v="#DIV/0!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e v="#DIV/0!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e v="#DIV/0!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e v="#DIV/0!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e v="#DIV/0!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e v="#DIV/0!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e v="#DIV/0!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e v="#DIV/0!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e v="#DIV/0!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e v="#DIV/0!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e v="#DIV/0!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e v="#DIV/0!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e v="#DIV/0!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e v="#DIV/0!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e v="#DIV/0!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e v="#DIV/0!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e v="#DIV/0!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e v="#DIV/0!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e v="#DIV/0!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e v="#DIV/0!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e v="#DIV/0!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e v="#DIV/0!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e v="#DIV/0!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e v="#DIV/0!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e v="#DIV/0!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e v="#DIV/0!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e v="#DIV/0!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e v="#DIV/0!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e v="#DIV/0!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e v="#DIV/0!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e v="#DIV/0!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e v="#DIV/0!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e v="#DIV/0!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e v="#DIV/0!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e v="#DIV/0!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e v="#DIV/0!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e v="#DIV/0!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e v="#DIV/0!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e v="#DIV/0!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e v="#DIV/0!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e v="#DIV/0!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e v="#DIV/0!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e v="#DIV/0!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e v="#DIV/0!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e v="#DIV/0!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e v="#DIV/0!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e v="#DIV/0!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e v="#DIV/0!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e v="#DIV/0!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e v="#DIV/0!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e v="#DIV/0!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e v="#DIV/0!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e v="#DIV/0!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e v="#DIV/0!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e v="#DIV/0!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e v="#DIV/0!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e v="#DIV/0!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e v="#DIV/0!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e v="#DIV/0!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e v="#DIV/0!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e v="#DIV/0!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e v="#DIV/0!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e v="#DIV/0!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e v="#DIV/0!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e v="#DIV/0!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e v="#DIV/0!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e v="#DIV/0!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e v="#DIV/0!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e v="#DIV/0!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e v="#DIV/0!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e v="#DIV/0!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e v="#DIV/0!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e v="#DIV/0!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e v="#DIV/0!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e v="#DIV/0!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e v="#DIV/0!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e v="#DIV/0!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e v="#DIV/0!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e v="#DIV/0!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e v="#DIV/0!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e v="#DIV/0!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e v="#DIV/0!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e v="#DIV/0!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e v="#DIV/0!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e v="#DIV/0!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e v="#DIV/0!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e v="#DIV/0!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e v="#DIV/0!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e v="#DIV/0!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e v="#DIV/0!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e v="#DIV/0!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e v="#DIV/0!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e v="#DIV/0!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e v="#DIV/0!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e v="#DIV/0!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e v="#DIV/0!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e v="#DIV/0!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e v="#DIV/0!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e v="#DIV/0!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e v="#DIV/0!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e v="#DIV/0!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e v="#DIV/0!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e v="#DIV/0!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e v="#DIV/0!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e v="#DIV/0!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e v="#DIV/0!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e v="#DIV/0!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e v="#DIV/0!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e v="#DIV/0!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e v="#DIV/0!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e v="#DIV/0!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e v="#DIV/0!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e v="#DIV/0!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e v="#DIV/0!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e v="#DIV/0!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e v="#DIV/0!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e v="#DIV/0!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e v="#DIV/0!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e v="#DIV/0!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e v="#DIV/0!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e v="#DIV/0!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e v="#DIV/0!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e v="#DIV/0!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e v="#DIV/0!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e v="#DIV/0!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e v="#DIV/0!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e v="#DIV/0!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e v="#DIV/0!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e v="#DIV/0!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e v="#DIV/0!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e v="#DIV/0!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e v="#DIV/0!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e v="#DIV/0!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e v="#DIV/0!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e v="#DIV/0!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e v="#DIV/0!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e v="#DIV/0!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e v="#DIV/0!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e v="#DIV/0!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e v="#DIV/0!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e v="#DIV/0!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e v="#DIV/0!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e v="#DIV/0!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e v="#DIV/0!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e v="#DIV/0!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e v="#DIV/0!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e v="#DIV/0!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e v="#DIV/0!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e v="#DIV/0!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e v="#DIV/0!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e v="#DIV/0!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e v="#DIV/0!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e v="#DIV/0!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e v="#DIV/0!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e v="#DIV/0!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e v="#DIV/0!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e v="#DIV/0!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e v="#DIV/0!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e v="#DIV/0!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e v="#DIV/0!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e v="#DIV/0!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e v="#DIV/0!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e v="#DIV/0!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e v="#DIV/0!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e v="#DIV/0!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e v="#DIV/0!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e v="#DIV/0!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e v="#DIV/0!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e v="#DIV/0!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e v="#DIV/0!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e v="#DIV/0!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e v="#DIV/0!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e v="#DIV/0!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e v="#DIV/0!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e v="#DIV/0!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e v="#DIV/0!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e v="#DIV/0!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e v="#DIV/0!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e v="#DIV/0!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e v="#DIV/0!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e v="#DIV/0!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e v="#DIV/0!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e v="#DIV/0!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e v="#DIV/0!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e v="#DIV/0!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e v="#DIV/0!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e v="#DIV/0!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e v="#DIV/0!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e v="#DIV/0!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e v="#DIV/0!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e v="#DIV/0!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e v="#DIV/0!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e v="#DIV/0!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e v="#DIV/0!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e v="#DIV/0!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e v="#DIV/0!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e v="#DIV/0!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e v="#DIV/0!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e v="#DIV/0!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e v="#DIV/0!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e v="#DIV/0!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e v="#DIV/0!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e v="#DIV/0!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e v="#DIV/0!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e v="#DIV/0!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e v="#DIV/0!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e v="#DIV/0!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e v="#DIV/0!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e v="#DIV/0!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e v="#DIV/0!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e v="#DIV/0!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e v="#DIV/0!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e v="#DIV/0!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e v="#DIV/0!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e v="#DIV/0!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e v="#DIV/0!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e v="#DIV/0!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e v="#DIV/0!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e v="#DIV/0!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e v="#DIV/0!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e v="#DIV/0!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e v="#DIV/0!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e v="#DIV/0!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e v="#DIV/0!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e v="#DIV/0!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e v="#DIV/0!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e v="#DIV/0!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e v="#DIV/0!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e v="#DIV/0!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e v="#DIV/0!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e v="#DIV/0!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e v="#DIV/0!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e v="#DIV/0!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e v="#DIV/0!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e v="#DIV/0!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e v="#DIV/0!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e v="#DIV/0!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e v="#DIV/0!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e v="#DIV/0!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e v="#DIV/0!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e v="#DIV/0!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e v="#DIV/0!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e v="#DIV/0!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e v="#DIV/0!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e v="#DIV/0!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e v="#DIV/0!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e v="#DIV/0!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e v="#DIV/0!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e v="#DIV/0!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e v="#DIV/0!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e v="#DIV/0!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e v="#DIV/0!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e v="#DIV/0!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e v="#DIV/0!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e v="#DIV/0!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e v="#DIV/0!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e v="#DIV/0!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e v="#DIV/0!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e v="#DIV/0!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e v="#DIV/0!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e v="#DIV/0!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e v="#DIV/0!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e v="#DIV/0!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e v="#DIV/0!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e v="#DIV/0!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e v="#DIV/0!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e v="#DIV/0!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e v="#DIV/0!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e v="#DIV/0!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e v="#DIV/0!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e v="#DIV/0!"/>
    <x v="11"/>
  </r>
  <r>
    <m/>
    <m/>
    <m/>
    <m/>
    <m/>
    <x v="4"/>
    <x v="21"/>
    <m/>
    <m/>
    <m/>
    <m/>
    <m/>
    <m/>
    <x v="41"/>
    <m/>
    <m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x v="1"/>
    <n v="1389.36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2"/>
    <n v="272.36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3"/>
    <n v="116.35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4"/>
    <n v="188.5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5"/>
    <n v="173.5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x v="6"/>
    <n v="29.19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7"/>
    <n v="1323.25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8"/>
    <n v="247.9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9"/>
    <n v="86.1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x v="10"/>
    <n v="849.6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11"/>
    <n v="422.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12"/>
    <n v="259.25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13"/>
    <n v="842.1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14"/>
    <n v="511.7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x v="15"/>
    <n v="223.58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16"/>
    <n v="64.56999999999999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17"/>
    <n v="176.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x v="18"/>
    <n v="83.8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19"/>
    <n v="593.9400000000000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x v="20"/>
    <n v="134.36000000000001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x v="21"/>
    <n v="65.89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x v="22"/>
    <n v="426.9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23"/>
    <n v="180.7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24"/>
    <n v="282.6600000000000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25"/>
    <n v="128.38999999999999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26"/>
    <n v="136.6399999999999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x v="27"/>
    <n v="2928.93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x v="28"/>
    <n v="56.97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29"/>
    <n v="245.0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x v="30"/>
    <n v="164.8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31"/>
    <n v="108.97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2"/>
    <n v="54.88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x v="33"/>
    <n v="107.82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34"/>
    <n v="91.2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35"/>
    <n v="326.2900000000000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36"/>
    <n v="483.3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x v="37"/>
    <n v="161.26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38"/>
    <n v="68.81999999999999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39"/>
    <n v="449.26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x v="40"/>
    <n v="155.24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x v="41"/>
    <n v="147.16999999999999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42"/>
    <n v="262.1600000000000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43"/>
    <n v="20.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44"/>
    <n v="577.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45"/>
    <n v="457.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46"/>
    <n v="220.7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x v="47"/>
    <n v="108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48"/>
    <n v="324.6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49"/>
    <n v="383.36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x v="50"/>
    <n v="117.68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x v="51"/>
    <n v="932.31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x v="40"/>
    <n v="92.2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52"/>
    <n v="279.38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x v="53"/>
    <n v="56.34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x v="54"/>
    <n v="52.62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x v="55"/>
    <n v="53.87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x v="56"/>
    <n v="40.07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57"/>
    <n v="91.8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58"/>
    <n v="385.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59"/>
    <n v="408.9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x v="60"/>
    <n v="81.7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61"/>
    <n v="223.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62"/>
    <n v="331.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x v="63"/>
    <n v="54.7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64"/>
    <n v="61.3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x v="65"/>
    <n v="343.15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24"/>
    <n v="566.39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x v="41"/>
    <n v="203.63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x v="41"/>
    <n v="89.31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66"/>
    <n v="67.69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x v="67"/>
    <n v="31.82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68"/>
    <n v="78.8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x v="69"/>
    <n v="60.97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x v="70"/>
    <n v="120.3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x v="71"/>
    <n v="157.29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72"/>
    <n v="127.3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x v="73"/>
    <n v="95.83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x v="74"/>
    <n v="53.48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75"/>
    <n v="261.7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76"/>
    <n v="48.1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77"/>
    <n v="227.8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x v="78"/>
    <n v="1008.24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79"/>
    <n v="74.1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x v="80"/>
    <n v="179.28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x v="81"/>
    <n v="105.0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x v="82"/>
    <n v="790.84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46"/>
    <n v="51.31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83"/>
    <n v="55.2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x v="84"/>
    <n v="74.64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x v="85"/>
    <n v="149.0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x v="86"/>
    <n v="84.87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87"/>
    <n v="192.3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x v="88"/>
    <n v="97.73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x v="78"/>
    <n v="589.9500000000000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x v="89"/>
    <n v="244.8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x v="90"/>
    <n v="379.23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91"/>
    <n v="2500.969999999999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x v="92"/>
    <n v="144.69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x v="93"/>
    <n v="800.7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94"/>
    <n v="51.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x v="95"/>
    <n v="64.819999999999993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96"/>
    <n v="226.2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x v="97"/>
    <n v="156.05000000000001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x v="98"/>
    <n v="71.849999999999994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48"/>
    <n v="138.4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x v="47"/>
    <n v="154.41999999999999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x v="99"/>
    <n v="188.38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71"/>
    <n v="143.2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100"/>
    <n v="186.8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x v="101"/>
    <n v="73.489999999999995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102"/>
    <n v="118.6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103"/>
    <n v="182.78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104"/>
    <n v="161.8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6"/>
    <n v="66.62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x v="105"/>
    <n v="201.6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x v="98"/>
    <n v="75.44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106"/>
    <n v="101.8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x v="107"/>
    <n v="75.650000000000006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x v="108"/>
    <n v="100.08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47"/>
    <n v="147.6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x v="78"/>
    <n v="74.58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x v="109"/>
    <n v="88.26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x v="110"/>
    <n v="358.97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111"/>
    <n v="244.12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x v="35"/>
    <n v="64.6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x v="53"/>
    <n v="103.52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x v="112"/>
    <n v="133.74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x v="113"/>
    <n v="153.52000000000001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61"/>
    <n v="118.45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61"/>
    <n v="80.98999999999999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x v="114"/>
    <n v="118.2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x v="115"/>
    <n v="92.16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109"/>
    <n v="511.6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116"/>
    <n v="307.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x v="9"/>
    <n v="83.3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x v="117"/>
    <n v="161.12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x v="118"/>
    <n v="42.6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119"/>
    <n v="80.7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120"/>
    <n v="201.9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x v="121"/>
    <n v="60.3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x v="98"/>
    <n v="157.33000000000001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x v="80"/>
    <n v="169.8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x v="122"/>
    <n v="190.5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x v="37"/>
    <n v="234.8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123"/>
    <n v="451.8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x v="124"/>
    <n v="61.2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x v="125"/>
    <n v="117.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x v="108"/>
    <n v="81.650000000000006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75"/>
    <n v="56.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x v="126"/>
    <n v="164.3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x v="97"/>
    <n v="70.92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x v="97"/>
    <n v="711.04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x v="77"/>
    <n v="115.4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x v="77"/>
    <n v="193.0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x v="77"/>
    <n v="118.97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x v="111"/>
    <n v="186.8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x v="47"/>
    <n v="158.36000000000001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x v="127"/>
    <n v="493.8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x v="47"/>
    <n v="164.9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x v="78"/>
    <n v="82.5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128"/>
    <n v="76.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x v="58"/>
    <n v="188.31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x v="129"/>
    <n v="346.04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x v="94"/>
    <n v="183.8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x v="130"/>
    <n v="59.96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131"/>
    <n v="69.76000000000000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132"/>
    <n v="3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x v="78"/>
    <n v="526.46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x v="123"/>
    <n v="149.4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x v="129"/>
    <n v="151.32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133"/>
    <n v="278.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x v="134"/>
    <n v="53.99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x v="135"/>
    <n v="48.28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x v="136"/>
    <n v="44.4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x v="47"/>
    <n v="231.6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x v="24"/>
    <n v="76.72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137"/>
    <n v="67.42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x v="78"/>
    <n v="254.39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x v="41"/>
    <n v="162.91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x v="138"/>
    <n v="49.9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139"/>
    <n v="282.7200000000000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x v="140"/>
    <n v="117.77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x v="141"/>
    <n v="1644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x v="58"/>
    <n v="146.3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x v="141"/>
    <n v="44.91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142"/>
    <n v="114.7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x v="143"/>
    <n v="1536.25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x v="69"/>
    <n v="97.36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75"/>
    <n v="104.99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x v="144"/>
    <n v="78.67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x v="145"/>
    <n v="2796.67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x v="146"/>
    <n v="55.07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x v="97"/>
    <n v="922.22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x v="41"/>
    <n v="109.04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x v="147"/>
    <n v="202.23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x v="116"/>
    <n v="246.61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x v="148"/>
    <n v="97.82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149"/>
    <n v="130.22999999999999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x v="150"/>
    <n v="162.91999999999999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x v="151"/>
    <n v="159.51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x v="152"/>
    <n v="56.4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x v="80"/>
    <n v="550.04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153"/>
    <n v="152.6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x v="154"/>
    <n v="364.35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x v="69"/>
    <n v="170.45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x v="37"/>
    <n v="119.18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37"/>
    <n v="64.02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x v="155"/>
    <n v="43.33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x v="156"/>
    <n v="82.4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81"/>
    <n v="46.58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x v="157"/>
    <n v="71.59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x v="140"/>
    <n v="149.44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x v="158"/>
    <n v="76.44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x v="159"/>
    <n v="80.02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x v="96"/>
    <n v="109.82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x v="160"/>
    <n v="82.96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x v="78"/>
    <n v="287.31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x v="53"/>
    <n v="66.349999999999994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x v="161"/>
    <n v="121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x v="69"/>
    <n v="66.7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162"/>
    <n v="194.2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x v="77"/>
    <n v="133.13999999999999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x v="77"/>
    <n v="106.62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47"/>
    <n v="219.93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x v="47"/>
    <n v="104.82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x v="91"/>
    <n v="98.03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x v="163"/>
    <n v="119.39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x v="164"/>
    <n v="97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78"/>
    <n v="271.5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x v="78"/>
    <n v="131.13999999999999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x v="165"/>
    <n v="153.43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x v="80"/>
    <n v="262.11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x v="166"/>
    <n v="65.31999999999999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x v="112"/>
    <n v="103.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x v="112"/>
    <n v="40.35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x v="47"/>
    <n v="119.99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x v="146"/>
    <n v="83.9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102"/>
    <n v="230.56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x v="15"/>
    <n v="99.97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167"/>
    <n v="164.9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x v="168"/>
    <n v="117.49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169"/>
    <n v="131.9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x v="96"/>
    <n v="90.5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108"/>
    <n v="73.5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x v="97"/>
    <n v="96.88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x v="81"/>
    <n v="215.73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x v="98"/>
    <n v="94.55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x v="91"/>
    <n v="65.86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x v="126"/>
    <n v="150.9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x v="170"/>
    <n v="81.95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x v="73"/>
    <n v="55.76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x v="171"/>
    <n v="31.66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x v="172"/>
    <n v="56.9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x v="111"/>
    <n v="75.1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x v="75"/>
    <n v="93.26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x v="77"/>
    <n v="134.2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x v="173"/>
    <n v="57.63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x v="141"/>
    <n v="96.3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x v="75"/>
    <n v="72.48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x v="146"/>
    <n v="109.45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x v="146"/>
    <n v="109.42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x v="174"/>
    <n v="84.91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97"/>
    <n v="845.7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58"/>
    <n v="73.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x v="175"/>
    <n v="100.2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x v="77"/>
    <n v="297.02999999999997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x v="176"/>
    <n v="117.36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x v="177"/>
    <n v="130.53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x v="178"/>
    <n v="171.7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47"/>
    <n v="108.78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x v="47"/>
    <n v="141.71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x v="47"/>
    <n v="58.41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x v="179"/>
    <n v="709.42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x v="180"/>
    <n v="42.73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181"/>
    <n v="45.5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x v="78"/>
    <n v="125.79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x v="182"/>
    <n v="27.2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181"/>
    <n v="77.23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x v="78"/>
    <n v="95.7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16"/>
    <n v="81.25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x v="97"/>
    <n v="109.34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x v="117"/>
    <n v="449.43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101"/>
    <n v="70.0400000000000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x v="183"/>
    <n v="66.0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x v="61"/>
    <n v="92.3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x v="61"/>
    <n v="233.9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x v="129"/>
    <n v="230.09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x v="91"/>
    <n v="170.7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x v="91"/>
    <n v="30.6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x v="115"/>
    <n v="59.2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x v="116"/>
    <n v="95.37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x v="184"/>
    <n v="301.94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185"/>
    <n v="47.4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x v="77"/>
    <n v="148.0800000000000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x v="24"/>
    <n v="129.82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x v="24"/>
    <n v="120.31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x v="80"/>
    <n v="320.4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x v="52"/>
    <n v="107.05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x v="186"/>
    <n v="64.17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x v="41"/>
    <n v="50.7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x v="187"/>
    <n v="39.0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x v="188"/>
    <n v="71.239999999999995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x v="115"/>
    <n v="89.39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x v="82"/>
    <n v="331.54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x v="61"/>
    <n v="98.84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x v="98"/>
    <n v="104.15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x v="61"/>
    <n v="85.5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x v="39"/>
    <n v="95.76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x v="53"/>
    <n v="88.59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x v="77"/>
    <n v="148.57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x v="123"/>
    <n v="145.04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x v="10"/>
    <n v="87.69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x v="75"/>
    <n v="151.2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75"/>
    <n v="75.5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x v="75"/>
    <n v="111.8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75"/>
    <n v="211.8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x v="75"/>
    <n v="174.03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x v="189"/>
    <n v="91.19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x v="81"/>
    <n v="99.77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x v="78"/>
    <n v="201.2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x v="190"/>
    <n v="85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146"/>
    <n v="346.13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126"/>
    <n v="546.6900000000000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x v="146"/>
    <n v="118.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x v="146"/>
    <n v="104.31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x v="191"/>
    <n v="86.1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x v="192"/>
    <n v="102.86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x v="77"/>
    <n v="175.51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x v="193"/>
    <n v="99.38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x v="194"/>
    <n v="136.46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x v="77"/>
    <n v="78.2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x v="195"/>
    <n v="38.18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47"/>
    <n v="115.69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127"/>
    <n v="47.38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x v="47"/>
    <n v="85.34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x v="47"/>
    <n v="119.19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x v="146"/>
    <n v="84.02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x v="78"/>
    <n v="200.8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x v="196"/>
    <n v="267.81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x v="78"/>
    <n v="239.35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x v="80"/>
    <n v="115.08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x v="197"/>
    <n v="25.09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x v="198"/>
    <n v="176.36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x v="199"/>
    <n v="725.03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x v="200"/>
    <n v="98.41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x v="96"/>
    <n v="42.52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x v="75"/>
    <n v="251.7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x v="201"/>
    <n v="62.52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x v="202"/>
    <n v="82.15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x v="201"/>
    <n v="39.5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x v="203"/>
    <n v="82.3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141"/>
    <n v="117.6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x v="204"/>
    <n v="177.39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x v="129"/>
    <n v="388.98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47"/>
    <n v="189.76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x v="91"/>
    <n v="110.35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205"/>
    <n v="222.99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x v="75"/>
    <n v="146.44999999999999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x v="58"/>
    <n v="95.83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x v="146"/>
    <n v="61.56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x v="206"/>
    <n v="131.38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x v="24"/>
    <n v="80.19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x v="207"/>
    <n v="44.06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208"/>
    <n v="138.66999999999999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x v="78"/>
    <n v="216.7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x v="140"/>
    <n v="58.54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x v="47"/>
    <n v="140.86000000000001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x v="140"/>
    <n v="148.97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x v="78"/>
    <n v="67.84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x v="57"/>
    <n v="207.6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x v="140"/>
    <n v="116.21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x v="135"/>
    <n v="128.62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x v="98"/>
    <n v="55.96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x v="98"/>
    <n v="92.04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x v="97"/>
    <n v="81.13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x v="179"/>
    <n v="64.3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x v="209"/>
    <n v="47.06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x v="97"/>
    <n v="79.97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x v="53"/>
    <n v="92.13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x v="61"/>
    <n v="88.15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x v="123"/>
    <n v="65.3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x v="162"/>
    <n v="110.39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x v="210"/>
    <n v="96.38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x v="123"/>
    <n v="106.8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x v="69"/>
    <n v="97.64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x v="129"/>
    <n v="89.96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x v="211"/>
    <n v="215.9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x v="69"/>
    <n v="224.8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x v="69"/>
    <n v="267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x v="69"/>
    <n v="134.91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x v="212"/>
    <n v="53.25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x v="105"/>
    <n v="170.63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x v="213"/>
    <n v="370.95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x v="146"/>
    <n v="373.56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x v="97"/>
    <n v="64.930000000000007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x v="97"/>
    <n v="138.80000000000001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x v="97"/>
    <n v="266.0899999999999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x v="214"/>
    <n v="98.99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x v="75"/>
    <n v="206.31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x v="37"/>
    <n v="101.83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x v="70"/>
    <n v="216.34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x v="96"/>
    <n v="97.11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x v="10"/>
    <n v="67.97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x v="53"/>
    <n v="99.16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x v="209"/>
    <n v="91.88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x v="47"/>
    <n v="177.09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x v="41"/>
    <n v="109.96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x v="78"/>
    <n v="168.78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x v="53"/>
    <n v="199.9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x v="78"/>
    <n v="141.7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x v="78"/>
    <n v="104.26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x v="78"/>
    <n v="182.91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x v="80"/>
    <n v="143.3600000000000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x v="80"/>
    <n v="417.33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x v="80"/>
    <n v="606.8200000000000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x v="80"/>
    <n v="168.25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x v="48"/>
    <n v="135.59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x v="215"/>
    <n v="117.51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x v="216"/>
    <n v="3304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x v="204"/>
    <n v="63.57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x v="150"/>
    <n v="99.86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x v="217"/>
    <n v="58.38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x v="123"/>
    <n v="60.82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x v="218"/>
    <n v="150.65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x v="168"/>
    <n v="113.63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x v="97"/>
    <n v="50.85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219"/>
    <n v="63.05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x v="220"/>
    <n v="158.63999999999999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x v="78"/>
    <n v="135.66999999999999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x v="77"/>
    <n v="91.48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x v="16"/>
    <n v="190.45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x v="221"/>
    <n v="6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x v="222"/>
    <n v="90.64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x v="78"/>
    <n v="90.62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x v="97"/>
    <n v="125.98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x v="77"/>
    <n v="111.53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x v="162"/>
    <n v="67.6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x v="53"/>
    <n v="159.24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x v="78"/>
    <n v="109.11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x v="223"/>
    <n v="80.459999999999994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x v="77"/>
    <n v="174.04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x v="112"/>
    <n v="65.76000000000000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x v="224"/>
    <n v="67.16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x v="225"/>
    <n v="58.9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x v="139"/>
    <n v="73.34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x v="122"/>
    <n v="99.86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x v="146"/>
    <n v="80.2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x v="34"/>
    <n v="89.1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x v="91"/>
    <n v="180.41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x v="226"/>
    <n v="382.39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x v="199"/>
    <n v="89.6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x v="115"/>
    <n v="133.93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x v="80"/>
    <n v="224.13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x v="116"/>
    <n v="71.489999999999995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x v="116"/>
    <n v="116.86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x v="97"/>
    <n v="123.38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x v="116"/>
    <n v="152.5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x v="109"/>
    <n v="70.53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60"/>
    <n v="143.9799999999999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x v="123"/>
    <n v="69.59999999999999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x v="113"/>
    <n v="58.42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x v="69"/>
    <n v="89.9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x v="227"/>
    <n v="112.86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x v="37"/>
    <n v="108.01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x v="137"/>
    <n v="90.58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x v="228"/>
    <n v="182.62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229"/>
    <n v="70.84999999999999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230"/>
    <n v="95.4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x v="47"/>
    <n v="165.35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x v="96"/>
    <n v="127.98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x v="97"/>
    <n v="48.04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x v="98"/>
    <n v="7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x v="98"/>
    <n v="128.91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x v="98"/>
    <n v="99.79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x v="53"/>
    <n v="121.28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x v="53"/>
    <n v="139.24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123"/>
    <n v="90.1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x v="231"/>
    <n v="92.1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x v="123"/>
    <n v="462.86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x v="78"/>
    <n v="39.9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x v="123"/>
    <n v="117.8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x v="69"/>
    <n v="81.63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x v="37"/>
    <n v="68.11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x v="192"/>
    <n v="77.33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x v="75"/>
    <n v="38.54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x v="232"/>
    <n v="94.1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x v="150"/>
    <n v="152.41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x v="146"/>
    <n v="205.3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x v="146"/>
    <n v="63.23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x v="233"/>
    <n v="44.17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x v="146"/>
    <n v="67.77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x v="78"/>
    <n v="54.91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x v="146"/>
    <n v="327.08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x v="10"/>
    <n v="146.69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x v="146"/>
    <n v="89.59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10"/>
    <n v="36.97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x v="140"/>
    <n v="75.98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x v="140"/>
    <n v="85.0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x v="97"/>
    <n v="78.03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x v="97"/>
    <n v="135.63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x v="97"/>
    <n v="239.94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x v="63"/>
    <n v="117.23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x v="97"/>
    <n v="111.18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x v="97"/>
    <n v="199.17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x v="160"/>
    <n v="207.07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x v="113"/>
    <n v="174.2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x v="77"/>
    <n v="85.53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x v="86"/>
    <n v="106.5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x v="129"/>
    <n v="61.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x v="234"/>
    <n v="530.69000000000005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x v="47"/>
    <n v="127.79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x v="47"/>
    <n v="136.85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x v="47"/>
    <n v="88.04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x v="47"/>
    <n v="53.18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x v="47"/>
    <n v="221.52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x v="235"/>
    <n v="109.94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x v="49"/>
    <n v="68.48999999999999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x v="47"/>
    <n v="125.12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47"/>
    <n v="149.3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x v="47"/>
    <n v="67.39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x v="78"/>
    <n v="44.67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78"/>
    <n v="123.35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x v="78"/>
    <n v="256.37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x v="236"/>
    <n v="252.02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x v="78"/>
    <n v="97.99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x v="9"/>
    <n v="259.95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x v="124"/>
    <n v="22.12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x v="41"/>
    <n v="73.02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x v="142"/>
    <n v="185.48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x v="237"/>
    <n v="405.5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x v="109"/>
    <n v="70.790000000000006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x v="96"/>
    <n v="200.69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x v="84"/>
    <n v="92.55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x v="227"/>
    <n v="51.82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x v="213"/>
    <n v="26.6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91"/>
    <n v="97.1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x v="118"/>
    <n v="49.88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x v="111"/>
    <n v="118.34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120"/>
    <n v="147.94999999999999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x v="212"/>
    <n v="1272.73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x v="115"/>
    <n v="76.92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x v="96"/>
    <n v="73.36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238"/>
    <n v="29.3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x v="239"/>
    <n v="150.5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x v="37"/>
    <n v="103.22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x v="240"/>
    <n v="25.4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x v="241"/>
    <n v="402.71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x v="53"/>
    <n v="103.68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x v="39"/>
    <n v="59.97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x v="242"/>
    <n v="14.37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x v="243"/>
    <n v="140.97999999999999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x v="134"/>
    <n v="79.41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x v="86"/>
    <n v="70.58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x v="146"/>
    <n v="78.66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x v="77"/>
    <n v="234.79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x v="94"/>
    <n v="94.49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x v="244"/>
    <n v="174.95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x v="47"/>
    <n v="141.41999999999999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96"/>
    <n v="74.180000000000007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x v="40"/>
    <n v="52.7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x v="146"/>
    <n v="118.74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x v="78"/>
    <n v="70.77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x v="53"/>
    <n v="84.11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245"/>
    <n v="127.32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x v="78"/>
    <n v="211.48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x v="97"/>
    <n v="81.849999999999994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x v="81"/>
    <n v="78.58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x v="97"/>
    <n v="56.46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x v="140"/>
    <n v="367.97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x v="69"/>
    <n v="273.83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x v="246"/>
    <n v="105.93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x v="111"/>
    <n v="72.760000000000005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x v="111"/>
    <n v="492.3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x v="111"/>
    <n v="90.74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x v="218"/>
    <n v="133.2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x v="61"/>
    <n v="108.24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x v="141"/>
    <n v="69.569999999999993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x v="75"/>
    <n v="62.71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161"/>
    <n v="68.25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x v="77"/>
    <n v="93.81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x v="80"/>
    <n v="126.81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x v="226"/>
    <n v="63.5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x v="247"/>
    <n v="102.02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x v="248"/>
    <n v="51.72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x v="122"/>
    <n v="94.74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x v="162"/>
    <n v="92.54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162"/>
    <n v="88.2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x v="77"/>
    <n v="62.05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x v="122"/>
    <n v="71.239999999999995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x v="104"/>
    <n v="67.7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x v="47"/>
    <n v="106.57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x v="47"/>
    <n v="66.59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x v="47"/>
    <n v="103.64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x v="179"/>
    <n v="716.35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x v="78"/>
    <n v="139.83000000000001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x v="179"/>
    <n v="109.59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223"/>
    <n v="55.8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x v="98"/>
    <n v="31.44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x v="78"/>
    <n v="60.48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x v="80"/>
    <n v="169.61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x v="61"/>
    <n v="63.38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x v="80"/>
    <n v="171.84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x v="69"/>
    <n v="71.900000000000006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x v="148"/>
    <n v="55.8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x v="80"/>
    <n v="137.93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x v="162"/>
    <n v="139.53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x v="80"/>
    <n v="1000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x v="61"/>
    <n v="64.1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x v="73"/>
    <n v="57.9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x v="145"/>
    <n v="314.29000000000002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x v="150"/>
    <n v="78.44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x v="129"/>
    <n v="125.05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x v="168"/>
    <n v="788.53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x v="91"/>
    <n v="131.16999999999999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x v="40"/>
    <n v="42.89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x v="80"/>
    <n v="93.98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249"/>
    <n v="64.18000000000000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x v="250"/>
    <n v="81.5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x v="115"/>
    <n v="45.99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x v="144"/>
    <n v="292.0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x v="115"/>
    <n v="40.76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x v="160"/>
    <n v="112.02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x v="251"/>
    <n v="63.92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x v="116"/>
    <n v="223.48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x v="252"/>
    <n v="120.77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116"/>
    <n v="84.46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84"/>
    <n v="40.799999999999997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24"/>
    <n v="62.07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x v="86"/>
    <n v="110.87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x v="80"/>
    <n v="136.9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x v="24"/>
    <n v="67.88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x v="228"/>
    <n v="603.53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x v="24"/>
    <n v="184.68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x v="196"/>
    <n v="1270.22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x v="253"/>
    <n v="23.81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x v="37"/>
    <n v="72.06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x v="209"/>
    <n v="98.82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x v="37"/>
    <n v="88.77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x v="16"/>
    <n v="61.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x v="254"/>
    <n v="105.05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x v="129"/>
    <n v="50.1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x v="255"/>
    <n v="41.7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x v="41"/>
    <n v="48.0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148"/>
    <n v="160.4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x v="140"/>
    <n v="181.13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x v="256"/>
    <n v="415.78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x v="257"/>
    <n v="81.27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x v="140"/>
    <n v="79.260000000000005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x v="140"/>
    <n v="73.91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x v="96"/>
    <n v="57.63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x v="96"/>
    <n v="62.33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x v="193"/>
    <n v="128.94999999999999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x v="96"/>
    <n v="115.31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x v="96"/>
    <n v="151.4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x v="146"/>
    <n v="56.07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x v="213"/>
    <n v="167.15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258"/>
    <n v="40.7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x v="98"/>
    <n v="85.55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x v="168"/>
    <n v="133.9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x v="259"/>
    <n v="41.2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x v="143"/>
    <n v="50.3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x v="123"/>
    <n v="58.72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x v="210"/>
    <n v="24.27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123"/>
    <n v="90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x v="143"/>
    <n v="128.27000000000001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x v="69"/>
    <n v="108.48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x v="47"/>
    <n v="107.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x v="16"/>
    <n v="21.5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x v="69"/>
    <n v="109.03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260"/>
    <n v="31.69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x v="92"/>
    <n v="122.74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x v="16"/>
    <n v="187.19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x v="75"/>
    <n v="120.91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x v="173"/>
    <n v="84.21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x v="75"/>
    <n v="103.95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x v="75"/>
    <n v="95.96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x v="75"/>
    <n v="87.96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x v="75"/>
    <n v="62.83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x v="261"/>
    <n v="22.08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x v="75"/>
    <n v="63.17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x v="80"/>
    <n v="202.42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x v="146"/>
    <n v="201.94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x v="97"/>
    <n v="14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x v="262"/>
    <n v="71.9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110"/>
    <n v="43.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x v="97"/>
    <n v="66.3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x v="97"/>
    <n v="69.27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x v="97"/>
    <n v="90.2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x v="113"/>
    <n v="94.05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x v="77"/>
    <n v="90.68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x v="77"/>
    <n v="86.8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x v="77"/>
    <n v="86.5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x v="77"/>
    <n v="139.19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x v="77"/>
    <n v="63.57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x v="77"/>
    <n v="137.21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x v="77"/>
    <n v="168.69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x v="77"/>
    <n v="106.93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x v="47"/>
    <n v="196.83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x v="47"/>
    <n v="105.52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x v="263"/>
    <n v="59.36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x v="209"/>
    <n v="64.62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x v="111"/>
    <n v="129.11000000000001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x v="39"/>
    <n v="97.9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x v="47"/>
    <n v="141.29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x v="47"/>
    <n v="137.2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x v="78"/>
    <n v="112.61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x v="78"/>
    <n v="99.34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x v="78"/>
    <n v="146.6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x v="78"/>
    <n v="103.21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x v="78"/>
    <n v="194.23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x v="78"/>
    <n v="162.7700000000000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x v="78"/>
    <n v="162.71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x v="78"/>
    <n v="63.83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x v="181"/>
    <n v="89.25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x v="181"/>
    <n v="80.650000000000006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x v="160"/>
    <n v="53.01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x v="264"/>
    <n v="41.77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x v="78"/>
    <n v="145.87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x v="80"/>
    <n v="93.02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265"/>
    <n v="99.46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x v="266"/>
    <n v="264.26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x v="80"/>
    <n v="118.13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x v="80"/>
    <n v="110.23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x v="80"/>
    <n v="92.84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x v="80"/>
    <n v="48.44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x v="80"/>
    <n v="169.92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x v="114"/>
    <n v="182.13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x v="179"/>
    <n v="84.14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x v="80"/>
    <n v="172.41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x v="80"/>
    <n v="370.37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x v="150"/>
    <n v="253.21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122"/>
    <n v="169.5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x v="24"/>
    <n v="58.69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x v="110"/>
    <n v="51.72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x v="47"/>
    <n v="33.19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x v="123"/>
    <n v="112.79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x v="80"/>
    <n v="190.9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x v="80"/>
    <n v="98.31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x v="80"/>
    <n v="134.15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x v="267"/>
    <n v="68.349999999999994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x v="16"/>
    <n v="64.540000000000006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x v="268"/>
    <n v="51.23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x v="147"/>
    <n v="83.7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x v="146"/>
    <n v="59.4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x v="186"/>
    <n v="31.21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x v="269"/>
    <n v="94.19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x v="96"/>
    <n v="104.39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x v="58"/>
    <n v="140.1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x v="97"/>
    <n v="90.1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x v="270"/>
    <n v="55.61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x v="77"/>
    <n v="64.16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x v="271"/>
    <n v="4.57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x v="166"/>
    <n v="85.44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x v="47"/>
    <n v="196.3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x v="24"/>
    <n v="57.52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x v="98"/>
    <n v="96.53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x v="47"/>
    <n v="51.04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x v="37"/>
    <n v="67.13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x v="78"/>
    <n v="126.72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x v="272"/>
    <n v="54.6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x v="97"/>
    <n v="130.1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x v="78"/>
    <n v="159.82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x v="78"/>
    <n v="347.8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273"/>
    <n v="96.0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x v="41"/>
    <n v="107.32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x v="140"/>
    <n v="61.3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x v="143"/>
    <n v="23.95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x v="98"/>
    <n v="65.91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x v="234"/>
    <n v="93.9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x v="274"/>
    <n v="115.99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x v="275"/>
    <n v="31.57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x v="189"/>
    <n v="56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x v="77"/>
    <n v="94.41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x v="97"/>
    <n v="194.44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x v="276"/>
    <n v="264.85000000000002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x v="115"/>
    <n v="60.2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x v="77"/>
    <n v="109.19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x v="53"/>
    <n v="86.44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x v="50"/>
    <n v="147.88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x v="77"/>
    <n v="242.28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x v="191"/>
    <n v="51.85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x v="77"/>
    <n v="173.7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x v="116"/>
    <n v="144.4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277"/>
    <n v="75.13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x v="47"/>
    <n v="105.3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x v="163"/>
    <n v="95.91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x v="123"/>
    <n v="88.87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x v="227"/>
    <n v="72.760000000000005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x v="69"/>
    <n v="49.32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78"/>
    <n v="125.99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x v="69"/>
    <n v="45.42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x v="278"/>
    <n v="29.24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x v="69"/>
    <n v="90.82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x v="215"/>
    <n v="193.84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x v="75"/>
    <n v="146.88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x v="227"/>
    <n v="117.6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x v="279"/>
    <n v="52.79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x v="146"/>
    <n v="158.96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x v="128"/>
    <n v="84.8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128"/>
    <n v="75.67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x v="97"/>
    <n v="117.68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x v="97"/>
    <n v="56.41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x v="97"/>
    <n v="177.62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x v="88"/>
    <n v="177.02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x v="143"/>
    <n v="66.52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214"/>
    <n v="87.4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x v="280"/>
    <n v="21.2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x v="96"/>
    <n v="61.03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x v="130"/>
    <n v="81.099999999999994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x v="268"/>
    <n v="305.77999999999997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x v="77"/>
    <n v="100.5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x v="77"/>
    <n v="329.2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x v="77"/>
    <n v="115.87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x v="77"/>
    <n v="87.3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x v="77"/>
    <n v="132.44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x v="77"/>
    <n v="70.78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x v="53"/>
    <n v="151.97999999999999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x v="175"/>
    <n v="67.14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x v="281"/>
    <n v="744.55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x v="282"/>
    <n v="97.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x v="47"/>
    <n v="255.17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x v="283"/>
    <n v="34.869999999999997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x v="58"/>
    <n v="77.64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41"/>
    <n v="50.22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x v="47"/>
    <n v="11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x v="78"/>
    <n v="202.85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x v="78"/>
    <n v="142.28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x v="123"/>
    <n v="37.20000000000000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x v="149"/>
    <n v="47.68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x v="77"/>
    <n v="80.18000000000000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x v="78"/>
    <n v="74.95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123"/>
    <n v="74.23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x v="78"/>
    <n v="104.99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x v="78"/>
    <n v="87.83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x v="278"/>
    <n v="65.67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x v="190"/>
    <n v="34.22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x v="78"/>
    <n v="116.96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x v="284"/>
    <n v="49.47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x v="24"/>
    <n v="39.31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x v="78"/>
    <n v="83.89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x v="80"/>
    <n v="110.07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x v="80"/>
    <n v="100.33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x v="171"/>
    <n v="63.1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x v="80"/>
    <n v="70.88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x v="69"/>
    <n v="65.08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x v="80"/>
    <n v="421.11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x v="69"/>
    <n v="89.8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x v="37"/>
    <n v="89.67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x v="41"/>
    <n v="74.22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x v="81"/>
    <n v="74.150000000000006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x v="75"/>
    <n v="60.9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x v="147"/>
    <n v="272.58999999999997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x v="41"/>
    <n v="64.27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x v="126"/>
    <n v="48.33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x v="285"/>
    <n v="106.43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x v="143"/>
    <n v="157.4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x v="78"/>
    <n v="302.31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x v="126"/>
    <n v="45.0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x v="168"/>
    <n v="147.81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97"/>
    <n v="340.5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x v="63"/>
    <n v="38.28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x v="286"/>
    <n v="37.119999999999997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x v="218"/>
    <n v="90.62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x v="97"/>
    <n v="60.86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x v="97"/>
    <n v="90.52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x v="287"/>
    <n v="55.46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x v="96"/>
    <n v="104.73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x v="77"/>
    <n v="69.6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x v="98"/>
    <n v="68.23999999999999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x v="77"/>
    <n v="79.400000000000006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x v="47"/>
    <n v="111.38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x v="137"/>
    <n v="84.29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x v="111"/>
    <n v="117.92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x v="281"/>
    <n v="94.51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x v="47"/>
    <n v="246.29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x v="47"/>
    <n v="177.21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x v="53"/>
    <n v="65.099999999999994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x v="53"/>
    <n v="73.03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x v="78"/>
    <n v="270.57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x v="16"/>
    <n v="28.63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x v="236"/>
    <n v="52.1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x v="51"/>
    <n v="251.33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x v="288"/>
    <n v="51.22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x v="123"/>
    <n v="132.05000000000001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x v="80"/>
    <n v="156.77000000000001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x v="80"/>
    <n v="81.739999999999995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x v="69"/>
    <n v="58.6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x v="147"/>
    <n v="500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x v="69"/>
    <n v="107.0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59"/>
    <n v="27.47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x v="165"/>
    <n v="72.1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x v="57"/>
    <n v="322.39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x v="162"/>
    <n v="89.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57"/>
    <n v="493.1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x v="146"/>
    <n v="51.63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x v="146"/>
    <n v="98.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x v="190"/>
    <n v="43.98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x v="146"/>
    <n v="68.599999999999994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289"/>
    <n v="21.6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290"/>
    <n v="7.1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x v="209"/>
    <n v="65.209999999999994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x v="126"/>
    <n v="50.53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x v="84"/>
    <n v="126.67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x v="40"/>
    <n v="48.45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x v="126"/>
    <n v="96.08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x v="77"/>
    <n v="156.16999999999999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x v="291"/>
    <n v="61.31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x v="47"/>
    <n v="193.62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x v="98"/>
    <n v="42.87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x v="142"/>
    <n v="162.27000000000001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x v="129"/>
    <n v="66.11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x v="78"/>
    <n v="46.77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x v="53"/>
    <n v="68.48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x v="73"/>
    <n v="90.38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x v="78"/>
    <n v="234.67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x v="47"/>
    <n v="107.98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x v="115"/>
    <n v="81.569999999999993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292"/>
    <n v="36.33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x v="80"/>
    <n v="127.33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x v="80"/>
    <n v="57.38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x v="293"/>
    <n v="102.38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x v="163"/>
    <n v="153.88999999999999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x v="24"/>
    <n v="123.29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x v="37"/>
    <n v="55.8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x v="240"/>
    <n v="62.8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x v="294"/>
    <n v="43.03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x v="145"/>
    <n v="356.84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x v="89"/>
    <n v="48.25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x v="134"/>
    <n v="60.18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x v="253"/>
    <n v="108.1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x v="140"/>
    <n v="159.52000000000001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x v="168"/>
    <n v="393.59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x v="295"/>
    <n v="99.7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x v="253"/>
    <n v="31.66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x v="296"/>
    <n v="69.4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x v="96"/>
    <n v="93.77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x v="122"/>
    <n v="114.5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x v="47"/>
    <n v="61.53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x v="199"/>
    <n v="58.18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x v="223"/>
    <n v="83.9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x v="37"/>
    <n v="105.21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x v="296"/>
    <n v="161.22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x v="61"/>
    <n v="49.19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x v="296"/>
    <n v="65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x v="78"/>
    <n v="43.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x v="145"/>
    <n v="38.479999999999997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x v="53"/>
    <n v="94.64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x v="91"/>
    <n v="93.07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x v="211"/>
    <n v="89.19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x v="47"/>
    <n v="35.54999999999999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x v="80"/>
    <n v="209.84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x v="110"/>
    <n v="39.15999999999999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x v="80"/>
    <n v="135.41999999999999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x v="123"/>
    <n v="72.87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x v="69"/>
    <n v="88.19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x v="69"/>
    <n v="59.82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x v="75"/>
    <n v="375.76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x v="111"/>
    <n v="63.87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x v="293"/>
    <n v="43.42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x v="246"/>
    <n v="108.05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x v="75"/>
    <n v="108.02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x v="75"/>
    <n v="138.26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x v="75"/>
    <n v="69.89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x v="16"/>
    <n v="88.8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x v="154"/>
    <n v="105.03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x v="16"/>
    <n v="88.75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x v="16"/>
    <n v="88.73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x v="16"/>
    <n v="67.739999999999995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x v="168"/>
    <n v="69.53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x v="97"/>
    <n v="82.33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x v="63"/>
    <n v="55.22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x v="58"/>
    <n v="168.51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x v="97"/>
    <n v="75.849999999999994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x v="151"/>
    <n v="71.44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x v="97"/>
    <n v="81.78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x v="26"/>
    <n v="221.79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x v="75"/>
    <n v="59.7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x v="160"/>
    <n v="46.6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x v="162"/>
    <n v="80.2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x v="75"/>
    <n v="136.78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x v="47"/>
    <n v="55.37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x v="218"/>
    <n v="65.34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x v="234"/>
    <n v="45.41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x v="179"/>
    <n v="56.67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x v="241"/>
    <n v="291.3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x v="47"/>
    <n v="165.16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x v="47"/>
    <n v="82.54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x v="47"/>
    <n v="148.78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x v="47"/>
    <n v="78.209999999999994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x v="78"/>
    <n v="160.16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x v="78"/>
    <n v="81.069999999999993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x v="179"/>
    <n v="129.36000000000001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x v="78"/>
    <n v="110.49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x v="181"/>
    <n v="55.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x v="218"/>
    <n v="116.56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x v="223"/>
    <n v="163.78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x v="78"/>
    <n v="147.71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x v="223"/>
    <n v="37.130000000000003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x v="78"/>
    <n v="53.4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x v="78"/>
    <n v="137.31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x v="53"/>
    <n v="40.54999999999999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x v="297"/>
    <n v="68.6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x v="223"/>
    <n v="71.79000000000000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x v="16"/>
    <n v="58.53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x v="80"/>
    <n v="215.25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x v="223"/>
    <n v="80.33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x v="80"/>
    <n v="89.93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x v="80"/>
    <n v="188.13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x v="61"/>
    <n v="34.01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x v="256"/>
    <n v="859.8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x v="80"/>
    <n v="127.81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x v="61"/>
    <n v="46.88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x v="80"/>
    <n v="93.7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x v="61"/>
    <n v="98.36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x v="298"/>
    <n v="41.38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x v="80"/>
    <n v="600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x v="80"/>
    <n v="63.83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x v="80"/>
    <n v="72.29000000000000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x v="47"/>
    <n v="230.19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x v="129"/>
    <n v="97.38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57"/>
    <n v="120.8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x v="91"/>
    <n v="64.9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x v="299"/>
    <n v="32.82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x v="57"/>
    <n v="95.23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x v="198"/>
    <n v="42.16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x v="145"/>
    <n v="83.94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x v="145"/>
    <n v="69.12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x v="123"/>
    <n v="61.03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x v="117"/>
    <n v="130.09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x v="75"/>
    <n v="56.2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x v="115"/>
    <n v="44.8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x v="115"/>
    <n v="60.74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x v="300"/>
    <n v="36.630000000000003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x v="116"/>
    <n v="73.58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x v="116"/>
    <n v="414.29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x v="146"/>
    <n v="65.58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x v="145"/>
    <n v="127.93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x v="9"/>
    <n v="358.69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x v="37"/>
    <n v="63.48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x v="37"/>
    <n v="82.61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x v="37"/>
    <n v="80.23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x v="246"/>
    <n v="189.33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x v="41"/>
    <n v="83.43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x v="41"/>
    <n v="107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x v="301"/>
    <n v="40.76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x v="41"/>
    <n v="68.25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x v="215"/>
    <n v="115.5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x v="77"/>
    <n v="47.13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x v="41"/>
    <n v="144.91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x v="77"/>
    <n v="68.010000000000005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x v="41"/>
    <n v="78.260000000000005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x v="41"/>
    <n v="110.47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x v="47"/>
    <n v="66.15000000000000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x v="287"/>
    <n v="95.28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x v="69"/>
    <n v="70.209999999999994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x v="140"/>
    <n v="69.19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x v="47"/>
    <n v="62.92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x v="121"/>
    <n v="109.78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x v="140"/>
    <n v="53.19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x v="78"/>
    <n v="113.88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x v="302"/>
    <n v="23.52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x v="96"/>
    <n v="50.18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x v="199"/>
    <n v="168.39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x v="96"/>
    <n v="95.78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x v="96"/>
    <n v="554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x v="96"/>
    <n v="63.62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x v="61"/>
    <n v="48.1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x v="96"/>
    <n v="40.630000000000003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x v="80"/>
    <n v="69.819999999999993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x v="98"/>
    <n v="166.97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x v="303"/>
    <n v="37.479999999999997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98"/>
    <n v="68.86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x v="80"/>
    <n v="125.09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x v="98"/>
    <n v="72.38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x v="80"/>
    <n v="305.56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x v="251"/>
    <n v="69.56999999999999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x v="98"/>
    <n v="50.75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x v="98"/>
    <n v="91.3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x v="53"/>
    <n v="54.69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x v="251"/>
    <n v="70.06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x v="53"/>
    <n v="74.819999999999993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x v="39"/>
    <n v="160.4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x v="163"/>
    <n v="104.85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x v="63"/>
    <n v="36.53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x v="200"/>
    <n v="48.5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x v="53"/>
    <n v="61.04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x v="93"/>
    <n v="115.55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x v="53"/>
    <n v="54.3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x v="234"/>
    <n v="71.34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x v="243"/>
    <n v="53.08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x v="160"/>
    <n v="102.08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x v="123"/>
    <n v="94.91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x v="61"/>
    <n v="50.93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123"/>
    <n v="154.16999999999999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x v="247"/>
    <n v="71.87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x v="123"/>
    <n v="45.67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x v="123"/>
    <n v="76.87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x v="304"/>
    <n v="145.41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x v="123"/>
    <n v="76.8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x v="112"/>
    <n v="116.65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x v="47"/>
    <n v="83.7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x v="69"/>
    <n v="68.709999999999994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x v="121"/>
    <n v="40.29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x v="69"/>
    <n v="73.36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x v="69"/>
    <n v="74.20999999999999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x v="141"/>
    <n v="59.23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x v="69"/>
    <n v="108.78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x v="241"/>
    <n v="70.11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x v="164"/>
    <n v="81.89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x v="116"/>
    <n v="50.69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x v="108"/>
    <n v="82.9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x v="75"/>
    <n v="189.29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x v="81"/>
    <n v="48.15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x v="75"/>
    <n v="143.11000000000001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x v="75"/>
    <n v="115.02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x v="75"/>
    <n v="41.94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x v="146"/>
    <n v="107.57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x v="146"/>
    <n v="75.19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x v="146"/>
    <n v="64.1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x v="146"/>
    <n v="122.33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x v="140"/>
    <n v="105.18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x v="115"/>
    <n v="52.58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x v="227"/>
    <n v="437.5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x v="146"/>
    <n v="50.38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x v="146"/>
    <n v="113.83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x v="146"/>
    <n v="35.61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x v="146"/>
    <n v="36.8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x v="216"/>
    <n v="307.82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x v="146"/>
    <n v="93.43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x v="126"/>
    <n v="43.55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x v="146"/>
    <n v="80.40000000000000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x v="97"/>
    <n v="64.4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x v="116"/>
    <n v="50.69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x v="116"/>
    <n v="50.2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x v="218"/>
    <n v="65.9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x v="97"/>
    <n v="66.7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x v="97"/>
    <n v="64.2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x v="97"/>
    <n v="13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x v="97"/>
    <n v="96.2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x v="97"/>
    <n v="54.02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x v="97"/>
    <n v="99.54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x v="97"/>
    <n v="63.11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x v="77"/>
    <n v="172.23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x v="193"/>
    <n v="53.1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x v="77"/>
    <n v="85.75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x v="77"/>
    <n v="66.69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x v="47"/>
    <n v="55.01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x v="47"/>
    <n v="82.52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x v="47"/>
    <n v="150.15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x v="47"/>
    <n v="86.49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x v="47"/>
    <n v="58.62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x v="111"/>
    <n v="82.2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x v="47"/>
    <n v="51.47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x v="86"/>
    <n v="28.1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x v="141"/>
    <n v="80.73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x v="127"/>
    <n v="51.31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305"/>
    <n v="101.5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x v="78"/>
    <n v="36.47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x v="78"/>
    <n v="110.22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x v="78"/>
    <n v="53.89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x v="140"/>
    <n v="23.96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x v="78"/>
    <n v="93.61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x v="140"/>
    <n v="87.1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x v="306"/>
    <n v="34.13000000000000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78"/>
    <n v="41.7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x v="78"/>
    <n v="55.5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x v="16"/>
    <n v="53.72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x v="78"/>
    <n v="109.71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x v="16"/>
    <n v="84.08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x v="78"/>
    <n v="88.44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x v="78"/>
    <n v="114.55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x v="78"/>
    <n v="25.69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x v="78"/>
    <n v="186.11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x v="80"/>
    <n v="122.54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x v="80"/>
    <n v="79.62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x v="80"/>
    <n v="200.49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x v="281"/>
    <n v="178.9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x v="80"/>
    <n v="68.53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x v="80"/>
    <n v="178.61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x v="80"/>
    <n v="131.58000000000001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x v="80"/>
    <n v="192.31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x v="80"/>
    <n v="10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x v="80"/>
    <n v="185.19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x v="80"/>
    <n v="64.94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x v="80"/>
    <n v="178.57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x v="123"/>
    <n v="65.16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x v="147"/>
    <n v="308.75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x v="293"/>
    <n v="129.97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x v="98"/>
    <n v="94.9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x v="281"/>
    <n v="54.67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x v="216"/>
    <n v="39.57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x v="80"/>
    <n v="148.47999999999999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x v="132"/>
    <n v="40.75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x v="266"/>
    <n v="88.8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x v="75"/>
    <n v="64.75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x v="147"/>
    <n v="44.94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x v="98"/>
    <n v="74.25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x v="214"/>
    <n v="34.1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x v="83"/>
    <n v="24.76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x v="69"/>
    <n v="28.58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x v="61"/>
    <n v="41.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x v="37"/>
    <n v="77.34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x v="61"/>
    <n v="159.47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x v="307"/>
    <n v="36.21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x v="306"/>
    <n v="81.23999999999999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x v="115"/>
    <n v="85.1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x v="253"/>
    <n v="62.38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x v="72"/>
    <n v="50.25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x v="216"/>
    <n v="424.45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x v="308"/>
    <n v="49.12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x v="97"/>
    <n v="53.56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x v="160"/>
    <n v="83.14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x v="77"/>
    <n v="43.04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x v="160"/>
    <n v="96.71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160"/>
    <n v="69.27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x v="247"/>
    <n v="231.75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x v="309"/>
    <n v="125.27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x v="247"/>
    <n v="124.92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x v="69"/>
    <n v="100.22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x v="47"/>
    <n v="72.89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x v="48"/>
    <n v="70.459999999999994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x v="47"/>
    <n v="80.1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x v="178"/>
    <n v="51.29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x v="78"/>
    <n v="114.13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x v="110"/>
    <n v="42.21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x v="77"/>
    <n v="77.27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x v="78"/>
    <n v="267.64999999999998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x v="37"/>
    <n v="56.83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x v="37"/>
    <n v="39.869999999999997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x v="78"/>
    <n v="64.709999999999994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x v="191"/>
    <n v="32.3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x v="80"/>
    <n v="167.49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x v="41"/>
    <n v="136.91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x v="80"/>
    <n v="74.069999999999993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x v="41"/>
    <n v="47.54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x v="80"/>
    <n v="65.38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x v="41"/>
    <n v="80.5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x v="80"/>
    <n v="104.65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x v="80"/>
    <n v="145.1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x v="175"/>
    <n v="373.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x v="96"/>
    <n v="61.9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x v="141"/>
    <n v="72.95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x v="96"/>
    <n v="68.349999999999994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x v="310"/>
    <n v="70.29000000000000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x v="98"/>
    <n v="50.11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x v="77"/>
    <n v="49.55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x v="98"/>
    <n v="49.44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x v="40"/>
    <n v="191.13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x v="16"/>
    <n v="57.08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x v="98"/>
    <n v="93.4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x v="311"/>
    <n v="27.6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312"/>
    <n v="67.26000000000000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x v="209"/>
    <n v="104.07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x v="313"/>
    <n v="111.41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x v="162"/>
    <n v="68.94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x v="53"/>
    <n v="28.94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x v="162"/>
    <n v="135.63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x v="277"/>
    <n v="100.4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x v="143"/>
    <n v="110.64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x v="141"/>
    <n v="52.6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x v="122"/>
    <n v="93.7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128"/>
    <n v="10.5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x v="123"/>
    <n v="74.239999999999995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x v="211"/>
    <n v="40.98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x v="69"/>
    <n v="204.57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x v="69"/>
    <n v="52.96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x v="69"/>
    <n v="99.53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x v="179"/>
    <n v="75.09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x v="179"/>
    <n v="85.5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x v="69"/>
    <n v="106.53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x v="75"/>
    <n v="184.78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x v="215"/>
    <n v="25.13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x v="75"/>
    <n v="90.28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x v="78"/>
    <n v="103.17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314"/>
    <n v="22.1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x v="223"/>
    <n v="58.6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x v="146"/>
    <n v="13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x v="146"/>
    <n v="73.7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x v="143"/>
    <n v="48.7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x v="146"/>
    <n v="42.72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x v="129"/>
    <n v="44.96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x v="129"/>
    <n v="46.4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x v="112"/>
    <n v="62.33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x v="291"/>
    <n v="174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x v="129"/>
    <n v="63.18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x v="88"/>
    <n v="46.65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x v="97"/>
    <n v="79.83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x v="214"/>
    <n v="51.88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x v="214"/>
    <n v="109.08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x v="97"/>
    <n v="76.6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x v="77"/>
    <n v="36.61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x v="189"/>
    <n v="56.64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x v="168"/>
    <n v="64.53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x v="251"/>
    <n v="50.29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x v="77"/>
    <n v="65.38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x v="77"/>
    <n v="62.1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x v="190"/>
    <n v="44.48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x v="47"/>
    <n v="85.21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x v="47"/>
    <n v="57.54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x v="39"/>
    <n v="46.42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x v="47"/>
    <n v="204.05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47"/>
    <n v="60.87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x v="47"/>
    <n v="84.85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x v="149"/>
    <n v="30.58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x v="252"/>
    <n v="81.319999999999993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x v="47"/>
    <n v="86.49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x v="78"/>
    <n v="126.72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x v="123"/>
    <n v="46.61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x v="78"/>
    <n v="76.4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x v="134"/>
    <n v="168.75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x v="129"/>
    <n v="176.09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x v="123"/>
    <n v="56.98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x v="24"/>
    <n v="85.96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x v="78"/>
    <n v="98.5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x v="78"/>
    <n v="45.88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x v="78"/>
    <n v="72.05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x v="78"/>
    <n v="310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x v="78"/>
    <n v="115.09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x v="45"/>
    <n v="41.04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x v="24"/>
    <n v="46.22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x v="80"/>
    <n v="65.87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x v="80"/>
    <n v="34.92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x v="24"/>
    <n v="72.91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x v="80"/>
    <n v="121.3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x v="108"/>
    <n v="57.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x v="80"/>
    <n v="81.67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x v="80"/>
    <n v="40.01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x v="146"/>
    <n v="114.29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x v="80"/>
    <n v="129.0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x v="69"/>
    <n v="74.069999999999993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x v="80"/>
    <n v="307.69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x v="175"/>
    <n v="104.89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x v="37"/>
    <n v="47.4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x v="37"/>
    <n v="69.790000000000006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x v="139"/>
    <n v="53.73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x v="81"/>
    <n v="63.03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x v="81"/>
    <n v="70.63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x v="78"/>
    <n v="53.95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x v="240"/>
    <n v="46.18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x v="140"/>
    <n v="47.76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x v="140"/>
    <n v="60.15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x v="110"/>
    <n v="61.0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x v="315"/>
    <n v="64.03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x v="316"/>
    <n v="105.54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x v="91"/>
    <n v="100.0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x v="96"/>
    <n v="125.81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x v="96"/>
    <n v="58.79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x v="163"/>
    <n v="84.28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x v="98"/>
    <n v="55.2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x v="317"/>
    <n v="32.1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x v="78"/>
    <n v="47.19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x v="53"/>
    <n v="29.2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x v="53"/>
    <n v="44.19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x v="53"/>
    <n v="75.959999999999994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x v="318"/>
    <n v="64.25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16"/>
    <n v="47.9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x v="196"/>
    <n v="135.04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x v="77"/>
    <n v="67.42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x v="16"/>
    <n v="62.88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x v="69"/>
    <n v="62.67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x v="37"/>
    <n v="50.69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x v="58"/>
    <n v="75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x v="69"/>
    <n v="59.46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x v="69"/>
    <n v="51.19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x v="69"/>
    <n v="67.91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x v="162"/>
    <n v="47.85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x v="69"/>
    <n v="71.73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x v="75"/>
    <n v="78.94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x v="122"/>
    <n v="31.62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x v="319"/>
    <n v="78.72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x v="320"/>
    <n v="147.4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x v="122"/>
    <n v="54.99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x v="146"/>
    <n v="59.26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x v="123"/>
    <n v="126.55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x v="146"/>
    <n v="32.97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x v="146"/>
    <n v="79.54000000000000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x v="97"/>
    <n v="71.67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x v="223"/>
    <n v="46.09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x v="97"/>
    <n v="125.4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x v="223"/>
    <n v="125.38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x v="77"/>
    <n v="60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x v="61"/>
    <n v="78.26000000000000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x v="50"/>
    <n v="63.12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x v="77"/>
    <n v="132.9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x v="129"/>
    <n v="51.81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x v="111"/>
    <n v="37.21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x v="274"/>
    <n v="43.9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x v="129"/>
    <n v="57.34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x v="309"/>
    <n v="591.66999999999996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x v="91"/>
    <n v="57.2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x v="78"/>
    <n v="51.3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x v="78"/>
    <n v="33.99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x v="78"/>
    <n v="90.54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x v="78"/>
    <n v="88.25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x v="321"/>
    <n v="106.97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x v="78"/>
    <n v="76.65000000000000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x v="80"/>
    <n v="103.35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x v="48"/>
    <n v="57.54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x v="77"/>
    <n v="87.7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x v="115"/>
    <n v="100.17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x v="80"/>
    <n v="291.79000000000002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x v="80"/>
    <n v="100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x v="136"/>
    <n v="175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x v="276"/>
    <n v="62.5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x v="230"/>
    <n v="42.67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x v="116"/>
    <n v="55.33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x v="116"/>
    <n v="63.3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x v="123"/>
    <n v="46.89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x v="112"/>
    <n v="29.62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x v="204"/>
    <n v="115.53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x v="116"/>
    <n v="46.2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x v="116"/>
    <n v="30.9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x v="24"/>
    <n v="82.38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x v="277"/>
    <n v="49.34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x v="146"/>
    <n v="86.23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x v="15"/>
    <n v="132.35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x v="24"/>
    <n v="110.97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x v="37"/>
    <n v="10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x v="179"/>
    <n v="48.84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x v="256"/>
    <n v="100.5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x v="274"/>
    <n v="126.48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x v="293"/>
    <n v="155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x v="228"/>
    <n v="113.57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x v="37"/>
    <n v="113.57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x v="322"/>
    <n v="486.43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x v="75"/>
    <n v="56.67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x v="39"/>
    <n v="66.67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x v="146"/>
    <n v="91.84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x v="137"/>
    <n v="47.18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x v="98"/>
    <n v="45.88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x v="110"/>
    <n v="49.88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x v="228"/>
    <n v="89.21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x v="102"/>
    <n v="94.03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x v="41"/>
    <n v="49.0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x v="41"/>
    <n v="99.5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x v="78"/>
    <n v="41.73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x v="134"/>
    <n v="59.16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x v="140"/>
    <n v="44.3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x v="47"/>
    <n v="99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x v="140"/>
    <n v="44.25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x v="146"/>
    <n v="61.1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x v="140"/>
    <n v="40.4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x v="140"/>
    <n v="68.37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x v="47"/>
    <n v="145.65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x v="80"/>
    <n v="119.64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x v="96"/>
    <n v="416.88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x v="96"/>
    <n v="92.5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x v="96"/>
    <n v="28.88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x v="96"/>
    <n v="63.85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x v="266"/>
    <n v="70.62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x v="96"/>
    <n v="77.19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x v="96"/>
    <n v="34.2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x v="204"/>
    <n v="89.65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x v="80"/>
    <n v="67.65000000000000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x v="91"/>
    <n v="75.34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x v="323"/>
    <n v="21.9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x v="81"/>
    <n v="75.11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x v="274"/>
    <n v="122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x v="98"/>
    <n v="47.03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x v="98"/>
    <n v="28.11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x v="53"/>
    <n v="136.4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x v="53"/>
    <n v="83.97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x v="53"/>
    <n v="155.94999999999999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x v="53"/>
    <n v="71.15000000000000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x v="53"/>
    <n v="57.39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x v="47"/>
    <n v="46.71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53"/>
    <n v="53.41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x v="146"/>
    <n v="85.74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x v="53"/>
    <n v="81.38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x v="53"/>
    <n v="135.63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x v="123"/>
    <n v="70.650000000000006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x v="123"/>
    <n v="40.96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x v="123"/>
    <n v="41.96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x v="123"/>
    <n v="45.44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x v="193"/>
    <n v="38.869999999999997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x v="123"/>
    <n v="76.79000000000000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x v="40"/>
    <n v="15.72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x v="69"/>
    <n v="169.58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x v="69"/>
    <n v="134.21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x v="324"/>
    <n v="214.07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x v="45"/>
    <n v="37.78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x v="80"/>
    <n v="42.8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x v="80"/>
    <n v="74.53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x v="69"/>
    <n v="49.25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x v="150"/>
    <n v="44.44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x v="196"/>
    <n v="640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x v="69"/>
    <n v="177.5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x v="75"/>
    <n v="96.67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x v="325"/>
    <n v="106.2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x v="309"/>
    <n v="176.94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x v="75"/>
    <n v="44.14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x v="41"/>
    <n v="50.4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x v="246"/>
    <n v="453.14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x v="141"/>
    <n v="57.6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x v="75"/>
    <n v="45.9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x v="146"/>
    <n v="47.88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x v="267"/>
    <n v="38.99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x v="246"/>
    <n v="73.37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x v="146"/>
    <n v="58.33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x v="146"/>
    <n v="80.72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x v="140"/>
    <n v="39.81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x v="146"/>
    <n v="48.98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x v="97"/>
    <n v="111.89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x v="97"/>
    <n v="46.0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x v="247"/>
    <n v="80.13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x v="23"/>
    <n v="34.69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x v="58"/>
    <n v="37.14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x v="58"/>
    <n v="69.33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x v="162"/>
    <n v="50.9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x v="97"/>
    <n v="70.569999999999993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x v="77"/>
    <n v="88.57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x v="324"/>
    <n v="129.16999999999999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x v="77"/>
    <n v="60.78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x v="160"/>
    <n v="39.74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x v="77"/>
    <n v="53.3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x v="77"/>
    <n v="39.54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x v="129"/>
    <n v="49.69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x v="77"/>
    <n v="66.959999999999994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x v="77"/>
    <n v="39.49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x v="122"/>
    <n v="25.35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x v="48"/>
    <n v="57.77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x v="47"/>
    <n v="235.4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x v="179"/>
    <n v="34.380000000000003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x v="247"/>
    <n v="191.25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x v="47"/>
    <n v="55.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x v="53"/>
    <n v="160.79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x v="47"/>
    <n v="33.94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x v="47"/>
    <n v="203.2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x v="47"/>
    <n v="53.4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x v="179"/>
    <n v="49.11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x v="47"/>
    <n v="105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x v="235"/>
    <n v="179.12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x v="123"/>
    <n v="55.2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x v="78"/>
    <n v="97.9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x v="78"/>
    <n v="126.4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x v="78"/>
    <n v="178.5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x v="78"/>
    <n v="116.73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x v="78"/>
    <n v="131.91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x v="199"/>
    <n v="91.82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x v="78"/>
    <n v="84.17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x v="78"/>
    <n v="64.47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x v="78"/>
    <n v="63.03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x v="223"/>
    <n v="79.53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x v="78"/>
    <n v="143.66999999999999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x v="78"/>
    <n v="88.74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x v="123"/>
    <n v="86.16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x v="78"/>
    <n v="158.68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x v="326"/>
    <n v="100.5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x v="80"/>
    <n v="107.64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x v="61"/>
    <n v="17.8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x v="61"/>
    <n v="48.55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x v="48"/>
    <n v="143.1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x v="80"/>
    <n v="143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x v="80"/>
    <n v="75.05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x v="274"/>
    <n v="32.979999999999997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x v="291"/>
    <n v="3000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x v="80"/>
    <n v="136.36000000000001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x v="80"/>
    <n v="78.95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x v="80"/>
    <n v="272.73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x v="80"/>
    <n v="176.47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x v="80"/>
    <n v="115.38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x v="61"/>
    <n v="88.24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x v="61"/>
    <n v="111.11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x v="61"/>
    <n v="100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x v="196"/>
    <n v="136.09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x v="320"/>
    <n v="83.14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x v="61"/>
    <n v="30.2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x v="196"/>
    <n v="80.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x v="165"/>
    <n v="70.599999999999994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x v="178"/>
    <n v="134.55000000000001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x v="47"/>
    <n v="44.7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x v="91"/>
    <n v="39.81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x v="53"/>
    <n v="89.2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x v="115"/>
    <n v="57.55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x v="40"/>
    <n v="91.63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x v="315"/>
    <n v="27.39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x v="69"/>
    <n v="63.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x v="327"/>
    <n v="36.61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x v="77"/>
    <n v="83.57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x v="123"/>
    <n v="83.51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x v="109"/>
    <n v="47.6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x v="216"/>
    <n v="160.5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328"/>
    <n v="23.6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x v="58"/>
    <n v="32.01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x v="329"/>
    <n v="62.59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x v="111"/>
    <n v="57.52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x v="287"/>
    <n v="358.88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x v="255"/>
    <n v="58.57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x v="24"/>
    <n v="30.19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x v="142"/>
    <n v="48.54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x v="98"/>
    <n v="77.22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x v="37"/>
    <n v="64.91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x v="306"/>
    <n v="74.79000000000000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x v="186"/>
    <n v="43.06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x v="37"/>
    <n v="27.32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x v="227"/>
    <n v="33.76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x v="122"/>
    <n v="74.61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x v="215"/>
    <n v="65.88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x v="215"/>
    <n v="88.4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x v="77"/>
    <n v="88.33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x v="212"/>
    <n v="166.0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x v="140"/>
    <n v="41.24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x v="230"/>
    <n v="50.98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x v="140"/>
    <n v="56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x v="117"/>
    <n v="96.55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x v="230"/>
    <n v="53.75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x v="211"/>
    <n v="58.08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x v="98"/>
    <n v="81.03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x v="98"/>
    <n v="41.68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x v="80"/>
    <n v="125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x v="117"/>
    <n v="39.229999999999997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x v="98"/>
    <n v="61.02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x v="84"/>
    <n v="66.709999999999994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x v="53"/>
    <n v="50.63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x v="53"/>
    <n v="24.15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x v="330"/>
    <n v="109.04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x v="278"/>
    <n v="389.29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x v="53"/>
    <n v="40.07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x v="256"/>
    <n v="49.38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1"/>
    <n v="40.49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x v="123"/>
    <n v="54.2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x v="123"/>
    <n v="48.33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x v="123"/>
    <n v="47.4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x v="154"/>
    <n v="34.18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x v="123"/>
    <n v="72.97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x v="196"/>
    <n v="450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x v="78"/>
    <n v="299.22000000000003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x v="111"/>
    <n v="45.59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x v="123"/>
    <n v="70.760000000000005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x v="253"/>
    <n v="70.55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x v="69"/>
    <n v="81.239999999999995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x v="306"/>
    <n v="106.8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x v="69"/>
    <n v="37.08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x v="69"/>
    <n v="37.590000000000003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x v="69"/>
    <n v="35.04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x v="170"/>
    <n v="33.549999999999997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x v="75"/>
    <n v="64.63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x v="75"/>
    <n v="46.43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x v="81"/>
    <n v="105.44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x v="209"/>
    <n v="292.77999999999997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x v="77"/>
    <n v="77.349999999999994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x v="227"/>
    <n v="97.41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x v="276"/>
    <n v="48.7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x v="146"/>
    <n v="40.94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x v="146"/>
    <n v="32.32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x v="191"/>
    <n v="68.84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x v="146"/>
    <n v="104.6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x v="110"/>
    <n v="37.270000000000003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x v="97"/>
    <n v="66.8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x v="269"/>
    <n v="49.21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x v="306"/>
    <n v="108.63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x v="97"/>
    <n v="27.15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x v="97"/>
    <n v="186.07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x v="97"/>
    <n v="57.78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x v="97"/>
    <n v="19.7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x v="97"/>
    <n v="866.67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x v="277"/>
    <n v="32.07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x v="75"/>
    <n v="54.08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x v="97"/>
    <n v="66.510000000000005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x v="77"/>
    <n v="95.74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x v="77"/>
    <n v="76.03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x v="332"/>
    <n v="78.18000000000000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x v="113"/>
    <n v="33.03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x v="77"/>
    <n v="52.55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x v="77"/>
    <n v="47.57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x v="111"/>
    <n v="30.95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x v="77"/>
    <n v="40.08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x v="77"/>
    <n v="59.65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x v="77"/>
    <n v="77.73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x v="47"/>
    <n v="121.9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x v="111"/>
    <n v="60.95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x v="47"/>
    <n v="47.41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x v="240"/>
    <n v="44.91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x v="47"/>
    <n v="82.42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x v="111"/>
    <n v="38.71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x v="47"/>
    <n v="134.2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x v="296"/>
    <n v="110.87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x v="194"/>
    <n v="70.83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x v="47"/>
    <n v="39.83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x v="47"/>
    <n v="37.47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x v="141"/>
    <n v="72.709999999999994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x v="274"/>
    <n v="52.92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x v="50"/>
    <n v="74.62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x v="78"/>
    <n v="72.430000000000007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x v="78"/>
    <n v="97.5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x v="75"/>
    <n v="45.21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x v="147"/>
    <n v="114.82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x v="78"/>
    <n v="66.45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x v="313"/>
    <n v="315.5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x v="175"/>
    <n v="57.3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x v="146"/>
    <n v="70.03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x v="78"/>
    <n v="35.49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x v="78"/>
    <n v="63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x v="16"/>
    <n v="78.5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x v="80"/>
    <n v="41.8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x v="58"/>
    <n v="38.549999999999997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x v="58"/>
    <n v="67.73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x v="58"/>
    <n v="119.29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x v="80"/>
    <n v="65.8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x v="80"/>
    <n v="43.91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x v="234"/>
    <n v="69.47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x v="80"/>
    <n v="61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x v="265"/>
    <n v="75.7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x v="80"/>
    <n v="50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x v="80"/>
    <n v="113.6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x v="80"/>
    <n v="48.08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x v="80"/>
    <n v="73.53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x v="80"/>
    <n v="227.27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x v="80"/>
    <n v="104.17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x v="80"/>
    <n v="100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x v="247"/>
    <n v="1250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x v="228"/>
    <n v="41.58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x v="333"/>
    <n v="248.5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x v="216"/>
    <n v="155.25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x v="252"/>
    <n v="47.77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x v="154"/>
    <n v="79.87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x v="145"/>
    <n v="72.59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x v="122"/>
    <n v="32.32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x v="96"/>
    <n v="23.8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x v="252"/>
    <n v="143.82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x v="223"/>
    <n v="33.67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x v="223"/>
    <n v="48.24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x v="223"/>
    <n v="40.85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x v="61"/>
    <n v="141.4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x v="61"/>
    <n v="104.57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x v="61"/>
    <n v="44.54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x v="80"/>
    <n v="171.43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x v="80"/>
    <n v="171.43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x v="121"/>
    <n v="2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x v="334"/>
    <n v="159.33000000000001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x v="129"/>
    <n v="108.59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x v="123"/>
    <n v="58.17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x v="129"/>
    <n v="91.23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x v="129"/>
    <n v="103.04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x v="267"/>
    <n v="158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x v="93"/>
    <n v="60.67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x v="69"/>
    <n v="39.380000000000003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x v="126"/>
    <n v="41.42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x v="278"/>
    <n v="73.760000000000005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x v="147"/>
    <n v="58.95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x v="293"/>
    <n v="63.6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x v="69"/>
    <n v="53.52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x v="126"/>
    <n v="112.14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x v="115"/>
    <n v="58.63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x v="115"/>
    <n v="75.48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x v="115"/>
    <n v="61.58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x v="154"/>
    <n v="83.43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x v="115"/>
    <n v="41.7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x v="63"/>
    <n v="38.880000000000003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x v="75"/>
    <n v="34.79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x v="116"/>
    <n v="116.2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x v="116"/>
    <n v="31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x v="116"/>
    <n v="80.03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x v="194"/>
    <n v="20.34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x v="116"/>
    <n v="36.11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x v="98"/>
    <n v="51.22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x v="24"/>
    <n v="79.31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x v="204"/>
    <n v="383.33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x v="335"/>
    <n v="11.67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x v="24"/>
    <n v="31.05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x v="194"/>
    <n v="16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x v="117"/>
    <n v="65.459999999999994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x v="234"/>
    <n v="57.25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x v="37"/>
    <n v="87.9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x v="194"/>
    <n v="58.6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x v="318"/>
    <n v="40.75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x v="37"/>
    <n v="36.77000000000000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x v="37"/>
    <n v="35.47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x v="41"/>
    <n v="51.48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x v="41"/>
    <n v="39.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x v="234"/>
    <n v="80.319999999999993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x v="140"/>
    <n v="31.62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x v="162"/>
    <n v="69.72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x v="140"/>
    <n v="43.73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x v="336"/>
    <n v="185.83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x v="57"/>
    <n v="63.49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x v="96"/>
    <n v="51.6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x v="96"/>
    <n v="110.75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x v="16"/>
    <n v="147.33000000000001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x v="80"/>
    <n v="110.5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x v="98"/>
    <n v="26.55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x v="98"/>
    <n v="73.40000000000000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x v="228"/>
    <n v="220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x v="251"/>
    <n v="30.96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x v="15"/>
    <n v="137.25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x v="303"/>
    <n v="46.7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x v="98"/>
    <n v="52.21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x v="98"/>
    <n v="43.82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x v="98"/>
    <n v="199.18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x v="293"/>
    <n v="58.97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x v="24"/>
    <n v="39.67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x v="109"/>
    <n v="35.74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x v="53"/>
    <n v="63.97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x v="53"/>
    <n v="30.15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x v="84"/>
    <n v="45.98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x v="123"/>
    <n v="72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x v="123"/>
    <n v="56.82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x v="147"/>
    <n v="55.28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x v="123"/>
    <n v="113.4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x v="123"/>
    <n v="37.15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x v="274"/>
    <n v="74.209999999999994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x v="123"/>
    <n v="89.67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x v="253"/>
    <n v="39.82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x v="69"/>
    <n v="61.34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x v="69"/>
    <n v="46.63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x v="69"/>
    <n v="107.25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x v="69"/>
    <n v="36.9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x v="142"/>
    <n v="44.65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x v="69"/>
    <n v="31.97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x v="69"/>
    <n v="125.9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x v="142"/>
    <n v="164.62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x v="47"/>
    <n v="164.62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x v="69"/>
    <n v="21.76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x v="69"/>
    <n v="48.45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x v="234"/>
    <n v="163.8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x v="69"/>
    <n v="54.62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x v="324"/>
    <n v="49.51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x v="75"/>
    <n v="51.85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x v="78"/>
    <n v="78.52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x v="198"/>
    <n v="132.19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x v="204"/>
    <n v="75.459999999999994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x v="216"/>
    <n v="21.34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x v="42"/>
    <n v="95.93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x v="75"/>
    <n v="60.29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x v="146"/>
    <n v="123.94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x v="337"/>
    <n v="420.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x v="146"/>
    <n v="28.41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x v="230"/>
    <n v="61.8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x v="146"/>
    <n v="42.02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x v="146"/>
    <n v="150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x v="227"/>
    <n v="91.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x v="146"/>
    <n v="51.22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x v="101"/>
    <n v="53.85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x v="69"/>
    <n v="27.94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x v="146"/>
    <n v="55.13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x v="146"/>
    <n v="63.42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x v="97"/>
    <n v="39.380000000000003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x v="116"/>
    <n v="59.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81"/>
    <n v="63.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x v="277"/>
    <n v="86.67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x v="97"/>
    <n v="46.13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x v="24"/>
    <n v="53.23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x v="97"/>
    <n v="42.35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x v="97"/>
    <n v="54.55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x v="246"/>
    <n v="82.82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x v="213"/>
    <n v="55.9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x v="165"/>
    <n v="53.08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x v="26"/>
    <n v="43.02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x v="77"/>
    <n v="50.3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x v="77"/>
    <n v="44.85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x v="77"/>
    <n v="68.67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x v="77"/>
    <n v="57.22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x v="27"/>
    <n v="44.7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x v="251"/>
    <n v="89.42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x v="77"/>
    <n v="70.8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x v="77"/>
    <n v="40.29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x v="177"/>
    <n v="45.62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x v="216"/>
    <n v="39.479999999999997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x v="251"/>
    <n v="54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x v="77"/>
    <n v="34.75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x v="77"/>
    <n v="102.5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x v="77"/>
    <n v="73.209999999999994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x v="77"/>
    <n v="66.13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x v="47"/>
    <n v="52.49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x v="47"/>
    <n v="120.12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x v="47"/>
    <n v="88.7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x v="263"/>
    <n v="59.85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x v="47"/>
    <n v="50.88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x v="47"/>
    <n v="75.37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x v="47"/>
    <n v="32.270000000000003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x v="47"/>
    <n v="92.32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x v="293"/>
    <n v="78.08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x v="47"/>
    <n v="106.84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x v="256"/>
    <n v="184.36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x v="78"/>
    <n v="126.69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x v="78"/>
    <n v="72.39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x v="78"/>
    <n v="38.94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x v="78"/>
    <n v="53.29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x v="78"/>
    <n v="53.29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x v="78"/>
    <n v="63.28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x v="78"/>
    <n v="65.1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x v="256"/>
    <n v="673.33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x v="78"/>
    <n v="53.16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x v="78"/>
    <n v="96.19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x v="78"/>
    <n v="51.79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x v="78"/>
    <n v="36.07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x v="78"/>
    <n v="100.75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x v="78"/>
    <n v="91.59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x v="78"/>
    <n v="95.95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x v="16"/>
    <n v="55.97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x v="78"/>
    <n v="61.0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x v="78"/>
    <n v="26.15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x v="78"/>
    <n v="62.81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x v="78"/>
    <n v="60.91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x v="80"/>
    <n v="52.82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x v="80"/>
    <n v="45.57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x v="256"/>
    <n v="501.25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x v="80"/>
    <n v="66.83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x v="80"/>
    <n v="143.21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x v="80"/>
    <n v="80.16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x v="80"/>
    <n v="117.88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x v="108"/>
    <n v="38.5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x v="150"/>
    <n v="83.38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x v="80"/>
    <n v="57.17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x v="80"/>
    <n v="66.69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x v="80"/>
    <n v="105.26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x v="80"/>
    <n v="133.33000000000001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x v="108"/>
    <n v="86.96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x v="80"/>
    <n v="285.70999999999998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x v="80"/>
    <n v="42.55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x v="80"/>
    <n v="250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x v="108"/>
    <n v="36.3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x v="80"/>
    <n v="133.33000000000001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x v="80"/>
    <n v="117.65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x v="80"/>
    <n v="95.24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x v="80"/>
    <n v="64.52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x v="80"/>
    <n v="68.97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x v="80"/>
    <n v="100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x v="108"/>
    <n v="27.3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x v="150"/>
    <n v="60.24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x v="204"/>
    <n v="82.58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x v="126"/>
    <n v="26.59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x v="144"/>
    <n v="115.71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x v="140"/>
    <n v="65.17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x v="110"/>
    <n v="38.2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x v="123"/>
    <n v="60.66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x v="160"/>
    <n v="102.11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x v="309"/>
    <n v="48.43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x v="41"/>
    <n v="39.18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x v="111"/>
    <n v="51.89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x v="111"/>
    <n v="34.25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x v="111"/>
    <n v="45.55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x v="281"/>
    <n v="73.459999999999994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x v="287"/>
    <n v="381.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x v="144"/>
    <n v="65.41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x v="228"/>
    <n v="82.09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x v="338"/>
    <n v="35.54999999999999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x v="10"/>
    <n v="37.6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x v="58"/>
    <n v="23.17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x v="228"/>
    <n v="98.79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x v="278"/>
    <n v="170.5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x v="58"/>
    <n v="36.08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x v="339"/>
    <n v="37.46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x v="339"/>
    <n v="20.12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x v="98"/>
    <n v="35.9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x v="216"/>
    <n v="311.17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x v="69"/>
    <n v="45.54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x v="287"/>
    <n v="155.33000000000001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x v="278"/>
    <n v="60.0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x v="53"/>
    <n v="132.86000000000001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x v="340"/>
    <n v="80.87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x v="340"/>
    <n v="41.22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x v="341"/>
    <n v="61.3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115"/>
    <n v="44.85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x v="73"/>
    <n v="67.959999999999994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x v="179"/>
    <n v="73.239999999999995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x v="228"/>
    <n v="87.14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x v="47"/>
    <n v="61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x v="234"/>
    <n v="140.54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x v="179"/>
    <n v="70.23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x v="145"/>
    <n v="96.05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x v="278"/>
    <n v="18.579999999999998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x v="223"/>
    <n v="140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x v="223"/>
    <n v="38.4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x v="80"/>
    <n v="150.41999999999999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x v="204"/>
    <n v="81.95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x v="80"/>
    <n v="94.74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x v="337"/>
    <n v="300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x v="61"/>
    <n v="58.0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x v="129"/>
    <n v="48.34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x v="324"/>
    <n v="89.4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x v="196"/>
    <n v="119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x v="129"/>
    <n v="43.54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x v="175"/>
    <n v="137.08000000000001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x v="234"/>
    <n v="59.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x v="91"/>
    <n v="36.24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x v="78"/>
    <n v="35.52000000000000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x v="91"/>
    <n v="443.7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x v="57"/>
    <n v="50.66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x v="244"/>
    <n v="253.14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x v="281"/>
    <n v="53.55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x v="91"/>
    <n v="67.92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x v="163"/>
    <n v="56.84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x v="309"/>
    <n v="65.11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x v="327"/>
    <n v="73.13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143"/>
    <n v="35.729999999999997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x v="183"/>
    <n v="67.31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x v="216"/>
    <n v="116.53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x v="268"/>
    <n v="45.84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x v="227"/>
    <n v="217.38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x v="84"/>
    <n v="22.74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x v="24"/>
    <n v="50.59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x v="313"/>
    <n v="40.83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x v="37"/>
    <n v="74.349999999999994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x v="204"/>
    <n v="213.38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x v="240"/>
    <n v="60.96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x v="309"/>
    <n v="41.59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x v="80"/>
    <n v="37.78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x v="126"/>
    <n v="65.38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x v="213"/>
    <n v="84.9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x v="334"/>
    <n v="94.28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x v="324"/>
    <n v="188.5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x v="293"/>
    <n v="44.5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x v="47"/>
    <n v="40.24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x v="140"/>
    <n v="35.1300000000000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x v="42"/>
    <n v="29.07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x v="53"/>
    <n v="34.409999999999997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x v="313"/>
    <n v="52.41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x v="96"/>
    <n v="38.86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x v="78"/>
    <n v="45.11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x v="96"/>
    <n v="47.6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x v="265"/>
    <n v="59.46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x v="96"/>
    <n v="43.71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x v="96"/>
    <n v="83.05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x v="96"/>
    <n v="92.22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x v="78"/>
    <n v="55.3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x v="252"/>
    <n v="31.85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x v="98"/>
    <n v="31.83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144"/>
    <n v="45.97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x v="141"/>
    <n v="40.270000000000003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x v="98"/>
    <n v="50.02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x v="98"/>
    <n v="91.67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x v="77"/>
    <n v="23.87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x v="196"/>
    <n v="109.0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x v="53"/>
    <n v="41.92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x v="196"/>
    <n v="29.04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x v="123"/>
    <n v="81.25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x v="283"/>
    <n v="95.59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x v="201"/>
    <n v="52.35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x v="134"/>
    <n v="89.79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x v="123"/>
    <n v="25.25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x v="45"/>
    <n v="76.86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x v="77"/>
    <n v="43.62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x v="69"/>
    <n v="64.44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x v="45"/>
    <n v="57.5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x v="144"/>
    <n v="200.63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x v="129"/>
    <n v="80.25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x v="69"/>
    <n v="39.049999999999997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x v="75"/>
    <n v="23.1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x v="75"/>
    <n v="40.78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x v="75"/>
    <n v="36.07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x v="125"/>
    <n v="131.66999999999999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x v="324"/>
    <n v="49.28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x v="146"/>
    <n v="58.3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x v="146"/>
    <n v="58.33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x v="227"/>
    <n v="56.25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x v="227"/>
    <n v="225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x v="254"/>
    <n v="35.799999999999997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x v="218"/>
    <n v="87.31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x v="216"/>
    <n v="224.43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x v="342"/>
    <n v="60.38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x v="194"/>
    <n v="34.130000000000003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x v="146"/>
    <n v="54.14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x v="110"/>
    <n v="86.94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x v="97"/>
    <n v="55.89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x v="110"/>
    <n v="24.42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x v="97"/>
    <n v="53.83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343"/>
    <n v="91.7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x v="97"/>
    <n v="34.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x v="97"/>
    <n v="77.75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246"/>
    <n v="25.49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x v="97"/>
    <n v="62.12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x v="96"/>
    <n v="67.39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x v="337"/>
    <n v="775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x v="193"/>
    <n v="64.459999999999994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x v="313"/>
    <n v="110.29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x v="86"/>
    <n v="48.06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x v="47"/>
    <n v="66.83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x v="47"/>
    <n v="69.819999999999993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x v="344"/>
    <n v="69.77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x v="47"/>
    <n v="59.04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x v="48"/>
    <n v="109.57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x v="234"/>
    <n v="63.88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x v="48"/>
    <n v="41.41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x v="306"/>
    <n v="84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x v="47"/>
    <n v="61.1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x v="147"/>
    <n v="109.07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x v="47"/>
    <n v="152.5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x v="78"/>
    <n v="76.05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x v="78"/>
    <n v="56.33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x v="178"/>
    <n v="50.6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x v="78"/>
    <n v="79.89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x v="78"/>
    <n v="38.85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x v="78"/>
    <n v="215.86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x v="78"/>
    <n v="41.94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x v="116"/>
    <n v="48.71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x v="78"/>
    <n v="35.950000000000003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x v="78"/>
    <n v="75.5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x v="16"/>
    <n v="71.709999999999994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x v="234"/>
    <n v="30.12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x v="80"/>
    <n v="38.590000000000003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x v="58"/>
    <n v="44.21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x v="80"/>
    <n v="46.95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x v="80"/>
    <n v="107.21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x v="80"/>
    <n v="39.49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x v="80"/>
    <n v="40.549999999999997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x v="77"/>
    <n v="31.91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x v="80"/>
    <n v="51.7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x v="58"/>
    <n v="50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x v="80"/>
    <n v="51.72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x v="80"/>
    <n v="51.72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x v="80"/>
    <n v="33.33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x v="80"/>
    <n v="55.5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x v="234"/>
    <n v="150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x v="306"/>
    <n v="17.989999999999998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x v="234"/>
    <n v="47.94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x v="106"/>
    <n v="53.04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x v="256"/>
    <n v="61.29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x v="251"/>
    <n v="34.9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x v="154"/>
    <n v="77.11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x v="190"/>
    <n v="61.04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x v="198"/>
    <n v="47.2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x v="256"/>
    <n v="292.2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x v="209"/>
    <n v="38.42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x v="209"/>
    <n v="40.42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x v="144"/>
    <n v="90.94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x v="109"/>
    <n v="68.81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x v="293"/>
    <n v="110.62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x v="61"/>
    <n v="31.93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x v="210"/>
    <n v="43.52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x v="345"/>
    <n v="27.58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x v="337"/>
    <n v="71.55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x v="47"/>
    <n v="68.099999999999994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x v="309"/>
    <n v="88.69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x v="218"/>
    <n v="59.04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x v="320"/>
    <n v="64.36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x v="63"/>
    <n v="54.15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x v="145"/>
    <n v="61.09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8"/>
    <n v="93.67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x v="213"/>
    <n v="58.4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x v="115"/>
    <n v="70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x v="212"/>
    <n v="34.1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x v="211"/>
    <n v="34.020000000000003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x v="80"/>
    <n v="41.03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x v="69"/>
    <n v="36.61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x v="166"/>
    <n v="115.83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x v="196"/>
    <n v="115.7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x v="228"/>
    <n v="106.69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x v="145"/>
    <n v="81.41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x v="214"/>
    <n v="81.29000000000000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x v="234"/>
    <n v="46.03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x v="251"/>
    <n v="40.42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x v="346"/>
    <n v="23.28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x v="37"/>
    <n v="80.59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x v="146"/>
    <n v="27.9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x v="256"/>
    <n v="68.3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x v="77"/>
    <n v="50.59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x v="240"/>
    <n v="68.25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x v="37"/>
    <n v="29.02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x v="241"/>
    <n v="68.099999999999994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x v="53"/>
    <n v="75.61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x v="39"/>
    <n v="35.79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x v="137"/>
    <n v="64.760000000000005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x v="347"/>
    <n v="38.6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x v="89"/>
    <n v="46.59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x v="134"/>
    <n v="51.96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x v="134"/>
    <n v="79.18000000000000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x v="252"/>
    <n v="84.06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x v="179"/>
    <n v="28.55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x v="253"/>
    <n v="31.8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x v="278"/>
    <n v="222.5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x v="306"/>
    <n v="133.3000000000000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x v="278"/>
    <n v="30.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x v="116"/>
    <n v="44.33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x v="96"/>
    <n v="25.58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x v="108"/>
    <n v="42.9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x v="75"/>
    <n v="47.43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x v="108"/>
    <n v="120.55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x v="313"/>
    <n v="66.09999999999999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x v="61"/>
    <n v="38.79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x v="146"/>
    <n v="47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x v="244"/>
    <n v="57.17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x v="126"/>
    <n v="50.4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x v="204"/>
    <n v="6.5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x v="256"/>
    <n v="217.5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x v="105"/>
    <n v="118.36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x v="80"/>
    <n v="50.04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x v="324"/>
    <n v="76.47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x v="97"/>
    <n v="52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x v="228"/>
    <n v="49.88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x v="278"/>
    <n v="64.8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x v="122"/>
    <n v="43.2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x v="227"/>
    <n v="46.18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x v="142"/>
    <n v="51.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x v="252"/>
    <n v="28.58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x v="240"/>
    <n v="31.34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x v="111"/>
    <n v="183.29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x v="111"/>
    <n v="37.65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x v="111"/>
    <n v="49.23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x v="175"/>
    <n v="127.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x v="111"/>
    <n v="47.22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x v="141"/>
    <n v="45.46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72"/>
    <n v="13.5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x v="141"/>
    <n v="50.88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x v="141"/>
    <n v="48.85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x v="210"/>
    <n v="26.2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x v="146"/>
    <n v="39.380000000000003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x v="16"/>
    <n v="74.12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x v="16"/>
    <n v="25.69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x v="146"/>
    <n v="139.5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x v="37"/>
    <n v="65.84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x v="216"/>
    <n v="113.64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x v="97"/>
    <n v="59.52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x v="80"/>
    <n v="62.5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x v="63"/>
    <n v="51.92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x v="145"/>
    <n v="49.8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x v="97"/>
    <n v="27.07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x v="196"/>
    <n v="88.64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x v="109"/>
    <n v="56.1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x v="47"/>
    <n v="42.24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x v="276"/>
    <n v="68.0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x v="309"/>
    <n v="175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x v="337"/>
    <n v="306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x v="283"/>
    <n v="58.1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x v="179"/>
    <n v="60.9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x v="210"/>
    <n v="43.5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x v="196"/>
    <n v="71.59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x v="216"/>
    <n v="202.83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x v="162"/>
    <n v="45.0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x v="78"/>
    <n v="52.83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x v="61"/>
    <n v="48.09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x v="268"/>
    <n v="109.18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x v="80"/>
    <n v="50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x v="73"/>
    <n v="52.17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x v="80"/>
    <n v="42.86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x v="108"/>
    <n v="28.5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x v="61"/>
    <n v="66.67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x v="240"/>
    <n v="52.17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x v="80"/>
    <n v="31.58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x v="61"/>
    <n v="31.5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x v="348"/>
    <n v="26.02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x v="129"/>
    <n v="27.56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x v="178"/>
    <n v="237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x v="123"/>
    <n v="79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x v="256"/>
    <n v="56.34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x v="91"/>
    <n v="47.2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x v="91"/>
    <n v="4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x v="126"/>
    <n v="97.92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x v="144"/>
    <n v="23.96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x v="168"/>
    <n v="83.57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x v="115"/>
    <n v="44.92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x v="349"/>
    <n v="41.61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x v="216"/>
    <n v="37.450000000000003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x v="313"/>
    <n v="82.57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x v="309"/>
    <n v="60.79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x v="24"/>
    <n v="50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x v="24"/>
    <n v="115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x v="194"/>
    <n v="88.31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x v="24"/>
    <n v="42.48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x v="24"/>
    <n v="57.25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x v="228"/>
    <n v="163.57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x v="24"/>
    <n v="18.77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x v="227"/>
    <n v="286.25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x v="220"/>
    <n v="81.569999999999993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x v="129"/>
    <n v="42.3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x v="318"/>
    <n v="42.22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x v="227"/>
    <n v="29.89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x v="256"/>
    <n v="102.73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x v="41"/>
    <n v="66.4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x v="77"/>
    <n v="33.24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x v="41"/>
    <n v="66.47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x v="117"/>
    <n v="56.3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x v="220"/>
    <n v="86.62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x v="47"/>
    <n v="59.21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x v="339"/>
    <n v="38.74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x v="140"/>
    <n v="58.95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x v="140"/>
    <n v="62.17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x v="75"/>
    <n v="61.94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x v="350"/>
    <n v="61.94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x v="240"/>
    <n v="35.840000000000003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x v="96"/>
    <n v="58.42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x v="309"/>
    <n v="65.180000000000007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x v="96"/>
    <n v="73.73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x v="351"/>
    <n v="61.39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x v="324"/>
    <n v="91.8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x v="234"/>
    <n v="367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x v="98"/>
    <n v="40.78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x v="98"/>
    <n v="100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x v="337"/>
    <n v="55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x v="80"/>
    <n v="73.33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x v="143"/>
    <n v="47.7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x v="216"/>
    <n v="18.899999999999999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x v="53"/>
    <n v="43.64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x v="352"/>
    <n v="54.5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x v="53"/>
    <n v="26.54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x v="123"/>
    <n v="30.93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x v="88"/>
    <n v="31.82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x v="123"/>
    <n v="43.28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x v="306"/>
    <n v="49.14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x v="123"/>
    <n v="33.75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x v="210"/>
    <n v="54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x v="123"/>
    <n v="77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x v="332"/>
    <n v="35.770000000000003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x v="309"/>
    <n v="82.4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x v="350"/>
    <n v="21.38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x v="69"/>
    <n v="53.34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x v="91"/>
    <n v="29.61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x v="195"/>
    <n v="33.31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x v="108"/>
    <n v="42.61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x v="246"/>
    <n v="56.05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x v="75"/>
    <n v="40.92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x v="75"/>
    <n v="25.31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x v="204"/>
    <n v="58.89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x v="274"/>
    <n v="81.54000000000000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x v="288"/>
    <n v="117.56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x v="75"/>
    <n v="52.8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x v="81"/>
    <n v="39.0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x v="42"/>
    <n v="58.61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x v="353"/>
    <n v="75.040000000000006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x v="146"/>
    <n v="38.89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x v="227"/>
    <n v="525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x v="2"/>
    <n v="42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281"/>
    <n v="31.76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x v="146"/>
    <n v="32.72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x v="146"/>
    <n v="45.48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x v="112"/>
    <n v="45.35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x v="97"/>
    <n v="28.92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x v="97"/>
    <n v="38.520000000000003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x v="97"/>
    <n v="86.6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x v="145"/>
    <n v="346.6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x v="309"/>
    <n v="61.18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x v="110"/>
    <n v="28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x v="24"/>
    <n v="32.340000000000003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x v="97"/>
    <n v="38.33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x v="97"/>
    <n v="43.13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x v="97"/>
    <n v="36.9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x v="77"/>
    <n v="28.66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x v="77"/>
    <n v="73.569999999999993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x v="193"/>
    <n v="64.38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x v="306"/>
    <n v="114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x v="77"/>
    <n v="44.61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x v="256"/>
    <n v="342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x v="77"/>
    <n v="102.5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x v="37"/>
    <n v="37.9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x v="256"/>
    <n v="205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x v="47"/>
    <n v="48.62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x v="228"/>
    <n v="340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x v="216"/>
    <n v="510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x v="47"/>
    <n v="24.29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x v="47"/>
    <n v="42.33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x v="47"/>
    <n v="39.0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x v="47"/>
    <n v="53.42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x v="78"/>
    <n v="168.5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x v="181"/>
    <n v="59.41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x v="295"/>
    <n v="63.13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x v="78"/>
    <n v="52.95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x v="78"/>
    <n v="37.22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x v="78"/>
    <n v="59.12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x v="147"/>
    <n v="41.8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x v="354"/>
    <n v="27.86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x v="80"/>
    <n v="45.59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93"/>
    <n v="29.47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x v="80"/>
    <n v="35.770000000000003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x v="58"/>
    <n v="37.0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x v="108"/>
    <n v="52.68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x v="80"/>
    <n v="40.0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x v="80"/>
    <n v="40.04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x v="58"/>
    <n v="91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x v="80"/>
    <n v="47.67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x v="80"/>
    <n v="50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x v="80"/>
    <n v="71.430000000000007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x v="80"/>
    <n v="52.63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x v="80"/>
    <n v="76.92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x v="256"/>
    <n v="35.71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x v="80"/>
    <n v="28.57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x v="80"/>
    <n v="41.67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x v="80"/>
    <n v="35.7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x v="80"/>
    <n v="41.67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x v="80"/>
    <n v="125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x v="80"/>
    <n v="58.82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x v="80"/>
    <n v="41.67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x v="281"/>
    <n v="142.86000000000001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x v="227"/>
    <n v="55.39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x v="216"/>
    <n v="66.33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x v="306"/>
    <n v="66.06999999999999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x v="75"/>
    <n v="39.44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x v="53"/>
    <n v="75.38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x v="296"/>
    <n v="57.65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x v="216"/>
    <n v="61.19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x v="256"/>
    <n v="195.4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x v="193"/>
    <n v="60.69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x v="355"/>
    <n v="21.56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x v="214"/>
    <n v="28.41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x v="220"/>
    <n v="119.13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x v="356"/>
    <n v="50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x v="287"/>
    <n v="77.5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x v="98"/>
    <n v="44.1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x v="247"/>
    <n v="66.14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x v="116"/>
    <n v="4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x v="123"/>
    <n v="34.0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x v="357"/>
    <n v="24.21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x v="179"/>
    <n v="53.88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x v="318"/>
    <n v="27.61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x v="228"/>
    <n v="60.73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x v="117"/>
    <n v="53.5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x v="15"/>
    <n v="75.75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x v="175"/>
    <n v="33.67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x v="334"/>
    <n v="31.2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x v="78"/>
    <n v="60.33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x v="144"/>
    <n v="31.17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x v="331"/>
    <n v="31.14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x v="80"/>
    <n v="50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x v="41"/>
    <n v="64.29000000000000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x v="61"/>
    <n v="35.9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x v="247"/>
    <n v="47.1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x v="246"/>
    <n v="35.79999999999999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x v="234"/>
    <n v="34.270000000000003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x v="96"/>
    <n v="35.6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x v="129"/>
    <n v="29.67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x v="228"/>
    <n v="46.63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x v="57"/>
    <n v="35.44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x v="358"/>
    <n v="35.4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x v="256"/>
    <n v="80.45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x v="227"/>
    <n v="51.8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x v="309"/>
    <n v="55.0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x v="274"/>
    <n v="41.95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x v="129"/>
    <n v="17.25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x v="256"/>
    <n v="30.3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x v="234"/>
    <n v="97.33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x v="312"/>
    <n v="62.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x v="53"/>
    <n v="46.05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x v="278"/>
    <n v="25.65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x v="359"/>
    <n v="43.35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x v="296"/>
    <n v="37.61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x v="306"/>
    <n v="61.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x v="216"/>
    <n v="50.65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x v="63"/>
    <n v="26.06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x v="324"/>
    <n v="45.16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x v="89"/>
    <n v="122.14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x v="256"/>
    <n v="31.56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x v="15"/>
    <n v="35.5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x v="15"/>
    <n v="121.43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x v="168"/>
    <n v="40.479999999999997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x v="246"/>
    <n v="56.6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x v="41"/>
    <n v="34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x v="80"/>
    <n v="40.479999999999997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x v="216"/>
    <n v="70.17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x v="146"/>
    <n v="17.829999999999998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x v="228"/>
    <n v="119.5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196"/>
    <n v="37.950000000000003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x v="88"/>
    <n v="31.96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x v="268"/>
    <n v="23.63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x v="360"/>
    <n v="43.42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x v="91"/>
    <n v="37.450000000000003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x v="144"/>
    <n v="16.760000000000002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x v="324"/>
    <n v="68.42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x v="251"/>
    <n v="30.3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x v="47"/>
    <n v="58.21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x v="57"/>
    <n v="54.27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x v="266"/>
    <n v="50.88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x v="283"/>
    <n v="27.1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x v="116"/>
    <n v="24.58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x v="78"/>
    <n v="115.71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x v="78"/>
    <n v="24.55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x v="241"/>
    <n v="36.68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78"/>
    <n v="3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x v="204"/>
    <n v="80.5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x v="147"/>
    <n v="100.63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253"/>
    <n v="53.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41"/>
    <n v="42.16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x v="108"/>
    <n v="57.14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x v="324"/>
    <n v="160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x v="274"/>
    <n v="88.89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x v="256"/>
    <n v="200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x v="80"/>
    <n v="29.63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x v="306"/>
    <n v="800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x v="361"/>
    <n v="26.5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x v="324"/>
    <n v="88.4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x v="75"/>
    <n v="88.33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x v="309"/>
    <n v="56.79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x v="27"/>
    <n v="88.33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x v="267"/>
    <n v="79.099999999999994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x v="256"/>
    <n v="112.57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x v="75"/>
    <n v="23.12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x v="215"/>
    <n v="29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x v="110"/>
    <n v="23.64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x v="110"/>
    <n v="28.89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x v="97"/>
    <n v="97.5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x v="143"/>
    <n v="129.16999999999999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x v="80"/>
    <n v="38.65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x v="204"/>
    <n v="47.88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x v="116"/>
    <n v="40.2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x v="141"/>
    <n v="21.19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x v="143"/>
    <n v="76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x v="115"/>
    <n v="50.67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x v="318"/>
    <n v="19.489999999999998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x v="143"/>
    <n v="126.5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x v="78"/>
    <n v="42.11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x v="326"/>
    <n v="50.2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x v="362"/>
    <n v="44.24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x v="51"/>
    <n v="35.71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x v="58"/>
    <n v="27.78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x v="234"/>
    <n v="83.33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x v="178"/>
    <n v="93.2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x v="262"/>
    <n v="37.25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x v="241"/>
    <n v="35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x v="306"/>
    <n v="34.88000000000000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90"/>
    <n v="40.6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x v="268"/>
    <n v="34.76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x v="97"/>
    <n v="36.5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x v="320"/>
    <n v="91.25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x v="109"/>
    <n v="21.38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x v="204"/>
    <n v="80.67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x v="97"/>
    <n v="55.7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x v="246"/>
    <n v="180.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x v="77"/>
    <n v="120.17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x v="77"/>
    <n v="26.67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x v="61"/>
    <n v="55.23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x v="281"/>
    <n v="44.69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x v="291"/>
    <n v="65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x v="129"/>
    <n v="27.5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x v="239"/>
    <n v="59.58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x v="24"/>
    <n v="51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x v="110"/>
    <n v="25.4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x v="213"/>
    <n v="19.23999999999999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x v="91"/>
    <n v="29.58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x v="78"/>
    <n v="33.57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x v="199"/>
    <n v="46.73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x v="337"/>
    <n v="10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x v="80"/>
    <n v="50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x v="112"/>
    <n v="57.92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x v="256"/>
    <n v="76.67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x v="251"/>
    <n v="45.6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x v="196"/>
    <n v="27.36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x v="251"/>
    <n v="26.2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x v="41"/>
    <n v="23.4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x v="137"/>
    <n v="39.9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x v="306"/>
    <n v="37.67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x v="336"/>
    <n v="56.4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x v="228"/>
    <n v="52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x v="134"/>
    <n v="51.9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x v="241"/>
    <n v="51.62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x v="256"/>
    <n v="47.86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x v="278"/>
    <n v="41.75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x v="108"/>
    <n v="51.23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x v="108"/>
    <n v="26.61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x v="81"/>
    <n v="36.67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x v="78"/>
    <n v="41.13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x v="320"/>
    <n v="46.93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x v="218"/>
    <n v="218.33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x v="293"/>
    <n v="65.09999999999999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x v="296"/>
    <n v="93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x v="296"/>
    <n v="65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x v="204"/>
    <n v="216.6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x v="227"/>
    <n v="108.33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x v="110"/>
    <n v="50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x v="110"/>
    <n v="46.43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x v="241"/>
    <n v="46.43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x v="337"/>
    <n v="92.14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x v="324"/>
    <n v="53.75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x v="247"/>
    <n v="21.4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x v="111"/>
    <n v="21.3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x v="93"/>
    <n v="40.0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x v="93"/>
    <n v="33.74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x v="246"/>
    <n v="45.79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x v="256"/>
    <n v="91.43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x v="306"/>
    <n v="64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x v="274"/>
    <n v="58.18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x v="111"/>
    <n v="37.65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x v="111"/>
    <n v="29.05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x v="256"/>
    <n v="24.5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x v="141"/>
    <n v="37.409999999999997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x v="256"/>
    <n v="90.8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x v="75"/>
    <n v="70.67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x v="199"/>
    <n v="57.73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x v="331"/>
    <n v="33.32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x v="141"/>
    <n v="22.61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x v="230"/>
    <n v="28.73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x v="16"/>
    <n v="17.53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x v="16"/>
    <n v="78.88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x v="16"/>
    <n v="31.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141"/>
    <n v="62.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x v="296"/>
    <n v="25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x v="246"/>
    <n v="52.08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x v="274"/>
    <n v="36.590000000000003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x v="306"/>
    <n v="88.71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x v="162"/>
    <n v="38.75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x v="77"/>
    <n v="56.36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x v="227"/>
    <n v="51.6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x v="334"/>
    <n v="62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x v="162"/>
    <n v="29.43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77"/>
    <n v="20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x v="235"/>
    <n v="203.67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x v="179"/>
    <n v="27.73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x v="47"/>
    <n v="43.5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x v="216"/>
    <n v="67.78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x v="179"/>
    <n v="203.33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x v="216"/>
    <n v="25.29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x v="223"/>
    <n v="37.94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x v="223"/>
    <n v="33.67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x v="363"/>
    <n v="24.2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x v="363"/>
    <n v="43.21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x v="337"/>
    <n v="201.67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x v="80"/>
    <n v="46.23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x v="228"/>
    <n v="50.08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x v="80"/>
    <n v="27.27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x v="61"/>
    <n v="60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x v="61"/>
    <n v="42.86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x v="306"/>
    <n v="75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x v="364"/>
    <n v="35.119999999999997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x v="365"/>
    <n v="33.06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x v="299"/>
    <n v="45.62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x v="123"/>
    <n v="28.19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x v="306"/>
    <n v="73.88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x v="309"/>
    <n v="45.39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x v="337"/>
    <n v="84.29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x v="147"/>
    <n v="25.52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x v="145"/>
    <n v="24.4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x v="265"/>
    <n v="17.239999999999998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x v="216"/>
    <n v="25.4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x v="306"/>
    <n v="65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x v="146"/>
    <n v="29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x v="190"/>
    <n v="44.31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x v="281"/>
    <n v="71.2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93"/>
    <n v="43.85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x v="37"/>
    <n v="40.71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x v="37"/>
    <n v="27.14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x v="366"/>
    <n v="57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x v="278"/>
    <n v="80.709999999999994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x v="41"/>
    <n v="37.67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x v="41"/>
    <n v="19.47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x v="41"/>
    <n v="12.53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x v="213"/>
    <n v="51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x v="143"/>
    <n v="56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x v="281"/>
    <n v="62.22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x v="337"/>
    <n v="50.91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x v="162"/>
    <n v="43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x v="192"/>
    <n v="18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x v="166"/>
    <n v="50.45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x v="213"/>
    <n v="55.3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x v="227"/>
    <n v="69.13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x v="98"/>
    <n v="42.38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x v="98"/>
    <n v="50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27"/>
    <n v="39.29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x v="196"/>
    <n v="183.33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x v="98"/>
    <n v="55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x v="227"/>
    <n v="45.83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60"/>
    <n v="34.130000000000003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x v="63"/>
    <n v="28.68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x v="352"/>
    <n v="19.46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x v="53"/>
    <n v="36.33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x v="241"/>
    <n v="38.71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x v="196"/>
    <n v="60.11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x v="123"/>
    <n v="33.75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x v="123"/>
    <n v="33.75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x v="69"/>
    <n v="35.799999999999997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x v="75"/>
    <n v="58.9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x v="278"/>
    <n v="44.17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x v="227"/>
    <n v="48.18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x v="75"/>
    <n v="75.709999999999994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x v="146"/>
    <n v="21.1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x v="227"/>
    <n v="47.91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x v="146"/>
    <n v="1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x v="276"/>
    <n v="29.17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x v="146"/>
    <n v="75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x v="196"/>
    <n v="57.89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x v="97"/>
    <n v="32.5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x v="306"/>
    <n v="65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x v="97"/>
    <n v="47.2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x v="97"/>
    <n v="57.78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x v="306"/>
    <n v="47.27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x v="97"/>
    <n v="34.6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x v="77"/>
    <n v="51.6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x v="216"/>
    <n v="84.83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x v="313"/>
    <n v="101.8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x v="196"/>
    <n v="84.33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x v="181"/>
    <n v="29.71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x v="147"/>
    <n v="50.4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x v="84"/>
    <n v="22.91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x v="78"/>
    <n v="25.1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x v="256"/>
    <n v="167.67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x v="80"/>
    <n v="31.38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x v="80"/>
    <n v="62.63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x v="80"/>
    <n v="71.430000000000007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x v="80"/>
    <n v="500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x v="142"/>
    <n v="25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x v="278"/>
    <n v="29.41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x v="80"/>
    <n v="83.33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x v="80"/>
    <n v="62.5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x v="80"/>
    <n v="41.67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x v="80"/>
    <n v="55.5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x v="80"/>
    <n v="35.71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x v="80"/>
    <n v="29.41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x v="80"/>
    <n v="166.67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x v="256"/>
    <n v="500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x v="313"/>
    <n v="29.24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x v="310"/>
    <n v="10.039999999999999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x v="216"/>
    <n v="163.33000000000001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x v="281"/>
    <n v="37.54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x v="281"/>
    <n v="54.11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x v="216"/>
    <n v="60.7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x v="123"/>
    <n v="44.09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x v="214"/>
    <n v="28.32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x v="256"/>
    <n v="120.25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x v="196"/>
    <n v="60.13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x v="367"/>
    <n v="40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x v="145"/>
    <n v="6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x v="281"/>
    <n v="21.7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x v="145"/>
    <n v="78.33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x v="262"/>
    <n v="15.13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x v="337"/>
    <n v="116.7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x v="196"/>
    <n v="35.92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x v="116"/>
    <n v="35.61999999999999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x v="256"/>
    <n v="57.88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x v="48"/>
    <n v="30.67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x v="126"/>
    <n v="21.9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x v="216"/>
    <n v="76.6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x v="306"/>
    <n v="35.380000000000003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x v="357"/>
    <n v="30.67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x v="144"/>
    <n v="38.33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x v="178"/>
    <n v="50.5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x v="216"/>
    <n v="32.3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x v="220"/>
    <n v="32.3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x v="306"/>
    <n v="30.13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x v="306"/>
    <n v="41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x v="41"/>
    <n v="30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x v="274"/>
    <n v="64.29000000000000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x v="204"/>
    <n v="44.5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x v="278"/>
    <n v="40.450000000000003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x v="98"/>
    <n v="24.44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x v="274"/>
    <n v="44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x v="143"/>
    <n v="48.5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x v="324"/>
    <n v="43.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x v="53"/>
    <n v="31.0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x v="309"/>
    <n v="145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x v="216"/>
    <n v="108.25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x v="256"/>
    <n v="35.83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123"/>
    <n v="47.78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x v="239"/>
    <n v="43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x v="193"/>
    <n v="30.71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x v="142"/>
    <n v="21.5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x v="15"/>
    <n v="33.08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x v="213"/>
    <n v="61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x v="337"/>
    <n v="53.25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x v="278"/>
    <n v="47.33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x v="75"/>
    <n v="53.13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x v="196"/>
    <n v="17.7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x v="337"/>
    <n v="60.71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x v="78"/>
    <n v="47.22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x v="268"/>
    <n v="53.13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x v="368"/>
    <n v="15.04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x v="369"/>
    <n v="105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x v="144"/>
    <n v="104.75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x v="154"/>
    <n v="29.79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x v="97"/>
    <n v="18.91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x v="293"/>
    <n v="51.88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x v="204"/>
    <n v="59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x v="216"/>
    <n v="51.38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x v="115"/>
    <n v="51.2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x v="256"/>
    <n v="410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x v="268"/>
    <n v="41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x v="39"/>
    <n v="15.15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x v="256"/>
    <n v="45.33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x v="256"/>
    <n v="101.25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x v="296"/>
    <n v="80.599999999999994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x v="306"/>
    <n v="13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x v="144"/>
    <n v="80.599999999999994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x v="309"/>
    <n v="100.5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x v="266"/>
    <n v="30.8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x v="150"/>
    <n v="80.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x v="108"/>
    <n v="25.02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x v="256"/>
    <n v="133.33000000000001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x v="306"/>
    <n v="66.67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x v="80"/>
    <n v="30.77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x v="324"/>
    <n v="66.67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x v="227"/>
    <n v="80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x v="145"/>
    <n v="79.40000000000000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x v="256"/>
    <n v="56.57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x v="63"/>
    <n v="30.08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x v="111"/>
    <n v="27.5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x v="287"/>
    <n v="64.17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x v="196"/>
    <n v="31.75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x v="141"/>
    <n v="25.4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x v="65"/>
    <n v="54.29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x v="227"/>
    <n v="42.2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87"/>
    <n v="47.5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x v="256"/>
    <n v="41.89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x v="58"/>
    <n v="41.78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x v="337"/>
    <n v="53.71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x v="228"/>
    <n v="41.6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x v="58"/>
    <n v="53.57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x v="309"/>
    <n v="93.75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x v="148"/>
    <n v="41.67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x v="162"/>
    <n v="14.84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x v="122"/>
    <n v="46.13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x v="204"/>
    <n v="40.78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x v="204"/>
    <n v="72.40000000000000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x v="281"/>
    <n v="32.82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x v="256"/>
    <n v="120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x v="216"/>
    <n v="60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x v="77"/>
    <n v="24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x v="256"/>
    <n v="35.9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x v="256"/>
    <n v="71.599999999999994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x v="274"/>
    <n v="25.57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x v="78"/>
    <n v="59.17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x v="47"/>
    <n v="25.21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x v="226"/>
    <n v="39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x v="80"/>
    <n v="35.1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x v="337"/>
    <n v="116.67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x v="309"/>
    <n v="26.92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x v="230"/>
    <n v="35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x v="324"/>
    <n v="29.17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x v="337"/>
    <n v="38.44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x v="337"/>
    <n v="69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x v="220"/>
    <n v="69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x v="228"/>
    <n v="37.89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x v="41"/>
    <n v="20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x v="144"/>
    <n v="37.56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x v="256"/>
    <n v="67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x v="204"/>
    <n v="83.75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x v="256"/>
    <n v="55.83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x v="337"/>
    <n v="55.83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x v="306"/>
    <n v="20.88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x v="216"/>
    <n v="55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x v="227"/>
    <n v="21.8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x v="227"/>
    <n v="81.58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x v="309"/>
    <n v="108.33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x v="306"/>
    <n v="32.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x v="196"/>
    <n v="27.08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x v="204"/>
    <n v="108.33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x v="196"/>
    <n v="24.62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x v="121"/>
    <n v="40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x v="93"/>
    <n v="29.09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x v="75"/>
    <n v="22.64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x v="309"/>
    <n v="26.33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x v="97"/>
    <n v="52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x v="309"/>
    <n v="23.92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x v="77"/>
    <n v="28.18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x v="337"/>
    <n v="103.3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x v="256"/>
    <n v="34.4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77"/>
    <n v="18.239999999999998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x v="337"/>
    <n v="76.25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x v="147"/>
    <n v="21.5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x v="216"/>
    <n v="50.17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x v="306"/>
    <n v="150.5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x v="80"/>
    <n v="37.630000000000003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x v="370"/>
    <n v="23.15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x v="145"/>
    <n v="75.25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x v="256"/>
    <n v="30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x v="80"/>
    <n v="18.75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x v="80"/>
    <n v="30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x v="80"/>
    <n v="27.2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x v="80"/>
    <n v="27.2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x v="306"/>
    <n v="30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x v="288"/>
    <n v="60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x v="80"/>
    <n v="30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x v="145"/>
    <n v="25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x v="306"/>
    <n v="300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x v="291"/>
    <n v="60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x v="256"/>
    <n v="99.3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x v="256"/>
    <n v="49.67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x v="268"/>
    <n v="24.33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x v="371"/>
    <n v="19.329999999999998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x v="281"/>
    <n v="24.08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x v="190"/>
    <n v="26.27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x v="372"/>
    <n v="19.27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x v="216"/>
    <n v="57.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x v="293"/>
    <n v="71.25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x v="306"/>
    <n v="57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x v="256"/>
    <n v="28.4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x v="306"/>
    <n v="40.1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x v="320"/>
    <n v="35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x v="256"/>
    <n v="93.3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x v="337"/>
    <n v="40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x v="278"/>
    <n v="35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x v="216"/>
    <n v="93.33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x v="140"/>
    <n v="11.67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x v="256"/>
    <n v="46.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x v="293"/>
    <n v="55.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x v="337"/>
    <n v="23.08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x v="112"/>
    <n v="30.78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x v="256"/>
    <n v="69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x v="256"/>
    <n v="39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x v="306"/>
    <n v="27.3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x v="306"/>
    <n v="22.75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x v="39"/>
    <n v="13.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x v="196"/>
    <n v="90.33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x v="228"/>
    <n v="45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x v="337"/>
    <n v="54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x v="274"/>
    <n v="45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x v="123"/>
    <n v="38.57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x v="306"/>
    <n v="33.25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x v="204"/>
    <n v="29.5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x v="306"/>
    <n v="52.8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x v="281"/>
    <n v="32.7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x v="256"/>
    <n v="87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x v="97"/>
    <n v="21.67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x v="256"/>
    <n v="26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x v="306"/>
    <n v="28.89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x v="256"/>
    <n v="28.89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x v="269"/>
    <n v="17.32999999999999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x v="196"/>
    <n v="65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x v="266"/>
    <n v="37.14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x v="337"/>
    <n v="64.75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x v="269"/>
    <n v="32.25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x v="256"/>
    <n v="23.18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x v="281"/>
    <n v="42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x v="15"/>
    <n v="63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x v="80"/>
    <n v="31.38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x v="296"/>
    <n v="50.2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x v="196"/>
    <n v="83.33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x v="256"/>
    <n v="12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x v="199"/>
    <n v="50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x v="337"/>
    <n v="250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x v="306"/>
    <n v="25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x v="337"/>
    <n v="25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x v="337"/>
    <n v="250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x v="337"/>
    <n v="62.5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x v="199"/>
    <n v="41.67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x v="80"/>
    <n v="27.78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x v="80"/>
    <n v="31.25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x v="80"/>
    <n v="11.3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x v="196"/>
    <n v="62.5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x v="306"/>
    <n v="35.71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x v="256"/>
    <n v="49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x v="216"/>
    <n v="16.2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x v="306"/>
    <n v="30.13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x v="216"/>
    <n v="48.2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x v="98"/>
    <n v="20.079999999999998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x v="306"/>
    <n v="4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x v="196"/>
    <n v="30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x v="212"/>
    <n v="29.63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x v="256"/>
    <n v="33.71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x v="145"/>
    <n v="19.670000000000002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x v="196"/>
    <n v="39.17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x v="228"/>
    <n v="29.25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x v="145"/>
    <n v="39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x v="97"/>
    <n v="2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x v="216"/>
    <n v="33.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x v="309"/>
    <n v="29.13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x v="256"/>
    <n v="57.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x v="48"/>
    <n v="13.53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x v="337"/>
    <n v="45.2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x v="228"/>
    <n v="28.13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x v="227"/>
    <n v="45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x v="117"/>
    <n v="18.75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x v="373"/>
    <n v="75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x v="220"/>
    <n v="56.25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x v="309"/>
    <n v="24.78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x v="216"/>
    <n v="74.33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x v="337"/>
    <n v="55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x v="309"/>
    <n v="54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x v="204"/>
    <n v="108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x v="227"/>
    <n v="72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x v="337"/>
    <n v="71.67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x v="306"/>
    <n v="53.7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x v="204"/>
    <n v="30.71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x v="227"/>
    <n v="26.75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x v="309"/>
    <n v="30.2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x v="256"/>
    <n v="53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x v="256"/>
    <n v="16.309999999999999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x v="204"/>
    <n v="35.17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x v="246"/>
    <n v="26.38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x v="306"/>
    <n v="35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x v="216"/>
    <n v="52.5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x v="77"/>
    <n v="15.77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x v="256"/>
    <n v="68.33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x v="337"/>
    <n v="68.33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x v="252"/>
    <n v="29.29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x v="227"/>
    <n v="51.2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x v="246"/>
    <n v="20.5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x v="296"/>
    <n v="25.5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x v="204"/>
    <n v="40.7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x v="313"/>
    <n v="16.829999999999998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x v="216"/>
    <n v="202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x v="256"/>
    <n v="22.33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x v="78"/>
    <n v="18.27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x v="281"/>
    <n v="100.5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x v="147"/>
    <n v="100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x v="306"/>
    <n v="20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x v="281"/>
    <n v="40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x v="80"/>
    <n v="40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x v="337"/>
    <n v="100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x v="306"/>
    <n v="200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x v="80"/>
    <n v="22.22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x v="256"/>
    <n v="100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x v="256"/>
    <n v="199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x v="306"/>
    <n v="32.6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x v="196"/>
    <n v="19.600000000000001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x v="216"/>
    <n v="27.86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x v="110"/>
    <n v="16.25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x v="306"/>
    <n v="39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x v="256"/>
    <n v="19.399999999999999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x v="216"/>
    <n v="47.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x v="374"/>
    <n v="47.5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x v="306"/>
    <n v="23.63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x v="256"/>
    <n v="23.5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x v="309"/>
    <n v="12.47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x v="337"/>
    <n v="23.25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x v="337"/>
    <n v="46.25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x v="306"/>
    <n v="61.67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x v="150"/>
    <n v="25.71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x v="204"/>
    <n v="30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x v="61"/>
    <n v="22.5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x v="306"/>
    <n v="3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x v="210"/>
    <n v="12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x v="337"/>
    <n v="17.850000000000001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x v="274"/>
    <n v="59.33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x v="309"/>
    <n v="59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x v="256"/>
    <n v="35.4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x v="256"/>
    <n v="35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x v="337"/>
    <n v="87.5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x v="145"/>
    <n v="24.71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x v="216"/>
    <n v="34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x v="337"/>
    <n v="42.5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x v="15"/>
    <n v="28.33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x v="227"/>
    <n v="42.5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x v="147"/>
    <n v="34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x v="252"/>
    <n v="23.57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x v="313"/>
    <n v="27.5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x v="246"/>
    <n v="23.14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x v="306"/>
    <n v="40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x v="306"/>
    <n v="32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x v="337"/>
    <n v="39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x v="160"/>
    <n v="51.6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x v="256"/>
    <n v="11.77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x v="80"/>
    <n v="21.86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x v="234"/>
    <n v="38.25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x v="337"/>
    <n v="25.17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x v="337"/>
    <n v="50.33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x v="216"/>
    <n v="50.33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x v="256"/>
    <n v="50.33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x v="309"/>
    <n v="37.75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x v="220"/>
    <n v="11.62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x v="306"/>
    <n v="30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x v="216"/>
    <n v="50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x v="144"/>
    <n v="50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06"/>
    <n v="75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x v="246"/>
    <n v="37.5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x v="337"/>
    <n v="13.5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x v="196"/>
    <n v="24.33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x v="306"/>
    <n v="48.33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x v="216"/>
    <n v="72.5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x v="144"/>
    <n v="20.71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x v="337"/>
    <n v="142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x v="274"/>
    <n v="28.2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x v="293"/>
    <n v="20.1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x v="337"/>
    <n v="28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x v="256"/>
    <n v="23.33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x v="204"/>
    <n v="46.67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13"/>
    <n v="35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x v="241"/>
    <n v="17.2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x v="241"/>
    <n v="22.83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x v="256"/>
    <n v="22.67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x v="196"/>
    <n v="27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x v="337"/>
    <n v="33.75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x v="196"/>
    <n v="45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x v="256"/>
    <n v="15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x v="256"/>
    <n v="16.63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x v="309"/>
    <n v="44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x v="337"/>
    <n v="44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x v="306"/>
    <n v="16.38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x v="204"/>
    <n v="18.71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x v="234"/>
    <n v="32.75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x v="296"/>
    <n v="6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x v="218"/>
    <n v="1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x v="266"/>
    <n v="2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x v="105"/>
    <n v="14.44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x v="278"/>
    <n v="32.5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x v="193"/>
    <n v="43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x v="296"/>
    <n v="10.67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x v="337"/>
    <n v="12.8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x v="256"/>
    <n v="25.2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x v="337"/>
    <n v="42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x v="228"/>
    <n v="42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x v="196"/>
    <n v="62.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x v="309"/>
    <n v="31.25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x v="337"/>
    <n v="31.25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x v="196"/>
    <n v="41.67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x v="256"/>
    <n v="62.5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x v="256"/>
    <n v="62.5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x v="256"/>
    <n v="62.5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x v="256"/>
    <n v="62.5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x v="337"/>
    <n v="41.3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x v="162"/>
    <n v="8.8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x v="337"/>
    <n v="20.5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x v="143"/>
    <n v="24.6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x v="228"/>
    <n v="60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4"/>
    <n v="30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x v="190"/>
    <n v="6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x v="337"/>
    <n v="60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x v="240"/>
    <n v="8.57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x v="337"/>
    <n v="40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x v="337"/>
    <n v="19.670000000000002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x v="256"/>
    <n v="13.11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x v="145"/>
    <n v="19.329999999999998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x v="65"/>
    <n v="58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x v="306"/>
    <n v="29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x v="256"/>
    <n v="38.33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x v="117"/>
    <n v="16.43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x v="281"/>
    <n v="2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x v="216"/>
    <n v="2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x v="216"/>
    <n v="12.67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x v="306"/>
    <n v="14.13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x v="306"/>
    <n v="15.71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x v="227"/>
    <n v="55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256"/>
    <n v="55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x v="337"/>
    <n v="36.67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x v="216"/>
    <n v="18.329999999999998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x v="216"/>
    <n v="27.5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x v="143"/>
    <n v="55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x v="216"/>
    <n v="36.3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256"/>
    <n v="108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x v="256"/>
    <n v="15.43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x v="309"/>
    <n v="26.75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x v="337"/>
    <n v="53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x v="256"/>
    <n v="26.5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x v="256"/>
    <n v="35.33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x v="337"/>
    <n v="26.5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x v="375"/>
    <n v="21.2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x v="256"/>
    <n v="17.67000000000000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x v="337"/>
    <n v="26.25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x v="337"/>
    <n v="6.18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x v="216"/>
    <n v="17.5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x v="227"/>
    <n v="52.5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x v="337"/>
    <n v="52.5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x v="256"/>
    <n v="52.5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x v="216"/>
    <n v="34.67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x v="256"/>
    <n v="17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x v="256"/>
    <n v="12.75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x v="84"/>
    <n v="50.5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x v="216"/>
    <n v="50.5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x v="296"/>
    <n v="14.43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x v="306"/>
    <n v="50.5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x v="216"/>
    <n v="100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x v="216"/>
    <n v="10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x v="256"/>
    <n v="100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x v="306"/>
    <n v="10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x v="337"/>
    <n v="100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x v="337"/>
    <n v="50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x v="309"/>
    <n v="33.33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x v="337"/>
    <n v="10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x v="196"/>
    <n v="100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x v="337"/>
    <n v="100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x v="144"/>
    <n v="100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x v="309"/>
    <n v="100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x v="306"/>
    <n v="100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x v="337"/>
    <n v="5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x v="256"/>
    <n v="100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216"/>
    <n v="25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x v="256"/>
    <n v="1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x v="80"/>
    <n v="20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x v="147"/>
    <n v="100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x v="281"/>
    <n v="100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x v="216"/>
    <n v="25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x v="196"/>
    <n v="100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x v="147"/>
    <n v="100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x v="313"/>
    <n v="33.33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x v="281"/>
    <n v="16.670000000000002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x v="256"/>
    <n v="24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x v="256"/>
    <n v="10.56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x v="216"/>
    <n v="15.83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x v="228"/>
    <n v="9.5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x v="306"/>
    <n v="23.75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x v="309"/>
    <n v="23.5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x v="306"/>
    <n v="15.67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x v="278"/>
    <n v="31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x v="256"/>
    <n v="15.33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x v="337"/>
    <n v="22.75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x v="337"/>
    <n v="9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x v="256"/>
    <n v="22.5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x v="196"/>
    <n v="18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x v="337"/>
    <n v="30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x v="256"/>
    <n v="18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37"/>
    <n v="30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x v="216"/>
    <n v="30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x v="337"/>
    <n v="17.2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x v="190"/>
    <n v="14.33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x v="256"/>
    <n v="42.5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x v="196"/>
    <n v="21.25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x v="337"/>
    <n v="21.25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x v="337"/>
    <n v="21.25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x v="256"/>
    <n v="5.31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06"/>
    <n v="21.25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x v="228"/>
    <n v="12.1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x v="144"/>
    <n v="10.38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x v="306"/>
    <n v="20.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x v="256"/>
    <n v="16.399999999999999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x v="337"/>
    <n v="20.5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x v="337"/>
    <n v="20.2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x v="306"/>
    <n v="16.2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x v="256"/>
    <n v="2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x v="256"/>
    <n v="20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144"/>
    <n v="11.43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x v="93"/>
    <n v="26.67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x v="227"/>
    <n v="40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x v="144"/>
    <n v="26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x v="256"/>
    <n v="38.5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x v="256"/>
    <n v="15.2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x v="256"/>
    <n v="19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x v="337"/>
    <n v="75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x v="337"/>
    <n v="37.5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x v="337"/>
    <n v="25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x v="216"/>
    <n v="25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x v="337"/>
    <n v="37.5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x v="306"/>
    <n v="37.5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x v="337"/>
    <n v="37.5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x v="256"/>
    <n v="25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x v="148"/>
    <n v="25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x v="196"/>
    <n v="18.75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x v="337"/>
    <n v="37.5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x v="309"/>
    <n v="25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x v="337"/>
    <n v="5.29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x v="337"/>
    <n v="24.33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x v="204"/>
    <n v="18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x v="204"/>
    <n v="12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x v="337"/>
    <n v="23.67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x v="337"/>
    <n v="23.67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x v="293"/>
    <n v="11.67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x v="337"/>
    <n v="35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x v="306"/>
    <n v="35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x v="256"/>
    <n v="35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x v="256"/>
    <n v="17.5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x v="337"/>
    <n v="23.33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x v="230"/>
    <n v="23.33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x v="163"/>
    <n v="17.5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x v="293"/>
    <n v="10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x v="216"/>
    <n v="11.64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x v="309"/>
    <n v="23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x v="306"/>
    <n v="8.5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x v="337"/>
    <n v="34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x v="256"/>
    <n v="67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x v="256"/>
    <n v="32.5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x v="256"/>
    <n v="32.5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x v="216"/>
    <n v="13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x v="256"/>
    <n v="8.1300000000000008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x v="337"/>
    <n v="16.25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x v="376"/>
    <n v="21.67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x v="278"/>
    <n v="16.25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x v="121"/>
    <n v="4.92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x v="216"/>
    <n v="15.75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x v="337"/>
    <n v="12.4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x v="256"/>
    <n v="20.329999999999998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x v="337"/>
    <n v="30.5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x v="337"/>
    <n v="30.5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x v="144"/>
    <n v="10.17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x v="337"/>
    <n v="30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x v="306"/>
    <n v="2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x v="278"/>
    <n v="6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x v="278"/>
    <n v="3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x v="256"/>
    <n v="20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x v="228"/>
    <n v="15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x v="216"/>
    <n v="15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x v="256"/>
    <n v="29.5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x v="216"/>
    <n v="59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x v="216"/>
    <n v="19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x v="256"/>
    <n v="14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x v="256"/>
    <n v="18.670000000000002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x v="337"/>
    <n v="18.670000000000002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x v="337"/>
    <n v="27.5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x v="256"/>
    <n v="27.5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x v="256"/>
    <n v="27.5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x v="256"/>
    <n v="27.5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x v="337"/>
    <n v="18.329999999999998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x v="256"/>
    <n v="27.5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x v="337"/>
    <n v="18.329999999999998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x v="228"/>
    <n v="18.329999999999998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x v="337"/>
    <n v="13.25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x v="337"/>
    <n v="13.25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256"/>
    <n v="13.25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6"/>
    <n v="53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x v="337"/>
    <n v="3.71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x v="337"/>
    <n v="26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x v="337"/>
    <n v="52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x v="306"/>
    <n v="25.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x v="256"/>
    <n v="25.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x v="337"/>
    <n v="12.75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x v="256"/>
    <n v="25.5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x v="256"/>
    <n v="17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x v="306"/>
    <n v="12.75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x v="256"/>
    <n v="25.5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x v="337"/>
    <n v="8.5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x v="278"/>
    <n v="8.5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x v="337"/>
    <n v="50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x v="337"/>
    <n v="50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x v="196"/>
    <n v="5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x v="337"/>
    <n v="5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x v="306"/>
    <n v="16.670000000000002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x v="337"/>
    <n v="5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x v="306"/>
    <n v="50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x v="337"/>
    <n v="50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x v="256"/>
    <n v="25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x v="256"/>
    <n v="50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x v="196"/>
    <n v="50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x v="256"/>
    <n v="50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x v="256"/>
    <n v="25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x v="337"/>
    <n v="50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x v="216"/>
    <n v="50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x v="337"/>
    <n v="25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x v="256"/>
    <n v="50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x v="281"/>
    <n v="10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x v="337"/>
    <n v="12.5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x v="337"/>
    <n v="5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x v="337"/>
    <n v="5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x v="337"/>
    <n v="50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x v="256"/>
    <n v="50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x v="337"/>
    <n v="50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x v="337"/>
    <n v="50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x v="337"/>
    <n v="16.670000000000002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x v="337"/>
    <n v="5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x v="306"/>
    <n v="50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x v="256"/>
    <n v="50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x v="196"/>
    <n v="50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x v="256"/>
    <n v="25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x v="256"/>
    <n v="50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x v="337"/>
    <n v="16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x v="337"/>
    <n v="11.92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x v="337"/>
    <n v="6.7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x v="196"/>
    <n v="9.4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x v="216"/>
    <n v="9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x v="337"/>
    <n v="22.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x v="216"/>
    <n v="22.5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x v="256"/>
    <n v="9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x v="337"/>
    <n v="11.25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x v="196"/>
    <n v="15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x v="144"/>
    <n v="9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x v="337"/>
    <n v="15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x v="196"/>
    <n v="15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x v="337"/>
    <n v="22.5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56"/>
    <n v="11.25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x v="256"/>
    <n v="22.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x v="216"/>
    <n v="15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x v="216"/>
    <n v="11.25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x v="306"/>
    <n v="15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x v="256"/>
    <n v="22.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x v="293"/>
    <n v="10.56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x v="309"/>
    <n v="10.5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x v="337"/>
    <n v="10.5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x v="337"/>
    <n v="6.8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x v="309"/>
    <n v="10.25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x v="216"/>
    <n v="10.25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x v="337"/>
    <n v="20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x v="306"/>
    <n v="13.33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x v="256"/>
    <n v="20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x v="256"/>
    <n v="20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x v="256"/>
    <n v="40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x v="256"/>
    <n v="1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x v="256"/>
    <n v="20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x v="337"/>
    <n v="1.54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x v="256"/>
    <n v="13.33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x v="216"/>
    <n v="13.33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x v="337"/>
    <n v="13.33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x v="306"/>
    <n v="13.33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x v="256"/>
    <n v="20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x v="337"/>
    <n v="13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x v="256"/>
    <n v="9.75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x v="309"/>
    <n v="9.5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x v="256"/>
    <n v="18.5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x v="337"/>
    <n v="18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x v="256"/>
    <n v="12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x v="337"/>
    <n v="12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256"/>
    <n v="9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x v="256"/>
    <n v="8.75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x v="337"/>
    <n v="11.6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x v="337"/>
    <n v="17.5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x v="196"/>
    <n v="11.67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x v="256"/>
    <n v="11.6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x v="256"/>
    <n v="8.75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x v="337"/>
    <n v="17.5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37"/>
    <n v="8.75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x v="216"/>
    <n v="35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x v="337"/>
    <n v="17.5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x v="216"/>
    <n v="17.5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x v="256"/>
    <n v="34.950000000000003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x v="256"/>
    <n v="34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x v="337"/>
    <n v="8.5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x v="256"/>
    <n v="11.33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x v="256"/>
    <n v="16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x v="216"/>
    <n v="8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x v="306"/>
    <n v="10.67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x v="337"/>
    <n v="10.33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x v="337"/>
    <n v="15.5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x v="337"/>
    <n v="1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x v="256"/>
    <n v="10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x v="256"/>
    <n v="30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x v="256"/>
    <n v="15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x v="256"/>
    <n v="30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x v="337"/>
    <n v="30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x v="256"/>
    <n v="15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x v="61"/>
    <n v="7.5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x v="337"/>
    <n v="3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x v="337"/>
    <n v="15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x v="256"/>
    <n v="15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x v="196"/>
    <n v="30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x v="228"/>
    <n v="15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x v="337"/>
    <n v="5.8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x v="116"/>
    <n v="7.25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x v="337"/>
    <n v="29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x v="256"/>
    <n v="7.25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x v="256"/>
    <n v="28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x v="256"/>
    <n v="14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x v="256"/>
    <n v="6.75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x v="337"/>
    <n v="13.01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x v="337"/>
    <n v="13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x v="337"/>
    <n v="13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x v="337"/>
    <n v="13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x v="337"/>
    <n v="13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x v="337"/>
    <n v="1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x v="256"/>
    <n v="1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x v="337"/>
    <n v="13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x v="216"/>
    <n v="13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x v="337"/>
    <n v="13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x v="337"/>
    <n v="6.5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x v="337"/>
    <n v="13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x v="256"/>
    <n v="13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x v="337"/>
    <n v="2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x v="337"/>
    <n v="12.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x v="256"/>
    <n v="25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x v="337"/>
    <n v="25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x v="296"/>
    <n v="12.5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x v="256"/>
    <n v="25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x v="337"/>
    <n v="25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x v="256"/>
    <n v="25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x v="216"/>
    <n v="6.25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x v="337"/>
    <n v="25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x v="337"/>
    <n v="25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x v="196"/>
    <n v="8.3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x v="337"/>
    <n v="25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x v="337"/>
    <n v="25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x v="256"/>
    <n v="8.33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x v="256"/>
    <n v="25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56"/>
    <n v="25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x v="256"/>
    <n v="12.5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x v="337"/>
    <n v="25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x v="306"/>
    <n v="12.5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x v="337"/>
    <n v="25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x v="256"/>
    <n v="12.5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x v="256"/>
    <n v="25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x v="306"/>
    <n v="25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x v="196"/>
    <n v="25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x v="256"/>
    <n v="25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x v="256"/>
    <n v="12.5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x v="256"/>
    <n v="25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x v="337"/>
    <n v="25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x v="337"/>
    <n v="25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x v="216"/>
    <n v="4.8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x v="337"/>
    <n v="2.67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x v="196"/>
    <n v="5.75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x v="216"/>
    <n v="5.75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x v="256"/>
    <n v="22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x v="337"/>
    <n v="7.33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x v="256"/>
    <n v="7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x v="337"/>
    <n v="10.5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x v="256"/>
    <n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x v="337"/>
    <n v="10.5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x v="256"/>
    <n v="10.5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x v="256"/>
    <n v="7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x v="337"/>
    <n v="10.5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x v="337"/>
    <n v="10.5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x v="337"/>
    <n v="7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x v="337"/>
    <n v="20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x v="256"/>
    <n v="2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x v="337"/>
    <n v="1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x v="256"/>
    <n v="10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x v="256"/>
    <n v="20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x v="309"/>
    <n v="20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x v="337"/>
    <n v="20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x v="337"/>
    <n v="20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x v="337"/>
    <n v="20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x v="296"/>
    <n v="10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x v="337"/>
    <n v="10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x v="337"/>
    <n v="20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x v="337"/>
    <n v="3.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x v="144"/>
    <n v="4.75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x v="337"/>
    <n v="3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x v="337"/>
    <n v="18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x v="337"/>
    <n v="5.67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x v="337"/>
    <n v="5.67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x v="216"/>
    <n v="5.3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x v="337"/>
    <n v="1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x v="337"/>
    <n v="7.5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x v="256"/>
    <n v="15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x v="337"/>
    <n v="7.5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x v="337"/>
    <n v="5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x v="256"/>
    <n v="7.5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x v="337"/>
    <n v="7.5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x v="256"/>
    <n v="15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x v="337"/>
    <n v="15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x v="306"/>
    <n v="7.5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x v="216"/>
    <n v="15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x v="256"/>
    <n v="15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x v="216"/>
    <n v="7.5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x v="281"/>
    <n v="5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x v="337"/>
    <n v="15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x v="337"/>
    <n v="4.83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x v="337"/>
    <n v="2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x v="80"/>
    <n v="13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x v="110"/>
    <n v="3.25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x v="337"/>
    <n v="4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x v="337"/>
    <n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x v="256"/>
    <n v="4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x v="337"/>
    <n v="5.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x v="337"/>
    <n v="5.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x v="337"/>
    <n v="2.75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x v="337"/>
    <n v="3.67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x v="337"/>
    <n v="3.67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x v="337"/>
    <n v="5.5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x v="337"/>
    <n v="5.5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x v="256"/>
    <n v="5.5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x v="337"/>
    <n v="5.5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x v="337"/>
    <n v="5.5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x v="337"/>
    <n v="10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x v="337"/>
    <n v="10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x v="337"/>
    <n v="10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x v="337"/>
    <n v="10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x v="337"/>
    <n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x v="337"/>
    <n v="1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x v="337"/>
    <n v="10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x v="337"/>
    <n v="1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x v="256"/>
    <n v="5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x v="337"/>
    <n v="1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x v="337"/>
    <n v="1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x v="337"/>
    <n v="10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x v="80"/>
    <n v="10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x v="216"/>
    <n v="10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x v="256"/>
    <n v="10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x v="337"/>
    <n v="3.3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x v="256"/>
    <n v="5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x v="337"/>
    <n v="10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x v="337"/>
    <n v="10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x v="337"/>
    <n v="10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x v="337"/>
    <n v="5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x v="337"/>
    <n v="5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x v="337"/>
    <n v="10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x v="337"/>
    <n v="1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x v="337"/>
    <n v="5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x v="114"/>
    <n v="10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x v="337"/>
    <n v="1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x v="337"/>
    <n v="1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x v="337"/>
    <n v="5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x v="337"/>
    <n v="10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256"/>
    <n v="5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37"/>
    <n v="10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x v="256"/>
    <n v="10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x v="196"/>
    <n v="10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x v="337"/>
    <n v="5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x v="337"/>
    <n v="10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x v="256"/>
    <n v="10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x v="256"/>
    <n v="10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x v="337"/>
    <n v="10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x v="256"/>
    <n v="10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x v="281"/>
    <n v="10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x v="216"/>
    <n v="5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x v="216"/>
    <n v="10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x v="337"/>
    <n v="10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x v="337"/>
    <n v="10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x v="337"/>
    <n v="10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x v="337"/>
    <n v="10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x v="256"/>
    <n v="1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x v="337"/>
    <n v="10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x v="337"/>
    <n v="10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x v="337"/>
    <n v="9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x v="337"/>
    <n v="4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x v="337"/>
    <n v="2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x v="216"/>
    <n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x v="256"/>
    <n v="1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x v="337"/>
    <n v="8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x v="337"/>
    <n v="2.33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x v="337"/>
    <n v="2.33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x v="337"/>
    <n v="7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x v="337"/>
    <n v="3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x v="256"/>
    <n v="3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x v="337"/>
    <n v="3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x v="337"/>
    <n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x v="337"/>
    <n v="6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x v="337"/>
    <n v="3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x v="337"/>
    <n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x v="256"/>
    <n v="3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x v="337"/>
    <n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x v="337"/>
    <n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x v="337"/>
    <n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x v="256"/>
    <n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x v="337"/>
    <n v="5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x v="337"/>
    <n v="5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x v="256"/>
    <n v="5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x v="337"/>
    <n v="5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x v="337"/>
    <n v="5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x v="337"/>
    <n v="5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x v="256"/>
    <n v="5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x v="337"/>
    <n v="5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x v="337"/>
    <n v="5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x v="256"/>
    <n v="5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x v="337"/>
    <n v="5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x v="337"/>
    <n v="5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x v="337"/>
    <n v="1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x v="256"/>
    <n v="1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x v="337"/>
    <n v="5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x v="337"/>
    <n v="5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x v="256"/>
    <n v="5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x v="337"/>
    <n v="5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x v="337"/>
    <n v="5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x v="337"/>
    <n v="5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x v="337"/>
    <n v="5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x v="337"/>
    <n v="5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x v="337"/>
    <n v="5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x v="337"/>
    <n v="5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x v="337"/>
    <n v="5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x v="337"/>
    <n v="5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x v="337"/>
    <n v="4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x v="337"/>
    <n v="1.33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x v="337"/>
    <n v="2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x v="337"/>
    <n v="2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x v="337"/>
    <n v="1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x v="337"/>
    <n v="1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x v="337"/>
    <n v="1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x v="306"/>
    <n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x v="337"/>
    <n v="1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x v="337"/>
    <n v="1.5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x v="337"/>
    <n v="1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x v="337"/>
    <n v="1.5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x v="337"/>
    <n v="1.5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x v="337"/>
    <n v="3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x v="216"/>
    <n v="1.5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x v="337"/>
    <n v="1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x v="337"/>
    <n v="1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x v="337"/>
    <n v="2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x v="337"/>
    <n v="2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x v="337"/>
    <n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x v="337"/>
    <n v="1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x v="216"/>
    <n v="1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x v="256"/>
    <n v="1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x v="337"/>
    <n v="2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x v="337"/>
    <n v="1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x v="337"/>
    <n v="1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37"/>
    <n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x v="337"/>
    <n v="1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x v="337"/>
    <n v="1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x v="337"/>
    <n v="1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x v="337"/>
    <n v="1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x v="337"/>
    <n v="1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x v="337"/>
    <n v="2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x v="337"/>
    <n v="1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x v="337"/>
    <n v="1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x v="337"/>
    <n v="1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x v="337"/>
    <n v="1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x v="337"/>
    <n v="1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x v="337"/>
    <n v="1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x v="337"/>
    <n v="1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x v="337"/>
    <n v="1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x v="337"/>
    <n v="1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x v="337"/>
    <n v="1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x v="337"/>
    <n v="1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x v="337"/>
    <n v="1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x v="337"/>
    <n v="1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x v="337"/>
    <n v="1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x v="337"/>
    <n v="1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x v="337"/>
    <n v="1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x v="337"/>
    <n v="1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x v="337"/>
    <n v="1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x v="337"/>
    <n v="1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x v="337"/>
    <n v="1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x v="337"/>
    <n v="1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x v="337"/>
    <n v="1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x v="337"/>
    <n v="1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x v="337"/>
    <n v="1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x v="337"/>
    <n v="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x v="337"/>
    <n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x v="337"/>
    <n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x v="337"/>
    <n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x v="337"/>
    <n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x v="337"/>
    <n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x v="337"/>
    <n v="1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x v="337"/>
    <n v="1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x v="337"/>
    <n v="1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x v="337"/>
    <n v="1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x v="337"/>
    <n v="1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x v="337"/>
    <n v="1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x v="337"/>
    <n v="1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x v="337"/>
    <n v="1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x v="337"/>
    <n v="1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x v="337"/>
    <n v="1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x v="337"/>
    <n v="1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x v="337"/>
    <n v="1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x v="337"/>
    <n v="1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x v="337"/>
    <n v="1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x v="337"/>
    <n v="1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x v="337"/>
    <n v="1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x v="337"/>
    <n v="1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x v="337"/>
    <n v="1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x v="337"/>
    <n v="1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x v="337"/>
    <n v="1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x v="337"/>
    <n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x v="337"/>
    <n v="1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x v="337"/>
    <n v="1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x v="337"/>
    <n v="1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x v="337"/>
    <n v="1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x v="337"/>
    <n v="1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x v="337"/>
    <n v="1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x v="337"/>
    <n v="1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x v="337"/>
    <n v="1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x v="337"/>
    <n v="1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x v="337"/>
    <n v="1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x v="337"/>
    <n v="1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x v="337"/>
    <n v="1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x v="337"/>
    <n v="1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x v="337"/>
    <n v="1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x v="337"/>
    <n v="1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x v="337"/>
    <n v="1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x v="337"/>
    <n v="1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x v="337"/>
    <n v="1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x v="337"/>
    <n v="1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x v="337"/>
    <n v="1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x v="337"/>
    <n v="1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x v="337"/>
    <e v="#DIV/0!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x v="337"/>
    <e v="#DIV/0!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x v="337"/>
    <e v="#DIV/0!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x v="337"/>
    <e v="#DIV/0!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x v="337"/>
    <e v="#DIV/0!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x v="337"/>
    <e v="#DIV/0!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x v="337"/>
    <e v="#DIV/0!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x v="337"/>
    <e v="#DIV/0!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x v="337"/>
    <e v="#DIV/0!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x v="337"/>
    <e v="#DIV/0!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x v="337"/>
    <e v="#DIV/0!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x v="337"/>
    <e v="#DIV/0!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x v="337"/>
    <e v="#DIV/0!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x v="337"/>
    <e v="#DIV/0!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x v="337"/>
    <e v="#DIV/0!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x v="337"/>
    <e v="#DIV/0!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x v="337"/>
    <e v="#DIV/0!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x v="337"/>
    <e v="#DIV/0!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x v="337"/>
    <e v="#DIV/0!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x v="337"/>
    <e v="#DIV/0!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x v="337"/>
    <e v="#DIV/0!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x v="337"/>
    <e v="#DIV/0!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x v="337"/>
    <e v="#DIV/0!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x v="337"/>
    <e v="#DIV/0!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x v="337"/>
    <e v="#DIV/0!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x v="337"/>
    <e v="#DIV/0!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x v="337"/>
    <e v="#DIV/0!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x v="337"/>
    <e v="#DIV/0!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x v="337"/>
    <e v="#DIV/0!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x v="337"/>
    <e v="#DIV/0!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x v="337"/>
    <e v="#DIV/0!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x v="337"/>
    <e v="#DIV/0!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x v="337"/>
    <e v="#DIV/0!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x v="337"/>
    <e v="#DIV/0!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x v="337"/>
    <e v="#DIV/0!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x v="337"/>
    <e v="#DIV/0!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x v="337"/>
    <e v="#DIV/0!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x v="337"/>
    <e v="#DIV/0!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x v="337"/>
    <e v="#DIV/0!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x v="337"/>
    <e v="#DIV/0!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x v="337"/>
    <e v="#DIV/0!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x v="337"/>
    <e v="#DIV/0!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x v="337"/>
    <e v="#DIV/0!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x v="337"/>
    <e v="#DIV/0!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x v="337"/>
    <e v="#DIV/0!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x v="337"/>
    <e v="#DIV/0!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x v="337"/>
    <e v="#DIV/0!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x v="337"/>
    <e v="#DIV/0!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x v="337"/>
    <e v="#DIV/0!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x v="337"/>
    <e v="#DIV/0!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x v="337"/>
    <e v="#DIV/0!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x v="337"/>
    <e v="#DIV/0!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x v="337"/>
    <e v="#DIV/0!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x v="337"/>
    <e v="#DIV/0!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x v="337"/>
    <e v="#DIV/0!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x v="337"/>
    <e v="#DIV/0!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x v="337"/>
    <e v="#DIV/0!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x v="337"/>
    <e v="#DIV/0!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x v="337"/>
    <e v="#DIV/0!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x v="337"/>
    <e v="#DIV/0!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x v="337"/>
    <e v="#DIV/0!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x v="337"/>
    <e v="#DIV/0!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x v="337"/>
    <e v="#DIV/0!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x v="337"/>
    <e v="#DIV/0!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x v="337"/>
    <e v="#DIV/0!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x v="337"/>
    <e v="#DIV/0!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x v="337"/>
    <e v="#DIV/0!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x v="337"/>
    <e v="#DIV/0!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x v="337"/>
    <e v="#DIV/0!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x v="337"/>
    <e v="#DIV/0!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x v="337"/>
    <e v="#DIV/0!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x v="337"/>
    <e v="#DIV/0!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x v="337"/>
    <e v="#DIV/0!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x v="337"/>
    <e v="#DIV/0!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x v="337"/>
    <e v="#DIV/0!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x v="337"/>
    <e v="#DIV/0!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x v="337"/>
    <e v="#DIV/0!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x v="337"/>
    <e v="#DIV/0!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x v="337"/>
    <e v="#DIV/0!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x v="337"/>
    <e v="#DIV/0!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x v="337"/>
    <e v="#DIV/0!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x v="337"/>
    <e v="#DIV/0!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x v="337"/>
    <e v="#DIV/0!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x v="337"/>
    <e v="#DIV/0!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x v="337"/>
    <e v="#DIV/0!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x v="337"/>
    <e v="#DIV/0!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x v="337"/>
    <e v="#DIV/0!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x v="337"/>
    <e v="#DIV/0!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x v="337"/>
    <e v="#DIV/0!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x v="337"/>
    <e v="#DIV/0!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x v="337"/>
    <e v="#DIV/0!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x v="337"/>
    <e v="#DIV/0!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x v="337"/>
    <e v="#DIV/0!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x v="337"/>
    <e v="#DIV/0!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x v="337"/>
    <e v="#DIV/0!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x v="337"/>
    <e v="#DIV/0!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x v="337"/>
    <e v="#DIV/0!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x v="337"/>
    <e v="#DIV/0!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x v="337"/>
    <e v="#DIV/0!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x v="337"/>
    <e v="#DIV/0!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x v="337"/>
    <e v="#DIV/0!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x v="337"/>
    <e v="#DIV/0!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x v="337"/>
    <e v="#DIV/0!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x v="337"/>
    <e v="#DIV/0!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x v="337"/>
    <e v="#DIV/0!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x v="337"/>
    <e v="#DIV/0!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x v="337"/>
    <e v="#DIV/0!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x v="337"/>
    <e v="#DIV/0!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x v="337"/>
    <e v="#DIV/0!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x v="337"/>
    <e v="#DIV/0!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x v="337"/>
    <e v="#DIV/0!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x v="337"/>
    <e v="#DIV/0!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x v="337"/>
    <e v="#DIV/0!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x v="337"/>
    <e v="#DIV/0!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x v="337"/>
    <e v="#DIV/0!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x v="337"/>
    <e v="#DIV/0!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x v="337"/>
    <e v="#DIV/0!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x v="337"/>
    <e v="#DIV/0!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x v="337"/>
    <e v="#DIV/0!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x v="337"/>
    <e v="#DIV/0!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x v="337"/>
    <e v="#DIV/0!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x v="337"/>
    <e v="#DIV/0!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x v="337"/>
    <e v="#DIV/0!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x v="337"/>
    <e v="#DIV/0!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x v="337"/>
    <e v="#DIV/0!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x v="337"/>
    <e v="#DIV/0!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x v="337"/>
    <e v="#DIV/0!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x v="337"/>
    <e v="#DIV/0!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x v="337"/>
    <e v="#DIV/0!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x v="337"/>
    <e v="#DIV/0!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x v="337"/>
    <e v="#DIV/0!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x v="337"/>
    <e v="#DIV/0!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x v="337"/>
    <e v="#DIV/0!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x v="337"/>
    <e v="#DIV/0!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x v="337"/>
    <e v="#DIV/0!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x v="337"/>
    <e v="#DIV/0!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x v="337"/>
    <e v="#DIV/0!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x v="337"/>
    <e v="#DIV/0!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x v="337"/>
    <e v="#DIV/0!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x v="337"/>
    <e v="#DIV/0!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x v="337"/>
    <e v="#DIV/0!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x v="337"/>
    <e v="#DIV/0!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x v="337"/>
    <e v="#DIV/0!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x v="337"/>
    <e v="#DIV/0!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x v="337"/>
    <e v="#DIV/0!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x v="337"/>
    <e v="#DIV/0!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x v="337"/>
    <e v="#DIV/0!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x v="337"/>
    <e v="#DIV/0!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x v="337"/>
    <e v="#DIV/0!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x v="337"/>
    <e v="#DIV/0!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x v="337"/>
    <e v="#DIV/0!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x v="337"/>
    <e v="#DIV/0!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x v="337"/>
    <e v="#DIV/0!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x v="337"/>
    <e v="#DIV/0!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x v="337"/>
    <e v="#DIV/0!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x v="337"/>
    <e v="#DIV/0!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x v="337"/>
    <e v="#DIV/0!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x v="337"/>
    <e v="#DIV/0!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x v="337"/>
    <e v="#DIV/0!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x v="337"/>
    <e v="#DIV/0!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x v="337"/>
    <e v="#DIV/0!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x v="337"/>
    <e v="#DIV/0!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x v="337"/>
    <e v="#DIV/0!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x v="337"/>
    <e v="#DIV/0!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x v="337"/>
    <e v="#DIV/0!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x v="337"/>
    <e v="#DIV/0!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x v="337"/>
    <e v="#DIV/0!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x v="337"/>
    <e v="#DIV/0!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x v="337"/>
    <e v="#DIV/0!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x v="337"/>
    <e v="#DIV/0!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x v="337"/>
    <e v="#DIV/0!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x v="337"/>
    <e v="#DIV/0!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x v="337"/>
    <e v="#DIV/0!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x v="337"/>
    <e v="#DIV/0!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x v="337"/>
    <e v="#DIV/0!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x v="337"/>
    <e v="#DIV/0!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x v="337"/>
    <e v="#DIV/0!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x v="337"/>
    <e v="#DIV/0!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x v="337"/>
    <e v="#DIV/0!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x v="337"/>
    <e v="#DIV/0!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x v="337"/>
    <e v="#DIV/0!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x v="337"/>
    <e v="#DIV/0!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x v="337"/>
    <e v="#DIV/0!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x v="337"/>
    <e v="#DIV/0!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x v="337"/>
    <e v="#DIV/0!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x v="337"/>
    <e v="#DIV/0!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x v="337"/>
    <e v="#DIV/0!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x v="337"/>
    <e v="#DIV/0!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x v="337"/>
    <e v="#DIV/0!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x v="337"/>
    <e v="#DIV/0!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x v="337"/>
    <e v="#DIV/0!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x v="337"/>
    <e v="#DIV/0!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x v="337"/>
    <e v="#DIV/0!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x v="337"/>
    <e v="#DIV/0!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x v="337"/>
    <e v="#DIV/0!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x v="337"/>
    <e v="#DIV/0!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x v="337"/>
    <e v="#DIV/0!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x v="337"/>
    <e v="#DIV/0!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x v="337"/>
    <e v="#DIV/0!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x v="337"/>
    <e v="#DIV/0!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x v="337"/>
    <e v="#DIV/0!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x v="337"/>
    <e v="#DIV/0!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x v="337"/>
    <e v="#DIV/0!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x v="337"/>
    <e v="#DIV/0!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x v="337"/>
    <e v="#DIV/0!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x v="337"/>
    <e v="#DIV/0!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x v="337"/>
    <e v="#DIV/0!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x v="337"/>
    <e v="#DIV/0!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x v="337"/>
    <e v="#DIV/0!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x v="337"/>
    <e v="#DIV/0!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x v="337"/>
    <e v="#DIV/0!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x v="337"/>
    <e v="#DIV/0!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x v="337"/>
    <e v="#DIV/0!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x v="337"/>
    <e v="#DIV/0!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x v="337"/>
    <e v="#DIV/0!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x v="337"/>
    <e v="#DIV/0!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x v="337"/>
    <e v="#DIV/0!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x v="337"/>
    <e v="#DIV/0!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x v="337"/>
    <e v="#DIV/0!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x v="337"/>
    <e v="#DIV/0!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x v="337"/>
    <e v="#DIV/0!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x v="337"/>
    <e v="#DIV/0!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x v="337"/>
    <e v="#DIV/0!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x v="337"/>
    <e v="#DIV/0!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x v="337"/>
    <e v="#DIV/0!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x v="337"/>
    <e v="#DIV/0!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x v="337"/>
    <e v="#DIV/0!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x v="337"/>
    <e v="#DIV/0!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x v="337"/>
    <e v="#DIV/0!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x v="337"/>
    <e v="#DIV/0!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x v="337"/>
    <e v="#DIV/0!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x v="337"/>
    <e v="#DIV/0!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x v="337"/>
    <e v="#DIV/0!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x v="337"/>
    <e v="#DIV/0!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x v="337"/>
    <e v="#DIV/0!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x v="337"/>
    <e v="#DIV/0!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x v="337"/>
    <e v="#DIV/0!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x v="337"/>
    <e v="#DIV/0!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x v="337"/>
    <e v="#DIV/0!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x v="337"/>
    <e v="#DIV/0!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x v="337"/>
    <e v="#DIV/0!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x v="337"/>
    <e v="#DIV/0!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x v="337"/>
    <e v="#DIV/0!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x v="337"/>
    <e v="#DIV/0!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x v="337"/>
    <e v="#DIV/0!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x v="337"/>
    <e v="#DIV/0!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x v="337"/>
    <e v="#DIV/0!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x v="337"/>
    <e v="#DIV/0!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x v="337"/>
    <e v="#DIV/0!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x v="337"/>
    <e v="#DIV/0!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x v="337"/>
    <e v="#DIV/0!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x v="337"/>
    <e v="#DIV/0!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x v="337"/>
    <e v="#DIV/0!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x v="337"/>
    <e v="#DIV/0!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x v="337"/>
    <e v="#DIV/0!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x v="337"/>
    <e v="#DIV/0!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x v="337"/>
    <e v="#DIV/0!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x v="337"/>
    <e v="#DIV/0!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x v="337"/>
    <e v="#DIV/0!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x v="337"/>
    <e v="#DIV/0!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x v="337"/>
    <e v="#DIV/0!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x v="337"/>
    <e v="#DIV/0!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x v="337"/>
    <e v="#DIV/0!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x v="337"/>
    <e v="#DIV/0!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x v="337"/>
    <e v="#DIV/0!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x v="337"/>
    <e v="#DIV/0!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x v="337"/>
    <e v="#DIV/0!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x v="337"/>
    <e v="#DIV/0!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x v="337"/>
    <e v="#DIV/0!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x v="337"/>
    <e v="#DIV/0!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x v="337"/>
    <e v="#DIV/0!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x v="337"/>
    <e v="#DIV/0!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x v="337"/>
    <e v="#DIV/0!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x v="337"/>
    <e v="#DIV/0!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x v="337"/>
    <e v="#DIV/0!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x v="337"/>
    <e v="#DIV/0!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x v="337"/>
    <e v="#DIV/0!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x v="337"/>
    <e v="#DIV/0!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x v="337"/>
    <e v="#DIV/0!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x v="337"/>
    <e v="#DIV/0!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x v="337"/>
    <e v="#DIV/0!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x v="337"/>
    <e v="#DIV/0!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x v="337"/>
    <e v="#DIV/0!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x v="337"/>
    <e v="#DIV/0!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x v="337"/>
    <e v="#DIV/0!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x v="337"/>
    <e v="#DIV/0!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x v="337"/>
    <e v="#DIV/0!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x v="337"/>
    <e v="#DIV/0!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x v="337"/>
    <e v="#DIV/0!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x v="337"/>
    <e v="#DIV/0!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x v="337"/>
    <e v="#DIV/0!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x v="337"/>
    <e v="#DIV/0!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x v="337"/>
    <e v="#DIV/0!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x v="337"/>
    <e v="#DIV/0!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x v="337"/>
    <e v="#DIV/0!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x v="337"/>
    <e v="#DIV/0!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x v="337"/>
    <e v="#DIV/0!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x v="337"/>
    <e v="#DIV/0!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x v="337"/>
    <e v="#DIV/0!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x v="337"/>
    <e v="#DIV/0!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x v="337"/>
    <e v="#DIV/0!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x v="337"/>
    <e v="#DIV/0!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x v="337"/>
    <e v="#DIV/0!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x v="337"/>
    <e v="#DIV/0!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x v="337"/>
    <e v="#DIV/0!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37"/>
    <e v="#DIV/0!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37"/>
    <e v="#DIV/0!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37"/>
    <e v="#DIV/0!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37"/>
    <e v="#DIV/0!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37"/>
    <e v="#DIV/0!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37"/>
    <e v="#DIV/0!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37"/>
    <e v="#DIV/0!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37"/>
    <e v="#DIV/0!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x v="337"/>
    <e v="#DIV/0!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x v="337"/>
    <e v="#DIV/0!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x v="337"/>
    <e v="#DIV/0!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x v="337"/>
    <e v="#DIV/0!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x v="337"/>
    <e v="#DIV/0!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x v="337"/>
    <e v="#DIV/0!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x v="337"/>
    <e v="#DIV/0!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x v="337"/>
    <e v="#DIV/0!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x v="337"/>
    <e v="#DIV/0!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x v="337"/>
    <e v="#DIV/0!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x v="337"/>
    <e v="#DIV/0!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x v="337"/>
    <e v="#DIV/0!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x v="337"/>
    <e v="#DIV/0!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x v="337"/>
    <e v="#DIV/0!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x v="337"/>
    <e v="#DIV/0!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x v="337"/>
    <e v="#DIV/0!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x v="337"/>
    <e v="#DIV/0!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x v="337"/>
    <e v="#DIV/0!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x v="337"/>
    <e v="#DIV/0!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x v="337"/>
    <e v="#DIV/0!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x v="337"/>
    <e v="#DIV/0!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x v="337"/>
    <e v="#DIV/0!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x v="337"/>
    <e v="#DIV/0!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x v="337"/>
    <e v="#DIV/0!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x v="337"/>
    <e v="#DIV/0!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x v="337"/>
    <e v="#DIV/0!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x v="337"/>
    <e v="#DIV/0!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x v="337"/>
    <e v="#DIV/0!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x v="337"/>
    <e v="#DIV/0!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x v="337"/>
    <e v="#DIV/0!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x v="337"/>
    <e v="#DIV/0!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x v="337"/>
    <e v="#DIV/0!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x v="337"/>
    <e v="#DIV/0!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x v="337"/>
    <e v="#DIV/0!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x v="337"/>
    <e v="#DIV/0!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x v="337"/>
    <e v="#DIV/0!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x v="337"/>
    <e v="#DIV/0!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x v="337"/>
    <e v="#DIV/0!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x v="337"/>
    <e v="#DIV/0!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x v="337"/>
    <e v="#DIV/0!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x v="337"/>
    <e v="#DIV/0!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x v="337"/>
    <e v="#DIV/0!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x v="337"/>
    <e v="#DIV/0!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x v="337"/>
    <e v="#DIV/0!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x v="337"/>
    <e v="#DIV/0!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x v="337"/>
    <e v="#DIV/0!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x v="337"/>
    <e v="#DIV/0!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x v="337"/>
    <e v="#DIV/0!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x v="337"/>
    <e v="#DIV/0!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x v="337"/>
    <e v="#DIV/0!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x v="337"/>
    <e v="#DIV/0!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x v="337"/>
    <e v="#DIV/0!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x v="337"/>
    <e v="#DIV/0!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x v="337"/>
    <e v="#DIV/0!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x v="337"/>
    <e v="#DIV/0!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x v="337"/>
    <e v="#DIV/0!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x v="337"/>
    <e v="#DIV/0!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x v="337"/>
    <e v="#DIV/0!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x v="337"/>
    <e v="#DIV/0!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x v="337"/>
    <e v="#DIV/0!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x v="337"/>
    <e v="#DIV/0!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x v="337"/>
    <e v="#DIV/0!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x v="337"/>
    <e v="#DIV/0!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x v="337"/>
    <e v="#DIV/0!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x v="337"/>
    <e v="#DIV/0!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x v="337"/>
    <e v="#DIV/0!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x v="337"/>
    <e v="#DIV/0!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x v="337"/>
    <e v="#DIV/0!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x v="337"/>
    <e v="#DIV/0!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x v="337"/>
    <e v="#DIV/0!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x v="337"/>
    <e v="#DIV/0!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x v="337"/>
    <e v="#DIV/0!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x v="337"/>
    <e v="#DIV/0!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x v="337"/>
    <e v="#DIV/0!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x v="337"/>
    <e v="#DIV/0!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x v="337"/>
    <e v="#DIV/0!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x v="337"/>
    <e v="#DIV/0!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x v="337"/>
    <e v="#DIV/0!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x v="337"/>
    <e v="#DIV/0!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x v="337"/>
    <e v="#DIV/0!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x v="337"/>
    <e v="#DIV/0!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x v="337"/>
    <e v="#DIV/0!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x v="337"/>
    <e v="#DIV/0!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x v="337"/>
    <e v="#DIV/0!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x v="337"/>
    <e v="#DIV/0!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x v="337"/>
    <e v="#DIV/0!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x v="337"/>
    <e v="#DIV/0!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x v="337"/>
    <e v="#DIV/0!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x v="337"/>
    <e v="#DIV/0!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x v="337"/>
    <e v="#DIV/0!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x v="337"/>
    <e v="#DIV/0!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x v="337"/>
    <e v="#DIV/0!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x v="337"/>
    <e v="#DIV/0!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x v="337"/>
    <e v="#DIV/0!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x v="337"/>
    <e v="#DIV/0!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x v="337"/>
    <e v="#DIV/0!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x v="337"/>
    <e v="#DIV/0!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s v="technology/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s v="technology/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s v="technology/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s v="technology/hardware"/>
    <x v="3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s v="technology/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s v="technology/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s v="publishing/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s v="technology/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s v="technology/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s v="technology/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s v="photography/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s v="technology/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s v="technology/hardware"/>
    <x v="12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s v="technology/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s v="technology/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s v="technology/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s v="technology/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s v="technology/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s v="technology/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s v="technology/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s v="technology/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s v="games/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s v="games/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s v="technology/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s v="technology/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s v="technology/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s v="technology/hardware"/>
    <x v="26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s v="technology/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s v="games/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s v="technology/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s v="games/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s v="technology/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s v="food/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s v="games/tabletop games"/>
    <x v="33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s v="technology/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s v="technology/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s v="technology/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s v="film &amp; video/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s v="technology/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s v="technology/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s v="theater/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s v="film &amp; video/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s v="technology/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s v="technology/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s v="technology/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s v="technology/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s v="technology/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s v="theater/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s v="technology/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s v="technology/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s v="film &amp; video/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s v="technology/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s v="film &amp; video/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s v="technology/hardware"/>
    <x v="53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s v="film &amp; video/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s v="publishing/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s v="games/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s v="games/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s v="technology/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s v="technology/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s v="technology/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s v="film &amp; video/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s v="technology/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s v="technology/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s v="film &amp; video/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s v="technology/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s v="technology/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s v="technology/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s v="film &amp; video/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s v="theater/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s v="technology/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s v="technology/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s v="technology/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s v="technology/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s v="technology/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s v="technology/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s v="technology/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s v="technology/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s v="games/tabletop games"/>
    <x v="78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s v="technology/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s v="food/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s v="technology/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s v="theater/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s v="technology/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s v="theater/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s v="film &amp; video/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s v="technology/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s v="technology/hardware"/>
    <x v="87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s v="technology/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s v="technology/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s v="games/tabletop games"/>
    <x v="90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s v="theater/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s v="technology/hardware"/>
    <x v="92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s v="photography/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s v="film &amp; video/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s v="theater/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s v="technology/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s v="technology/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s v="film &amp; video/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s v="technology/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s v="technology/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s v="music/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s v="technology/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s v="film &amp; video/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s v="music/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s v="technology/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s v="film &amp; video/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s v="games/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s v="technology/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s v="technology/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s v="technology/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s v="technology/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s v="technology/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s v="technology/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s v="food/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s v="technology/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s v="film &amp; video/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s v="technology/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s v="games/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s v="film &amp; video/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s v="technology/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s v="music/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s v="photography/photobooks"/>
    <x v="122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s v="photography/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s v="technology/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s v="games/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s v="film &amp; video/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s v="photography/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s v="theater/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s v="technology/hardware"/>
    <x v="129"/>
    <x v="1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s v="technology/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s v="music/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s v="publishing/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s v="technology/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s v="technology/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s v="film &amp; video/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s v="technology/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s v="games/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s v="technology/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s v="technology/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s v="theater/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s v="film &amp; video/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s v="film &amp; video/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s v="film &amp; video/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s v="publishing/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s v="technology/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s v="games/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s v="technology/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s v="games/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s v="technology/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s v="theater/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s v="film &amp; video/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s v="film &amp; video/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s v="film &amp; video/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s v="film &amp; video/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s v="theater/spaces"/>
    <x v="155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s v="theater/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s v="technology/wearables"/>
    <x v="157"/>
    <x v="15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s v="photography/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s v="theater/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s v="music/indie rock"/>
    <x v="160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s v="technology/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s v="film &amp; video/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s v="music/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s v="photography/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s v="film &amp; video/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s v="technology/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s v="technology/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s v="music/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s v="publishing/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s v="technology/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s v="technology/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s v="photography/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s v="games/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s v="theater/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s v="theater/musical"/>
    <x v="175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s v="publishing/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s v="technology/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s v="film &amp; video/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s v="theater/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s v="games/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s v="technology/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s v="film &amp; video/documentary"/>
    <x v="182"/>
    <x v="18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s v="technology/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s v="film &amp; video/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s v="film &amp; video/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s v="technology/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s v="technology/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s v="film &amp; video/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s v="food/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s v="technology/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s v="theater/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s v="film &amp; video/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s v="theater/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s v="film &amp; video/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s v="theater/spaces"/>
    <x v="195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s v="film &amp; video/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s v="film &amp; video/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s v="food/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s v="technology/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s v="film &amp; video/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s v="photography/photobooks"/>
    <x v="201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s v="theater/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s v="technology/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s v="technology/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s v="photography/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s v="theater/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s v="technology/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s v="publishing/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s v="games/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s v="technology/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s v="photography/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s v="theater/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s v="photography/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s v="technology/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s v="film &amp; video/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s v="music/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s v="film &amp; video/documentary"/>
    <x v="217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s v="film &amp; video/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s v="photography/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s v="film &amp; video/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s v="technology/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s v="film &amp; video/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s v="film &amp; video/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s v="food/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s v="film &amp; video/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s v="music/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s v="technology/wearables"/>
    <x v="227"/>
    <x v="2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s v="theater/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s v="food/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s v="theater/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s v="technology/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s v="theater/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s v="games/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s v="publishing/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s v="music/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s v="film &amp; video/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s v="music/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s v="technology/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s v="technology/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s v="technology/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s v="technology/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s v="technology/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s v="publishing/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s v="technology/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s v="publishing/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s v="publishing/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s v="theater/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s v="music/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s v="film &amp; video/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s v="technology/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s v="technology/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s v="technology/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s v="film &amp; video/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s v="games/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s v="film &amp; video/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s v="theater/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s v="theater/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s v="theater/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s v="film &amp; video/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s v="music/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s v="film &amp; video/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s v="photography/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s v="technology/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s v="technology/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s v="games/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s v="theater/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s v="film &amp; video/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s v="photography/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s v="technology/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s v="food/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s v="theater/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s v="film &amp; video/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s v="film &amp; video/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s v="music/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s v="technology/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s v="film &amp; video/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s v="games/tabletop games"/>
    <x v="277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s v="technology/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s v="film &amp; video/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s v="food/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s v="technology/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s v="film &amp; video/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s v="technology/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s v="photography/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s v="theater/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s v="theater/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s v="film &amp; video/documentary"/>
    <x v="287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s v="theater/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s v="film &amp; video/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s v="film &amp; video/documentary"/>
    <x v="290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s v="theater/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s v="technology/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s v="technology/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s v="games/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s v="film &amp; video/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s v="technology/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s v="film &amp; video/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s v="games/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s v="publishing/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s v="theater/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s v="music/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s v="theater/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s v="film &amp; video/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s v="film &amp; video/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s v="photography/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s v="theater/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s v="theater/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s v="photography/photobooks"/>
    <x v="308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s v="theater/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s v="photography/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s v="film &amp; video/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s v="film &amp; video/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s v="photography/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s v="food/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s v="film &amp; video/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s v="food/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s v="technology/wearables"/>
    <x v="317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s v="film &amp; video/documentary"/>
    <x v="318"/>
    <x v="3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s v="publishing/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s v="film &amp; video/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s v="technology/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s v="technology/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s v="technology/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s v="music/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s v="film &amp; video/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s v="film &amp; video/documentary"/>
    <x v="326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s v="photography/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s v="theater/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s v="music/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s v="technology/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s v="film &amp; video/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s v="music/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s v="food/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s v="food/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s v="film &amp; video/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s v="theater/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s v="film &amp; video/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s v="film &amp; video/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s v="games/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s v="technology/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s v="theater/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s v="games/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s v="technology/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s v="film &amp; video/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s v="games/tabletop games"/>
    <x v="345"/>
    <x v="34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s v="film &amp; video/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s v="theater/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s v="music/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s v="games/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s v="photography/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s v="photography/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s v="technology/hardware"/>
    <x v="352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s v="technology/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s v="music/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s v="food/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s v="theater/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s v="technology/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s v="theater/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s v="photography/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s v="photography/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s v="theater/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s v="technology/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s v="games/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s v="technology/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s v="film &amp; video/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s v="film &amp; video/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s v="music/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s v="film &amp; video/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s v="photography/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s v="photography/photobooks"/>
    <x v="370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s v="photography/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s v="technology/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s v="games/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s v="theater/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s v="theater/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s v="music/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s v="technology/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s v="photography/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s v="theater/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s v="music/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s v="film &amp; video/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s v="photography/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s v="photography/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s v="theater/plays"/>
    <x v="384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s v="film &amp; video/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s v="film &amp; video/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s v="technology/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s v="film &amp; video/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s v="technology/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s v="film &amp; video/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s v="technology/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s v="photography/photobooks"/>
    <x v="392"/>
    <x v="39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s v="games/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s v="technology/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s v="technology/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s v="film &amp; video/documentary"/>
    <x v="396"/>
    <x v="39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s v="music/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s v="music/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s v="games/tabletop games"/>
    <x v="399"/>
    <x v="3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s v="film &amp; video/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s v="technology/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s v="photography/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s v="games/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s v="music/rock"/>
    <x v="404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s v="photography/photobooks"/>
    <x v="405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s v="theater/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s v="music/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s v="publishing/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s v="film &amp; video/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s v="film &amp; video/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s v="film &amp; video/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s v="theater/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s v="publishing/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s v="music/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s v="film &amp; video/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s v="theater/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s v="games/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s v="film &amp; video/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s v="technology/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s v="games/video games"/>
    <x v="420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s v="technology/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s v="photography/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s v="games/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s v="technology/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s v="technology/wearables"/>
    <x v="425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s v="games/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s v="technology/hardware"/>
    <x v="427"/>
    <x v="4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s v="technology/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s v="photography/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s v="film &amp; video/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s v="technology/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s v="games/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s v="games/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s v="film &amp; video/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s v="theater/spaces"/>
    <x v="435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s v="photography/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s v="music/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s v="photography/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s v="music/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s v="theater/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s v="technology/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s v="film &amp; video/documentary"/>
    <x v="442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s v="photography/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s v="technology/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s v="film &amp; video/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s v="film &amp; video/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s v="film &amp; video/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s v="technology/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s v="photography/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s v="technology/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s v="technology/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s v="music/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s v="music/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s v="theater/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s v="film &amp; video/documentary"/>
    <x v="455"/>
    <x v="45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s v="photography/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s v="music/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s v="music/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s v="technology/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s v="publishing/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s v="technology/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s v="music/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s v="technology/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s v="film &amp; video/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s v="film &amp; video/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s v="technology/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s v="technology/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s v="technology/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s v="photography/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s v="music/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s v="photography/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s v="film &amp; video/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s v="theater/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s v="theater/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s v="film &amp; video/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s v="theater/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s v="technology/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s v="music/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s v="photography/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s v="photography/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s v="film &amp; video/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s v="film &amp; video/documentary"/>
    <x v="482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s v="games/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s v="technology/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s v="music/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s v="games/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s v="technology/wearables"/>
    <x v="487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s v="technology/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s v="theater/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s v="games/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s v="film &amp; video/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s v="theater/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s v="theater/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s v="theater/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s v="theater/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s v="technology/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s v="photography/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s v="music/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s v="music/indie rock"/>
    <x v="499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s v="theater/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s v="film &amp; video/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s v="music/rock"/>
    <x v="502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s v="photography/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s v="theater/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s v="photography/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s v="photography/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s v="theater/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s v="theater/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s v="film &amp; video/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s v="technology/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s v="theater/plays"/>
    <x v="511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s v="theater/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s v="music/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s v="theater/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s v="film &amp; video/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s v="photography/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s v="film &amp; video/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s v="theater/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s v="food/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s v="music/rock"/>
    <x v="520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s v="publishing/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s v="food/small batch"/>
    <x v="522"/>
    <x v="5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s v="theater/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s v="theater/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s v="music/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s v="theater/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s v="games/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s v="film &amp; video/documentary"/>
    <x v="528"/>
    <x v="52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s v="film &amp; video/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s v="technology/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s v="music/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s v="theater/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s v="music/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s v="technology/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s v="games/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s v="technology/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s v="film &amp; video/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s v="film &amp; video/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s v="technology/hardware"/>
    <x v="539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s v="technology/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s v="music/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s v="music/rock"/>
    <x v="542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s v="technology/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s v="photography/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s v="film &amp; video/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s v="games/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s v="technology/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s v="music/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s v="publishing/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s v="games/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s v="games/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s v="photography/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s v="music/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s v="film &amp; video/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s v="photography/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s v="music/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s v="technology/wearables"/>
    <x v="557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s v="publishing/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s v="food/small batch"/>
    <x v="559"/>
    <x v="5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s v="games/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s v="photography/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s v="theater/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s v="theater/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s v="technology/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s v="photography/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s v="film &amp; video/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s v="film &amp; video/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s v="film &amp; video/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s v="technology/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s v="film &amp; video/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s v="technology/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s v="theater/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s v="publishing/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s v="theater/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s v="technology/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s v="theater/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s v="theater/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s v="film &amp; video/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s v="technology/hardware"/>
    <x v="579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s v="theater/plays"/>
    <x v="580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s v="music/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s v="theater/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s v="technology/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s v="music/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s v="photography/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s v="music/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s v="technology/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s v="theater/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s v="theater/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s v="theater/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s v="theater/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s v="theater/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s v="photography/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s v="theater/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s v="film &amp; video/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s v="theater/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s v="technology/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s v="technology/space exploration"/>
    <x v="598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s v="theater/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s v="film &amp; video/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s v="music/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s v="film &amp; video/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s v="film &amp; video/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s v="photography/photobooks"/>
    <x v="604"/>
    <x v="6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s v="film &amp; video/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s v="film &amp; video/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s v="theater/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s v="theater/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s v="games/tabletop games"/>
    <x v="609"/>
    <x v="609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s v="film &amp; video/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s v="photography/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s v="theater/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s v="technology/wearables"/>
    <x v="613"/>
    <x v="6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s v="music/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s v="technology/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s v="theater/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s v="technology/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s v="games/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s v="music/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s v="technology/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s v="film &amp; video/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s v="music/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s v="film &amp; video/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s v="film &amp; video/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s v="photography/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s v="technology/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s v="food/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s v="food/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s v="theater/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s v="technology/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s v="music/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s v="technology/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s v="theater/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s v="theater/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s v="games/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s v="music/rock"/>
    <x v="636"/>
    <x v="6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s v="music/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s v="theater/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s v="music/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s v="publishing/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s v="theater/plays"/>
    <x v="641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s v="games/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s v="film &amp; video/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s v="technology/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s v="film &amp; video/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s v="theater/spaces"/>
    <x v="646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s v="photography/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s v="music/electronic music"/>
    <x v="648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s v="music/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s v="theater/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s v="film &amp; video/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s v="film &amp; video/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s v="music/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s v="theater/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s v="theater/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s v="technology/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s v="technology/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s v="music/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s v="photography/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s v="games/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s v="technology/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s v="film &amp; video/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s v="games/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s v="food/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s v="theater/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s v="music/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s v="technology/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s v="games/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s v="theater/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s v="food/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s v="technology/wearables"/>
    <x v="671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s v="publishing/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s v="film &amp; video/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s v="music/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s v="theater/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s v="publishing/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s v="music/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s v="theater/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s v="music/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s v="film &amp; video/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s v="film &amp; video/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s v="music/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s v="theater/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s v="music/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s v="technology/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s v="music/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s v="film &amp; video/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s v="theater/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s v="music/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s v="theater/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s v="film &amp; video/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s v="film &amp; video/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s v="theater/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s v="theater/plays"/>
    <x v="694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s v="film &amp; video/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s v="photography/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s v="theater/musical"/>
    <x v="697"/>
    <x v="69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s v="music/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s v="theater/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s v="publishing/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s v="music/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s v="music/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s v="music/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s v="theater/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s v="theater/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s v="music/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s v="theater/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s v="film &amp; video/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s v="theater/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s v="film &amp; video/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s v="theater/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s v="theater/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s v="theater/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s v="music/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s v="photography/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s v="music/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s v="theater/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s v="theater/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s v="film &amp; video/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s v="technology/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s v="music/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s v="theater/plays"/>
    <x v="722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s v="theater/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s v="theater/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s v="theater/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s v="music/classical music"/>
    <x v="726"/>
    <x v="7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s v="music/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s v="publishing/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s v="music/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s v="theater/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s v="games/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s v="technology/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s v="theater/plays"/>
    <x v="733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s v="film &amp; video/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s v="publishing/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s v="photography/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s v="music/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s v="theater/plays"/>
    <x v="738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s v="theater/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s v="publishing/nonfiction"/>
    <x v="740"/>
    <x v="7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s v="music/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s v="photography/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s v="photography/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s v="photography/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s v="theater/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s v="photography/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s v="photography/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s v="film &amp; video/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s v="music/indie rock"/>
    <x v="749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s v="music/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s v="photography/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s v="games/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s v="film &amp; video/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s v="music/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s v="music/indie rock"/>
    <x v="755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s v="theater/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s v="music/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s v="music/rock"/>
    <x v="758"/>
    <x v="758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s v="theater/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s v="photography/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s v="photography/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s v="film &amp; video/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s v="film &amp; video/documentary"/>
    <x v="763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s v="technology/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s v="games/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s v="film &amp; video/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s v="technology/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s v="music/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s v="technology/wearables"/>
    <x v="769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s v="film &amp; video/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s v="games/tabletop games"/>
    <x v="771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s v="music/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s v="theater/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s v="film &amp; video/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s v="theater/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s v="music/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s v="film &amp; video/documentary"/>
    <x v="777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s v="music/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s v="theater/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s v="theater/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s v="music/pop"/>
    <x v="781"/>
    <x v="781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s v="theater/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s v="games/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s v="food/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s v="film &amp; video/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s v="technology/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s v="theater/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s v="food/food trucks"/>
    <x v="788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s v="film &amp; video/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s v="food/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s v="film &amp; video/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s v="journalism/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s v="theater/musical"/>
    <x v="793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s v="film &amp; video/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s v="film &amp; video/television"/>
    <x v="795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s v="theater/spaces"/>
    <x v="796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s v="photography/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s v="music/rock"/>
    <x v="798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s v="theater/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s v="food/small batch"/>
    <x v="800"/>
    <x v="8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s v="music/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s v="music/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s v="theater/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s v="theater/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s v="film &amp; video/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s v="technology/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s v="games/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s v="music/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s v="photography/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s v="food/food trucks"/>
    <x v="810"/>
    <x v="8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s v="theater/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s v="theater/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s v="theater/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s v="theater/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s v="music/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s v="music/pop"/>
    <x v="816"/>
    <x v="8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s v="theater/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s v="photography/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s v="publishing/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s v="games/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s v="theater/musical"/>
    <x v="821"/>
    <x v="8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s v="publishing/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s v="music/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s v="technology/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s v="theater/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s v="theater/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s v="theater/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s v="games/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s v="music/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s v="music/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s v="music/rock"/>
    <x v="831"/>
    <x v="83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s v="food/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s v="theater/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s v="music/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s v="games/video games"/>
    <x v="835"/>
    <x v="8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s v="games/video games"/>
    <x v="836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s v="music/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s v="games/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s v="music/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s v="music/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s v="film &amp; video/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s v="music/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s v="music/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s v="theater/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s v="photography/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s v="theater/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s v="film &amp; video/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s v="photography/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s v="theater/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s v="music/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s v="publishing/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s v="theater/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s v="theater/plays"/>
    <x v="853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s v="theater/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s v="film &amp; video/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s v="technology/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s v="theater/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s v="film &amp; video/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s v="music/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s v="technology/hardware"/>
    <x v="860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s v="theater/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s v="games/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s v="technology/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s v="music/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s v="music/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s v="film &amp; video/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s v="music/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s v="music/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s v="film &amp; video/documentary"/>
    <x v="869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s v="film &amp; video/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s v="film &amp; video/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s v="theater/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s v="film &amp; video/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s v="film &amp; video/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s v="music/rock"/>
    <x v="875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s v="music/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s v="theater/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s v="theater/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s v="technology/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s v="publishing/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s v="theater/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s v="theater/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s v="film &amp; video/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s v="film &amp; video/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s v="music/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s v="music/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s v="games/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s v="theater/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s v="music/rock"/>
    <x v="889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s v="technology/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s v="photography/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s v="film &amp; video/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s v="music/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s v="technology/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s v="publishing/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s v="theater/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s v="games/video games"/>
    <x v="897"/>
    <x v="89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s v="music/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s v="technology/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s v="technology/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s v="music/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s v="theater/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s v="theater/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s v="publishing/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s v="music/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s v="photography/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s v="theater/spaces"/>
    <x v="907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s v="theater/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s v="film &amp; video/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s v="music/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s v="theater/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s v="theater/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s v="music/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s v="film &amp; video/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s v="theater/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s v="music/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s v="theater/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s v="technology/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s v="publishing/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s v="music/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s v="film &amp; video/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s v="technology/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s v="film &amp; video/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s v="music/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s v="music/rock"/>
    <x v="925"/>
    <x v="9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s v="music/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s v="theater/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s v="photography/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s v="music/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s v="film &amp; video/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s v="music/pop"/>
    <x v="931"/>
    <x v="93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s v="film &amp; video/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s v="theater/spaces"/>
    <x v="933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s v="music/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s v="technology/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s v="theater/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s v="film &amp; video/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s v="photography/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s v="theater/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s v="film &amp; video/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s v="theater/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s v="technology/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s v="music/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s v="technology/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s v="music/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s v="film &amp; video/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s v="theater/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s v="photography/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s v="technology/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s v="music/indie rock"/>
    <x v="950"/>
    <x v="94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s v="theater/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s v="music/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s v="music/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s v="film &amp; video/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s v="music/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s v="music/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s v="film &amp; video/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s v="technology/space exploration"/>
    <x v="958"/>
    <x v="95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s v="games/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s v="publishing/art books"/>
    <x v="960"/>
    <x v="9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s v="music/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s v="photography/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s v="theater/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s v="film &amp; video/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s v="theater/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s v="music/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s v="publishing/nonfiction"/>
    <x v="967"/>
    <x v="96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s v="theater/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s v="theater/spaces"/>
    <x v="969"/>
    <x v="96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s v="music/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s v="film &amp; video/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s v="music/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s v="music/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s v="publishing/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s v="theater/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s v="photography/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s v="theater/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s v="music/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s v="music/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s v="theater/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s v="photography/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s v="theater/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s v="technology/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s v="publishing/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s v="technology/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s v="music/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s v="music/rock"/>
    <x v="987"/>
    <x v="98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s v="music/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s v="theater/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s v="film &amp; video/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s v="music/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s v="theater/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s v="music/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s v="music/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s v="food/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s v="music/rock"/>
    <x v="996"/>
    <x v="99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s v="film &amp; video/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s v="music/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s v="music/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s v="music/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s v="music/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s v="games/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s v="theater/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s v="photography/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s v="theater/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s v="film &amp; video/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s v="photography/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s v="music/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s v="music/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s v="technology/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s v="theater/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s v="film &amp; video/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s v="theater/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s v="film &amp; video/television"/>
    <x v="1014"/>
    <x v="1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s v="film &amp; video/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s v="music/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s v="theater/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s v="theater/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s v="publishing/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s v="theater/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s v="technology/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s v="film &amp; video/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s v="games/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s v="film &amp; video/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s v="photography/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s v="technology/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s v="food/food trucks"/>
    <x v="1027"/>
    <x v="10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s v="music/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s v="theater/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s v="theater/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s v="theater/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s v="music/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s v="music/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s v="theater/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s v="photography/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s v="theater/plays"/>
    <x v="1036"/>
    <x v="103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s v="technology/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s v="theater/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s v="music/rock"/>
    <x v="1039"/>
    <x v="103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s v="theater/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s v="theater/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s v="music/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s v="theater/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s v="theater/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s v="publishing/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s v="theater/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s v="film &amp; video/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s v="photography/photobooks"/>
    <x v="1048"/>
    <x v="104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s v="film &amp; video/shorts"/>
    <x v="1049"/>
    <x v="104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s v="music/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s v="theater/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s v="film &amp; video/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s v="theater/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s v="technology/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s v="music/indie rock"/>
    <x v="1055"/>
    <x v="10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s v="theater/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s v="theater/plays"/>
    <x v="1057"/>
    <x v="105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s v="film &amp; video/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s v="publishing/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s v="music/rock"/>
    <x v="1060"/>
    <x v="105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s v="technology/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s v="film &amp; video/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s v="food/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s v="film &amp; video/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s v="music/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s v="music/rock"/>
    <x v="1066"/>
    <x v="106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s v="games/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s v="theater/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s v="theater/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s v="theater/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s v="games/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s v="food/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s v="theater/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s v="theater/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s v="music/rock"/>
    <x v="1075"/>
    <x v="1073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s v="games/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s v="theater/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s v="theater/plays"/>
    <x v="1078"/>
    <x v="107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s v="publishing/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s v="music/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s v="theater/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s v="film &amp; video/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s v="photography/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s v="publishing/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s v="music/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s v="music/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s v="publishing/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s v="theater/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s v="photography/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s v="games/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s v="film &amp; video/shorts"/>
    <x v="1091"/>
    <x v="108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s v="theater/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s v="music/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s v="technology/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s v="photography/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s v="film &amp; video/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s v="film &amp; video/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s v="theater/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s v="theater/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s v="theater/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s v="film &amp; video/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s v="music/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s v="theater/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s v="music/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s v="theater/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s v="music/rock"/>
    <x v="1106"/>
    <x v="110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s v="photography/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s v="theater/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s v="film &amp; video/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s v="music/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s v="theater/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s v="music/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s v="photography/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s v="theater/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s v="theater/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s v="theater/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s v="theater/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s v="film &amp; video/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s v="theater/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s v="film &amp; video/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s v="film &amp; video/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s v="theater/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s v="theater/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s v="theater/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s v="music/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s v="music/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s v="theater/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s v="technology/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s v="theater/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s v="publishing/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s v="theater/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s v="music/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s v="theater/spaces"/>
    <x v="1133"/>
    <x v="113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s v="theater/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s v="music/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s v="publishing/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s v="film &amp; video/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s v="technology/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s v="theater/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s v="film &amp; video/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s v="theater/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s v="theater/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s v="theater/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s v="theater/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s v="technology/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s v="music/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s v="theater/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s v="publishing/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s v="theater/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s v="theater/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s v="theater/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s v="theater/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s v="publishing/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s v="games/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s v="theater/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s v="music/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s v="technology/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s v="theater/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s v="theater/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s v="music/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s v="music/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s v="theater/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s v="music/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s v="games/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s v="technology/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s v="theater/musical"/>
    <x v="1166"/>
    <x v="116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s v="theater/plays"/>
    <x v="1167"/>
    <x v="116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s v="music/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s v="music/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s v="music/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s v="theater/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s v="theater/plays"/>
    <x v="1172"/>
    <x v="117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s v="film &amp; video/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s v="theater/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s v="theater/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s v="theater/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s v="technology/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s v="theater/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s v="music/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s v="music/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s v="film &amp; video/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s v="film &amp; video/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s v="music/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s v="theater/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s v="theater/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s v="music/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s v="technology/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s v="technology/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s v="theater/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s v="technology/wearables"/>
    <x v="1190"/>
    <x v="118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s v="film &amp; video/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s v="theater/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s v="music/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s v="film &amp; video/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s v="games/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s v="photography/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s v="music/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s v="music/rock"/>
    <x v="1198"/>
    <x v="119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s v="games/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s v="film &amp; video/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s v="music/metal"/>
    <x v="1201"/>
    <x v="119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s v="theater/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s v="theater/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s v="music/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s v="film &amp; video/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s v="theater/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s v="music/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s v="music/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s v="technology/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s v="games/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s v="music/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s v="theater/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s v="film &amp; video/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s v="film &amp; video/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s v="food/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s v="music/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s v="theater/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s v="technology/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s v="theater/plays"/>
    <x v="1219"/>
    <x v="121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s v="theater/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s v="theater/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s v="theater/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s v="games/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s v="theater/plays"/>
    <x v="1224"/>
    <x v="122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s v="theater/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s v="publishing/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s v="theater/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s v="theater/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s v="theater/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s v="music/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s v="photography/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s v="film &amp; video/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s v="music/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s v="music/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s v="music/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s v="theater/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s v="music/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s v="music/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s v="theater/plays"/>
    <x v="1239"/>
    <x v="123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s v="film &amp; video/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s v="music/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s v="theater/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s v="theater/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s v="theater/plays"/>
    <x v="1244"/>
    <x v="124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s v="theater/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s v="theater/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s v="theater/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s v="theater/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s v="film &amp; video/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s v="film &amp; video/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s v="technology/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s v="technology/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s v="theater/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s v="technology/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s v="music/rock"/>
    <x v="1255"/>
    <x v="125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s v="publishing/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s v="theater/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s v="music/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s v="film &amp; video/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s v="music/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s v="technology/makerspaces"/>
    <x v="1261"/>
    <x v="125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s v="technology/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s v="theater/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s v="technology/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s v="theater/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s v="music/classical music"/>
    <x v="1266"/>
    <x v="126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s v="music/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s v="theater/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s v="music/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s v="music/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s v="theater/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s v="theater/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s v="music/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s v="theater/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s v="technology/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s v="music/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s v="theater/plays"/>
    <x v="1277"/>
    <x v="127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s v="music/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s v="photography/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s v="music/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s v="music/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s v="music/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s v="theater/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s v="theater/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s v="music/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s v="music/indie rock"/>
    <x v="1286"/>
    <x v="128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s v="music/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s v="theater/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s v="theater/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s v="music/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s v="theater/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s v="photography/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s v="food/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s v="film &amp; video/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s v="music/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s v="music/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s v="photography/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s v="theater/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s v="music/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s v="theater/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s v="theater/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s v="food/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s v="theater/plays"/>
    <x v="1303"/>
    <x v="130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s v="music/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s v="theater/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s v="music/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s v="theater/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s v="theater/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s v="film &amp; video/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s v="theater/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s v="theater/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s v="photography/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s v="film &amp; video/shorts"/>
    <x v="1313"/>
    <x v="131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s v="theater/plays"/>
    <x v="1314"/>
    <x v="13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s v="music/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s v="theater/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s v="theater/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s v="music/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s v="music/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s v="music/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s v="theater/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s v="theater/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s v="music/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s v="theater/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s v="theater/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s v="theater/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s v="film &amp; video/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s v="theater/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s v="theater/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s v="theater/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s v="theater/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s v="photography/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s v="film &amp; video/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s v="film &amp; video/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s v="publishing/nonfiction"/>
    <x v="1335"/>
    <x v="133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s v="music/indie rock"/>
    <x v="1336"/>
    <x v="133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s v="music/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s v="theater/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s v="music/indie rock"/>
    <x v="1339"/>
    <x v="133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s v="music/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s v="music/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s v="theater/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s v="music/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s v="theater/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s v="theater/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s v="theater/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s v="theater/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s v="theater/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s v="photography/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s v="film &amp; video/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s v="music/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s v="theater/plays"/>
    <x v="1352"/>
    <x v="135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s v="theater/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s v="theater/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s v="music/rock"/>
    <x v="1355"/>
    <x v="135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s v="technology/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s v="technology/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s v="music/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s v="theater/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s v="theater/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s v="music/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s v="theater/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s v="music/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s v="music/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s v="film &amp; video/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s v="theater/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s v="theater/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s v="theater/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s v="film &amp; video/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s v="film &amp; video/shorts"/>
    <x v="1370"/>
    <x v="136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s v="theater/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s v="music/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s v="music/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s v="theater/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s v="theater/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s v="theater/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s v="theater/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s v="music/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s v="film &amp; video/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s v="theater/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s v="film &amp; video/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s v="film &amp; video/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s v="publishing/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s v="theater/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s v="music/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s v="theater/plays"/>
    <x v="1386"/>
    <x v="138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s v="technology/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s v="publishing/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s v="technology/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s v="theater/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s v="music/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s v="theater/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s v="theater/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s v="theater/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s v="theater/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s v="theater/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s v="theater/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s v="film &amp; video/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s v="theater/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s v="theater/plays"/>
    <x v="1400"/>
    <x v="139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s v="film &amp; video/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s v="film &amp; video/shorts"/>
    <x v="1402"/>
    <x v="14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s v="music/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s v="music/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s v="technology/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s v="theater/plays"/>
    <x v="1406"/>
    <x v="140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s v="theater/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s v="theater/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s v="music/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s v="food/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s v="music/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s v="theater/plays"/>
    <x v="1412"/>
    <x v="141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s v="music/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s v="music/indie rock"/>
    <x v="1414"/>
    <x v="14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s v="theater/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s v="theater/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s v="theater/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s v="music/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s v="music/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s v="technology/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s v="technology/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s v="publishing/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s v="games/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s v="theater/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s v="theater/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s v="film &amp; video/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s v="theater/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s v="film &amp; video/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s v="technology/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s v="theater/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s v="film &amp; video/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s v="food/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s v="music/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s v="theater/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s v="theater/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s v="music/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s v="music/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s v="publishing/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s v="theater/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s v="theater/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s v="music/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s v="film &amp; video/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s v="publishing/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s v="theater/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s v="theater/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s v="music/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s v="theater/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s v="music/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s v="theater/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s v="technology/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s v="theater/plays"/>
    <x v="1451"/>
    <x v="144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s v="publishing/nonfiction"/>
    <x v="1452"/>
    <x v="145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s v="technology/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s v="theater/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s v="theater/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s v="technology/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s v="music/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s v="games/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s v="theater/plays"/>
    <x v="1459"/>
    <x v="145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s v="film &amp; video/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s v="theater/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s v="theater/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s v="theater/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s v="theater/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s v="theater/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s v="theater/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s v="food/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s v="theater/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s v="theater/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s v="theater/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s v="music/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s v="music/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s v="music/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s v="music/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s v="photography/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s v="theater/spaces"/>
    <x v="1476"/>
    <x v="147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s v="games/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s v="publishing/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s v="music/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s v="technology/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s v="photography/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s v="music/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s v="theater/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s v="music/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s v="music/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s v="food/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s v="music/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s v="theater/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s v="music/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s v="theater/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s v="theater/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s v="theater/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s v="photography/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s v="film &amp; video/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s v="technology/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s v="theater/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s v="technology/space exploration"/>
    <x v="1497"/>
    <x v="149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s v="technology/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s v="music/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s v="theater/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s v="theater/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s v="theater/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s v="theater/plays"/>
    <x v="1503"/>
    <x v="149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s v="music/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s v="music/faith"/>
    <x v="1505"/>
    <x v="150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s v="photography/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s v="theater/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s v="theater/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s v="theater/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s v="theater/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s v="film &amp; video/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s v="technology/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s v="theater/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s v="theater/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s v="theater/plays"/>
    <x v="1515"/>
    <x v="15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s v="theater/plays"/>
    <x v="1516"/>
    <x v="151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s v="theater/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s v="theater/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s v="theater/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s v="publishing/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s v="games/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s v="theater/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s v="music/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s v="technology/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s v="theater/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s v="music/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s v="theater/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s v="theater/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s v="theater/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s v="music/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s v="theater/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s v="theater/plays"/>
    <x v="1532"/>
    <x v="152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s v="film &amp; video/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s v="film &amp; video/documentary"/>
    <x v="1534"/>
    <x v="15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s v="theater/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s v="theater/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s v="theater/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s v="theater/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s v="film &amp; video/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s v="theater/plays"/>
    <x v="1540"/>
    <x v="153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s v="theater/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s v="music/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s v="music/rock"/>
    <x v="1543"/>
    <x v="153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s v="technology/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s v="theater/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s v="film &amp; video/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s v="film &amp; video/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s v="theater/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s v="technology/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s v="publishing/nonfiction"/>
    <x v="1550"/>
    <x v="15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s v="music/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s v="theater/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s v="music/classical music"/>
    <x v="1553"/>
    <x v="1549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s v="music/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s v="theater/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s v="film &amp; video/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s v="music/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s v="music/indie rock"/>
    <x v="1558"/>
    <x v="155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s v="theater/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s v="theater/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s v="theater/plays"/>
    <x v="1561"/>
    <x v="155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s v="theater/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s v="theater/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s v="theater/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s v="film &amp; video/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s v="theater/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s v="games/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s v="games/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s v="technology/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s v="technology/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s v="theater/plays"/>
    <x v="1571"/>
    <x v="156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s v="theater/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s v="photography/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s v="theater/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s v="music/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s v="music/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s v="theater/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s v="film &amp; video/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s v="theater/plays"/>
    <x v="1579"/>
    <x v="157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s v="theater/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s v="music/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s v="technology/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s v="technology/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s v="music/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s v="theater/plays"/>
    <x v="1585"/>
    <x v="158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s v="theater/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s v="food/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s v="theater/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s v="theater/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s v="theater/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s v="theater/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s v="theater/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s v="technology/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s v="music/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s v="music/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s v="technology/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s v="music/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s v="film &amp; video/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s v="music/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s v="music/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s v="theater/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s v="theater/plays"/>
    <x v="1602"/>
    <x v="159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s v="theater/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s v="technology/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s v="theater/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s v="music/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s v="games/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s v="theater/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s v="film &amp; video/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s v="theater/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s v="film &amp; video/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s v="theater/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s v="publishing/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s v="music/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s v="music/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s v="theater/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s v="technology/web"/>
    <x v="1617"/>
    <x v="16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s v="theater/plays"/>
    <x v="1618"/>
    <x v="161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s v="games/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s v="food/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s v="music/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s v="music/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s v="theater/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s v="music/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s v="theater/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s v="theater/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s v="photography/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s v="music/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s v="theater/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s v="music/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s v="theater/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s v="technology/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s v="theater/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s v="theater/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s v="theater/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s v="games/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s v="theater/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s v="theater/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s v="photography/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s v="theater/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s v="music/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s v="technology/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s v="theater/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s v="theater/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s v="music/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s v="theater/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s v="film &amp; video/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s v="music/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s v="music/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s v="theater/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s v="technology/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s v="music/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s v="theater/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s v="music/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s v="theater/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s v="theater/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s v="publishing/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s v="film &amp; video/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s v="theater/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s v="music/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s v="theater/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s v="photography/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s v="theater/plays"/>
    <x v="1663"/>
    <x v="165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s v="theater/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s v="theater/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s v="theater/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s v="music/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s v="theater/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s v="theater/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s v="theater/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s v="theater/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s v="theater/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s v="theater/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s v="publishing/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s v="theater/plays"/>
    <x v="1675"/>
    <x v="167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s v="publishing/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s v="technology/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s v="theater/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s v="theater/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s v="publishing/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s v="theater/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s v="music/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s v="music/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s v="publishing/nonfiction"/>
    <x v="1684"/>
    <x v="167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s v="music/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s v="theater/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s v="music/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s v="theater/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s v="theater/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s v="publishing/fiction"/>
    <x v="1690"/>
    <x v="168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s v="theater/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s v="theater/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s v="theater/plays"/>
    <x v="1693"/>
    <x v="1688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s v="theater/plays"/>
    <x v="1694"/>
    <x v="168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s v="music/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s v="publishing/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s v="music/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s v="music/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s v="music/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s v="games/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s v="food/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s v="theater/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s v="music/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s v="theater/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s v="music/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s v="music/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s v="theater/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s v="theater/plays"/>
    <x v="1708"/>
    <x v="170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s v="theater/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s v="theater/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s v="theater/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s v="technology/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s v="theater/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s v="technology/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s v="publishing/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s v="theater/spaces"/>
    <x v="1716"/>
    <x v="171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s v="technology/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s v="music/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s v="photography/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s v="music/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s v="theater/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s v="music/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s v="theater/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s v="music/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s v="theater/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s v="theater/plays"/>
    <x v="1726"/>
    <x v="172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s v="music/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s v="theater/plays"/>
    <x v="1728"/>
    <x v="172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s v="music/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s v="music/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s v="theater/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s v="film &amp; video/shorts"/>
    <x v="1732"/>
    <x v="17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s v="film &amp; video/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s v="film &amp; video/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s v="theater/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s v="theater/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s v="film &amp; video/shorts"/>
    <x v="1737"/>
    <x v="173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s v="theater/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s v="music/indie rock"/>
    <x v="1739"/>
    <x v="173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s v="theater/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s v="photography/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s v="music/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s v="theater/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s v="music/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s v="music/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s v="music/rock"/>
    <x v="1746"/>
    <x v="174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s v="photography/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s v="theater/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s v="music/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s v="theater/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s v="film &amp; video/shorts"/>
    <x v="1751"/>
    <x v="174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s v="music/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s v="theater/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s v="technology/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s v="music/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s v="theater/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s v="theater/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s v="theater/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s v="games/tabletop games"/>
    <x v="1759"/>
    <x v="175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s v="music/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s v="technology/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s v="publishing/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s v="theater/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s v="theater/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s v="photography/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s v="music/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s v="technology/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s v="film &amp; video/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s v="music/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s v="theater/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s v="technology/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s v="theater/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s v="film &amp; video/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s v="music/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s v="film &amp; video/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s v="music/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s v="music/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s v="theater/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s v="theater/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s v="theater/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s v="music/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s v="theater/plays"/>
    <x v="1782"/>
    <x v="1777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s v="film &amp; video/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s v="publishing/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s v="music/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s v="film &amp; video/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s v="theater/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s v="music/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s v="theater/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s v="photography/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s v="theater/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s v="music/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s v="photography/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s v="theater/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s v="theater/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s v="theater/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s v="film &amp; video/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s v="photography/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s v="theater/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s v="music/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s v="games/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s v="theater/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s v="music/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s v="music/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s v="music/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s v="theater/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s v="music/indie rock"/>
    <x v="1807"/>
    <x v="18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s v="music/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s v="theater/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s v="technology/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s v="theater/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s v="theater/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s v="film &amp; video/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s v="music/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s v="film &amp; video/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s v="music/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s v="theater/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s v="theater/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s v="theater/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s v="photography/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s v="theater/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s v="games/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s v="music/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s v="theater/plays"/>
    <x v="1824"/>
    <x v="181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s v="theater/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s v="theater/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s v="theater/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s v="theater/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s v="music/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s v="music/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s v="technology/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s v="theater/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s v="theater/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s v="music/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s v="theater/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s v="theater/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s v="theater/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s v="theater/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/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s v="film &amp; video/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s v="music/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s v="theater/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s v="publishing/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s v="theater/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s v="food/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s v="film &amp; video/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s v="theater/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s v="film &amp; video/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s v="music/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s v="theater/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s v="theater/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s v="theater/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s v="theater/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s v="music/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s v="theater/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s v="theater/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s v="music/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s v="technology/space exploration"/>
    <x v="1858"/>
    <x v="185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s v="music/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s v="theater/plays"/>
    <x v="1860"/>
    <x v="18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s v="theater/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s v="theater/plays"/>
    <x v="1862"/>
    <x v="185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s v="theater/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s v="theater/plays"/>
    <x v="1864"/>
    <x v="185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s v="theater/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s v="theater/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s v="music/rock"/>
    <x v="1867"/>
    <x v="185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s v="music/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s v="theater/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s v="theater/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s v="film &amp; video/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s v="theater/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s v="theater/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s v="technology/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s v="film &amp; video/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s v="theater/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s v="music/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s v="music/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s v="theater/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s v="theater/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s v="theater/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s v="publishing/translations"/>
    <x v="1882"/>
    <x v="187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s v="music/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s v="theater/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s v="theater/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s v="theater/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s v="music/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s v="music/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s v="theater/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s v="theater/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s v="theater/plays"/>
    <x v="1891"/>
    <x v="188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s v="music/pop"/>
    <x v="1892"/>
    <x v="188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s v="music/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s v="theater/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s v="music/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s v="publishing/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s v="food/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s v="theater/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s v="theater/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s v="film &amp; video/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s v="theater/plays"/>
    <x v="1901"/>
    <x v="189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s v="theater/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s v="music/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s v="theater/plays"/>
    <x v="1904"/>
    <x v="189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s v="music/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s v="film &amp; video/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s v="film &amp; video/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s v="music/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s v="music/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s v="music/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s v="music/indie rock"/>
    <x v="1911"/>
    <x v="19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s v="theater/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s v="theater/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s v="theater/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s v="theater/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s v="theater/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s v="theater/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s v="theater/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s v="music/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s v="photography/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s v="music/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s v="technology/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s v="music/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s v="theater/plays"/>
    <x v="1924"/>
    <x v="191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s v="theater/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s v="music/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s v="film &amp; video/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s v="music/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s v="music/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s v="theater/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s v="theater/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s v="music/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s v="film &amp; video/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s v="theater/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s v="technology/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s v="technology/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s v="technology/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s v="music/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s v="publishing/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s v="photography/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s v="film &amp; video/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s v="theater/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s v="technology/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s v="theater/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s v="theater/plays"/>
    <x v="1945"/>
    <x v="193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s v="film &amp; video/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s v="theater/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s v="technology/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s v="theater/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s v="music/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s v="theater/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s v="theater/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s v="music/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s v="technology/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s v="theater/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s v="theater/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s v="film &amp; video/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s v="theater/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s v="theater/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s v="theater/plays"/>
    <x v="1960"/>
    <x v="195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s v="food/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s v="games/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s v="theater/plays"/>
    <x v="1963"/>
    <x v="195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s v="publishing/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s v="theater/plays"/>
    <x v="1965"/>
    <x v="195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s v="games/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s v="music/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s v="theater/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s v="theater/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s v="theater/plays"/>
    <x v="1970"/>
    <x v="196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s v="theater/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s v="film &amp; video/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s v="music/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s v="theater/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s v="technology/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s v="music/pop"/>
    <x v="1976"/>
    <x v="19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s v="technology/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s v="music/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s v="music/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s v="music/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s v="food/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s v="theater/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s v="theater/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s v="theater/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s v="music/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/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s v="music/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s v="technology/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s v="theater/plays"/>
    <x v="1989"/>
    <x v="198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s v="theater/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s v="music/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s v="film &amp; video/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s v="theater/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s v="theater/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s v="photography/photobooks"/>
    <x v="1995"/>
    <x v="1987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s v="technology/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s v="technology/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s v="theater/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s v="film &amp; video/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s v="food/food trucks"/>
    <x v="2000"/>
    <x v="1992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s v="photography/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s v="theater/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s v="music/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s v="theater/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s v="technology/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s v="theater/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s v="theater/plays"/>
    <x v="2007"/>
    <x v="199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s v="technology/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s v="photography/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s v="theater/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s v="theater/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s v="film &amp; video/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s v="music/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s v="theater/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s v="technology/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s v="theater/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s v="publishing/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s v="music/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/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s v="film &amp; video/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s v="theater/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s v="theater/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s v="theater/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s v="photography/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s v="theater/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s v="games/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s v="theater/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s v="theater/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s v="theater/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s v="theater/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s v="theater/plays"/>
    <x v="2031"/>
    <x v="202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s v="music/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s v="music/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s v="music/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s v="theater/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s v="theater/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s v="theater/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s v="publishing/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s v="theater/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s v="film &amp; video/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s v="theater/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s v="photography/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s v="theater/plays"/>
    <x v="2043"/>
    <x v="203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s v="music/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s v="music/rock"/>
    <x v="2045"/>
    <x v="203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s v="music/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s v="publishing/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s v="theater/plays"/>
    <x v="2048"/>
    <x v="203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s v="film &amp; video/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s v="technology/web"/>
    <x v="2050"/>
    <x v="20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s v="film &amp; video/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s v="theater/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s v="theater/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s v="theater/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s v="theater/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s v="publishing/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s v="music/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s v="technology/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s v="theater/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s v="music/rock"/>
    <x v="2060"/>
    <x v="20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s v="food/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s v="music/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s v="publishing/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s v="theater/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s v="theater/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s v="technology/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s v="games/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s v="music/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s v="theater/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s v="film &amp; video/documentary"/>
    <x v="2070"/>
    <x v="206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s v="theater/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s v="theater/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s v="photography/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s v="theater/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s v="technology/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s v="theater/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s v="publishing/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s v="theater/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s v="music/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s v="theater/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s v="music/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s v="theater/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s v="music/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s v="film &amp; video/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s v="film &amp; video/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s v="music/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s v="theater/plays"/>
    <x v="2087"/>
    <x v="207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s v="theater/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s v="film &amp; video/shorts"/>
    <x v="2089"/>
    <x v="207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s v="theater/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s v="theater/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s v="music/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s v="music/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s v="music/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s v="music/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s v="theater/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s v="music/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s v="theater/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s v="theater/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s v="theater/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s v="theater/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s v="theater/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s v="theater/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s v="theater/musical"/>
    <x v="2104"/>
    <x v="209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s v="games/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s v="technology/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s v="film &amp; video/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s v="technology/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s v="technology/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s v="film &amp; video/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s v="music/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s v="theater/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s v="technology/web"/>
    <x v="2113"/>
    <x v="210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s v="theater/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s v="film &amp; video/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s v="games/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s v="music/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s v="games/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s v="theater/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s v="music/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s v="technology/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s v="games/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s v="film &amp; video/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s v="photography/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s v="photography/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s v="technology/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s v="music/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s v="music/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/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s v="technology/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s v="theater/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s v="technology/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s v="music/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s v="theater/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s v="music/rock"/>
    <x v="2135"/>
    <x v="212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s v="music/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s v="technology/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s v="film &amp; video/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s v="theater/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s v="theater/plays"/>
    <x v="2140"/>
    <x v="213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s v="music/jazz"/>
    <x v="2141"/>
    <x v="213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s v="music/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s v="theater/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s v="music/rock"/>
    <x v="2144"/>
    <x v="213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s v="film &amp; video/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s v="technology/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s v="music/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s v="theater/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s v="music/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s v="theater/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s v="music/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s v="music/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s v="theater/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s v="film &amp; video/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s v="music/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s v="music/indie rock"/>
    <x v="2156"/>
    <x v="214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s v="music/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s v="food/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s v="music/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s v="publishing/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s v="theater/plays"/>
    <x v="2161"/>
    <x v="215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s v="technology/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s v="technology/wearables"/>
    <x v="2163"/>
    <x v="215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s v="theater/plays"/>
    <x v="2164"/>
    <x v="215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s v="photography/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s v="theater/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s v="theater/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s v="theater/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s v="theater/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s v="music/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s v="theater/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s v="theater/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s v="theater/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s v="technology/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s v="theater/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s v="music/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s v="music/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s v="film &amp; video/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s v="theater/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s v="film &amp; video/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s v="theater/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s v="theater/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s v="film &amp; video/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s v="theater/spaces"/>
    <x v="2184"/>
    <x v="217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s v="music/jazz"/>
    <x v="2185"/>
    <x v="217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s v="music/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s v="film &amp; video/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s v="theater/musical"/>
    <x v="2188"/>
    <x v="217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s v="theater/plays"/>
    <x v="2189"/>
    <x v="21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s v="theater/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s v="theater/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s v="music/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s v="food/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s v="theater/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s v="music/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s v="music/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s v="theater/plays"/>
    <x v="2197"/>
    <x v="218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s v="theater/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s v="theater/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s v="theater/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s v="music/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s v="film &amp; video/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s v="theater/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s v="theater/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s v="theater/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s v="technology/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s v="theater/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s v="theater/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s v="film &amp; video/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s v="music/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s v="theater/plays"/>
    <x v="2211"/>
    <x v="220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s v="theater/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s v="food/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s v="theater/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s v="theater/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s v="theater/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s v="games/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s v="food/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s v="theater/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s v="music/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s v="film &amp; video/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s v="music/jazz"/>
    <x v="2222"/>
    <x v="221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s v="music/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s v="theater/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s v="music/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s v="music/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s v="theater/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s v="theater/plays"/>
    <x v="2228"/>
    <x v="221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s v="theater/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s v="theater/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s v="theater/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s v="music/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s v="theater/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s v="theater/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s v="theater/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s v="music/rock"/>
    <x v="2236"/>
    <x v="222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s v="music/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s v="theater/plays"/>
    <x v="2238"/>
    <x v="222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s v="games/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s v="food/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s v="theater/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s v="games/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s v="technology/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s v="theater/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s v="food/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s v="theater/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s v="theater/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s v="photography/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s v="photography/photobooks"/>
    <x v="2249"/>
    <x v="223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s v="music/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s v="theater/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s v="theater/plays"/>
    <x v="2252"/>
    <x v="224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s v="theater/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s v="theater/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s v="theater/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s v="music/electronic music"/>
    <x v="2256"/>
    <x v="224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s v="technology/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s v="technology/wearables"/>
    <x v="2258"/>
    <x v="224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s v="music/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s v="music/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s v="theater/plays"/>
    <x v="2261"/>
    <x v="225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s v="food/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s v="theater/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s v="theater/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s v="music/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s v="theater/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s v="theater/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s v="theater/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s v="theater/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s v="music/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s v="theater/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s v="technology/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s v="film &amp; video/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s v="theater/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s v="theater/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s v="technology/web"/>
    <x v="2276"/>
    <x v="226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s v="theater/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s v="music/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s v="technology/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s v="theater/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s v="theater/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s v="theater/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s v="publishing/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s v="theater/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s v="theater/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s v="theater/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s v="music/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s v="theater/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s v="photography/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s v="music/pop"/>
    <x v="2290"/>
    <x v="227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s v="theater/spaces"/>
    <x v="2291"/>
    <x v="228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s v="theater/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s v="theater/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s v="theater/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s v="games/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s v="theater/plays"/>
    <x v="2296"/>
    <x v="228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s v="music/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s v="theater/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s v="music/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s v="theater/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s v="theater/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s v="theater/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s v="music/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s v="theater/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s v="technology/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s v="music/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s v="technology/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s v="theater/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s v="music/rock"/>
    <x v="2309"/>
    <x v="229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s v="music/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s v="music/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s v="music/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/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s v="music/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s v="theater/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s v="theater/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s v="film &amp; video/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s v="music/rock"/>
    <x v="2318"/>
    <x v="230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s v="music/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s v="music/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s v="theater/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s v="music/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s v="photography/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s v="theater/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s v="theater/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s v="theater/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s v="music/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s v="music/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s v="theater/plays"/>
    <x v="2329"/>
    <x v="2317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s v="games/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s v="music/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s v="technology/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s v="music/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s v="theater/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s v="theater/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s v="music/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s v="food/food trucks"/>
    <x v="2337"/>
    <x v="232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s v="photography/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s v="theater/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s v="music/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s v="music/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s v="music/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s v="photography/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s v="theater/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s v="theater/plays"/>
    <x v="2345"/>
    <x v="233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s v="music/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s v="theater/spaces"/>
    <x v="2347"/>
    <x v="233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s v="theater/plays"/>
    <x v="2348"/>
    <x v="2335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s v="games/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s v="music/pop"/>
    <x v="2350"/>
    <x v="233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s v="theater/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/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s v="music/rock"/>
    <x v="2353"/>
    <x v="86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s v="music/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s v="music/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s v="music/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s v="music/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s v="technology/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s v="theater/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s v="theater/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s v="film &amp; video/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s v="music/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s v="music/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s v="food/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s v="theater/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s v="theater/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s v="theater/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s v="theater/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s v="theater/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s v="theater/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s v="theater/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s v="theater/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s v="photography/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s v="photography/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s v="technology/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s v="technology/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s v="music/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s v="theater/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s v="food/food trucks"/>
    <x v="2379"/>
    <x v="236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s v="technology/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s v="theater/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s v="technology/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s v="theater/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s v="theater/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s v="theater/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s v="food/restaurants"/>
    <x v="2386"/>
    <x v="237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s v="technology/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s v="theater/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s v="theater/plays"/>
    <x v="2389"/>
    <x v="237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s v="music/rock"/>
    <x v="2390"/>
    <x v="237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s v="theater/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s v="music/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s v="music/rock"/>
    <x v="2393"/>
    <x v="237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s v="food/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s v="theater/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s v="technology/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s v="theater/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s v="photography/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s v="theater/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s v="technology/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s v="music/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s v="film &amp; video/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s v="theater/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s v="games/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s v="publishing/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s v="photography/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s v="technology/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s v="music/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s v="theater/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s v="food/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s v="publishing/radio &amp; podcasts"/>
    <x v="2411"/>
    <x v="239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s v="photography/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s v="technology/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s v="technology/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s v="theater/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s v="theater/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s v="theater/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s v="technology/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s v="technology/wearables"/>
    <x v="2419"/>
    <x v="240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s v="music/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s v="theater/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s v="theater/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s v="theater/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s v="photography/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s v="film &amp; video/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s v="technology/wearables"/>
    <x v="2426"/>
    <x v="240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s v="music/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s v="photography/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s v="music/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s v="games/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s v="theater/plays"/>
    <x v="2431"/>
    <x v="24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s v="technology/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s v="games/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s v="music/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s v="music/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s v="theater/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s v="theater/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s v="theater/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s v="technology/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/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s v="technology/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s v="theater/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s v="theater/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s v="publishing/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s v="film &amp; video/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s v="theater/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s v="music/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s v="music/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s v="publishing/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s v="theater/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s v="games/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s v="music/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s v="music/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s v="theater/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s v="publishing/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s v="technology/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s v="publishing/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s v="theater/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s v="food/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/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s v="film &amp; video/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s v="film &amp; video/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s v="publishing/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s v="food/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s v="theater/plays"/>
    <x v="2465"/>
    <x v="244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s v="theater/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s v="music/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s v="theater/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s v="theater/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s v="theater/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s v="theater/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s v="theater/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s v="technology/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s v="music/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s v="theater/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s v="theater/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s v="theater/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s v="theater/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s v="theater/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s v="theater/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s v="film &amp; video/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s v="publishing/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s v="film &amp; video/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s v="music/faith"/>
    <x v="2484"/>
    <x v="246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s v="theater/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s v="theater/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s v="theater/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s v="music/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s v="music/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s v="theater/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s v="music/indie rock"/>
    <x v="2491"/>
    <x v="247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s v="music/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s v="theater/plays"/>
    <x v="2493"/>
    <x v="247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s v="film &amp; video/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s v="theater/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s v="theater/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s v="games/video games"/>
    <x v="2497"/>
    <x v="248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/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s v="music/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s v="theater/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s v="theater/plays"/>
    <x v="2501"/>
    <x v="248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s v="music/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s v="technology/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s v="music/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s v="film &amp; video/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s v="theater/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s v="theater/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s v="theater/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s v="technology/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s v="theater/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s v="theater/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s v="theater/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s v="theater/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s v="theater/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s v="technology/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s v="theater/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s v="theater/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s v="publishing/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s v="technology/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s v="music/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s v="theater/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s v="technology/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s v="film &amp; video/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s v="technology/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s v="music/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s v="music/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s v="music/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s v="games/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s v="photography/nature"/>
    <x v="2529"/>
    <x v="251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s v="film &amp; video/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s v="photography/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s v="theater/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s v="technology/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s v="technology/wearables"/>
    <x v="2534"/>
    <x v="2517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s v="theater/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s v="theater/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s v="theater/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s v="theater/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s v="theater/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s v="photography/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s v="photography/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s v="theater/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s v="publishing/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s v="music/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s v="theater/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s v="theater/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s v="theater/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s v="theater/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s v="theater/spaces"/>
    <x v="2549"/>
    <x v="253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s v="theater/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s v="music/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s v="music/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s v="theater/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s v="theater/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s v="theater/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s v="film &amp; video/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s v="film &amp; video/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s v="music/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s v="music/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s v="theater/plays"/>
    <x v="2560"/>
    <x v="254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s v="technology/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s v="film &amp; video/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s v="technology/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s v="theater/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s v="music/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s v="music/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s v="theater/plays"/>
    <x v="2567"/>
    <x v="255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s v="film &amp; video/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s v="theater/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s v="theater/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s v="film &amp; video/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s v="technology/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s v="photography/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s v="theater/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s v="theater/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s v="technology/wearables"/>
    <x v="2576"/>
    <x v="255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s v="music/rock"/>
    <x v="2577"/>
    <x v="256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s v="music/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s v="theater/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s v="theater/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s v="theater/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s v="technology/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s v="theater/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s v="theater/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s v="music/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s v="theater/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s v="theater/plays"/>
    <x v="2587"/>
    <x v="257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s v="games/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s v="music/indie rock"/>
    <x v="2589"/>
    <x v="257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s v="theater/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s v="theater/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s v="theater/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s v="theater/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s v="film &amp; video/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s v="games/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s v="film &amp; video/television"/>
    <x v="2596"/>
    <x v="257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s v="film &amp; video/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s v="film &amp; video/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s v="publishing/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s v="games/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s v="publishing/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s v="theater/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s v="theater/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s v="photography/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s v="technology/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s v="technology/wearables"/>
    <x v="2606"/>
    <x v="258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s v="theater/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s v="theater/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s v="music/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s v="games/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s v="food/food trucks"/>
    <x v="2611"/>
    <x v="259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s v="theater/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s v="theater/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s v="film &amp; video/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/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s v="theater/plays"/>
    <x v="2616"/>
    <x v="259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s v="theater/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s v="theater/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s v="theater/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s v="theater/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s v="film &amp; video/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s v="music/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s v="theater/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s v="film &amp; video/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s v="music/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s v="games/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s v="music/indie rock"/>
    <x v="2627"/>
    <x v="261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s v="theater/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s v="music/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s v="technology/wearables"/>
    <x v="2630"/>
    <x v="26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s v="photography/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s v="music/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s v="music/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/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s v="theater/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s v="theater/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s v="theater/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s v="food/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s v="music/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s v="music/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s v="theater/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s v="theater/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s v="theater/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s v="theater/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s v="theater/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s v="theater/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s v="theater/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s v="food/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s v="food/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s v="theater/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s v="theater/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s v="theater/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s v="film &amp; video/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s v="theater/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s v="theater/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s v="theater/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s v="music/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s v="music/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s v="music/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s v="theater/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s v="theater/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s v="music/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s v="music/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s v="photography/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s v="photography/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s v="publishing/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s v="theater/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s v="theater/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s v="theater/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s v="theater/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s v="technology/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s v="film &amp; video/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s v="theater/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s v="film &amp; video/shorts"/>
    <x v="2674"/>
    <x v="265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s v="film &amp; video/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s v="music/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s v="theater/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s v="theater/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s v="theater/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s v="theater/plays"/>
    <x v="2680"/>
    <x v="26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s v="theater/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s v="theater/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s v="theater/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s v="theater/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s v="theater/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s v="theater/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s v="technology/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s v="theater/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s v="theater/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s v="music/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s v="technology/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s v="theater/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s v="theater/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s v="technology/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s v="theater/musical"/>
    <x v="2695"/>
    <x v="267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s v="film &amp; video/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s v="technology/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s v="games/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s v="theater/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s v="theater/plays"/>
    <x v="2700"/>
    <x v="268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s v="technology/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s v="theater/plays"/>
    <x v="2702"/>
    <x v="268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s v="music/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s v="technology/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s v="film &amp; video/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s v="film &amp; video/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s v="food/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s v="food/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s v="theater/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s v="theater/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s v="theater/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s v="theater/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s v="theater/plays"/>
    <x v="2713"/>
    <x v="58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s v="theater/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s v="theater/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s v="theater/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s v="theater/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s v="publishing/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s v="publishing/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s v="theater/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s v="theater/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s v="theater/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s v="film &amp; video/drama"/>
    <x v="2723"/>
    <x v="270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s v="music/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s v="technology/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s v="technology/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s v="film &amp; video/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s v="food/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s v="theater/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s v="theater/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s v="theater/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s v="theater/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s v="theater/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s v="technology/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s v="theater/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s v="film &amp; video/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s v="games/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s v="games/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s v="music/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s v="theater/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s v="music/electronic music"/>
    <x v="2741"/>
    <x v="272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s v="theater/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s v="publishing/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s v="theater/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s v="music/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s v="film &amp; video/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s v="theater/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s v="technology/wearables"/>
    <x v="2748"/>
    <x v="272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s v="film &amp; video/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s v="games/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s v="theater/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s v="theater/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s v="technology/wearables"/>
    <x v="2753"/>
    <x v="27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s v="games/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s v="film &amp; video/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s v="technology/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s v="publishing/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s v="theater/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s v="film &amp; video/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s v="film &amp; video/drama"/>
    <x v="2760"/>
    <x v="27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s v="music/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s v="film &amp; video/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s v="publishing/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s v="theater/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s v="theater/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s v="theater/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s v="theater/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s v="film &amp; video/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s v="music/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s v="theater/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s v="theater/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s v="photography/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s v="theater/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s v="film &amp; video/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s v="photography/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/children's books"/>
    <x v="2776"/>
    <x v="275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s v="technology/wearables"/>
    <x v="2777"/>
    <x v="275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s v="film &amp; video/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s v="theater/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s v="music/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s v="publishing/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s v="theater/plays"/>
    <x v="2782"/>
    <x v="276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s v="theater/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s v="theater/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s v="theater/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s v="photography/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s v="theater/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s v="games/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s v="film &amp; video/drama"/>
    <x v="2789"/>
    <x v="276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s v="publishing/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s v="music/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s v="film &amp; video/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s v="technology/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s v="theater/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s v="theater/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s v="technology/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s v="publishing/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s v="theater/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s v="technology/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s v="publishing/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s v="theater/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s v="theater/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s v="technology/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s v="film &amp; video/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s v="music/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s v="technology/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s v="theater/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s v="film &amp; video/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s v="film &amp; video/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s v="photography/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s v="food/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s v="theater/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s v="theater/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s v="music/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s v="music/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s v="technology/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s v="film &amp; video/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s v="film &amp; video/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s v="music/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s v="food/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s v="publishing/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s v="theater/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s v="theater/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s v="music/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s v="theater/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s v="theater/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s v="theater/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s v="music/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s v="games/video games"/>
    <x v="2829"/>
    <x v="280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s v="food/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s v="technology/hardware"/>
    <x v="2831"/>
    <x v="28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s v="technology/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s v="music/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s v="film &amp; video/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s v="technology/web"/>
    <x v="2835"/>
    <x v="281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s v="music/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s v="music/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s v="theater/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s v="technology/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s v="music/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s v="music/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s v="music/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s v="music/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s v="technology/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s v="theater/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s v="theater/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s v="theater/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s v="theater/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s v="theater/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s v="technology/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s v="technology/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s v="theater/plays"/>
    <x v="2852"/>
    <x v="28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s v="photography/photobooks"/>
    <x v="2853"/>
    <x v="283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s v="technology/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s v="photography/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s v="theater/plays"/>
    <x v="2856"/>
    <x v="283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s v="technology/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s v="theater/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s v="theater/plays"/>
    <x v="2859"/>
    <x v="2838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s v="games/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s v="food/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s v="music/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s v="technology/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s v="photography/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s v="music/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s v="theater/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s v="theater/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s v="film &amp; video/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s v="theater/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s v="food/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s v="theater/plays"/>
    <x v="2871"/>
    <x v="2850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s v="technology/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s v="technology/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s v="theater/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s v="theater/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s v="theater/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s v="theater/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s v="games/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s v="technology/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s v="theater/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s v="theater/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s v="journalism/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s v="theater/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s v="theater/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s v="film &amp; video/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s v="technology/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s v="film &amp; video/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s v="technology/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s v="music/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s v="technology/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s v="publishing/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s v="theater/plays"/>
    <x v="2892"/>
    <x v="287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s v="theater/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s v="technology/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s v="theater/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s v="games/video games"/>
    <x v="2896"/>
    <x v="287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s v="food/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s v="theater/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s v="theater/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s v="theater/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s v="film &amp; video/drama"/>
    <x v="2901"/>
    <x v="288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s v="film &amp; video/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s v="film &amp; video/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s v="film &amp; video/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s v="technology/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s v="technology/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s v="journalism/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s v="food/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s v="theater/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s v="theater/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s v="theater/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s v="theater/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s v="theater/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s v="theater/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s v="technology/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s v="games/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s v="music/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s v="publishing/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s v="theater/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s v="technology/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s v="theater/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s v="technology/gadgets"/>
    <x v="2922"/>
    <x v="290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s v="photography/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s v="games/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s v="publishing/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s v="technology/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s v="publishing/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s v="theater/plays"/>
    <x v="2928"/>
    <x v="290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s v="technology/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s v="food/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s v="film &amp; video/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s v="theater/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s v="technology/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s v="music/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s v="games/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s v="theater/plays"/>
    <x v="2936"/>
    <x v="291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s v="theater/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s v="theater/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s v="technology/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s v="publishing/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s v="technology/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s v="music/faith"/>
    <x v="2942"/>
    <x v="292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s v="theater/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s v="theater/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s v="film &amp; video/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s v="film &amp; video/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s v="theater/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s v="theater/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s v="technology/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s v="journalism/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s v="games/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s v="theater/plays"/>
    <x v="2952"/>
    <x v="293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s v="theater/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s v="music/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s v="food/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s v="film &amp; video/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s v="film &amp; video/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s v="technology/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s v="music/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s v="publishing/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s v="photography/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s v="theater/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s v="film &amp; video/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s v="food/food trucks"/>
    <x v="2964"/>
    <x v="294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s v="theater/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s v="food/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s v="theater/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s v="theater/plays"/>
    <x v="2968"/>
    <x v="29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s v="film &amp; video/drama"/>
    <x v="2969"/>
    <x v="29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s v="technology/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s v="music/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s v="publishing/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s v="publishing/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s v="theater/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s v="theater/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s v="theater/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s v="technology/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s v="music/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s v="music/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s v="music/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s v="theater/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s v="theater/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s v="technology/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s v="film &amp; video/science fiction"/>
    <x v="2984"/>
    <x v="296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s v="journalism/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s v="theater/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s v="food/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s v="photography/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s v="games/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s v="theater/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s v="theater/plays"/>
    <x v="2991"/>
    <x v="297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s v="film &amp; video/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s v="publishing/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s v="music/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s v="technology/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s v="theater/plays"/>
    <x v="2996"/>
    <x v="297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s v="games/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s v="music/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s v="publishing/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s v="theater/plays"/>
    <x v="3000"/>
    <x v="297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s v="technology/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s v="theater/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s v="theater/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s v="publishing/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s v="music/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s v="photography/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s v="theater/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s v="theater/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s v="games/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s v="theater/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s v="theater/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s v="music/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s v="music/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s v="technology/wearables"/>
    <x v="3014"/>
    <x v="299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s v="photography/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s v="film &amp; video/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s v="music/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s v="theater/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s v="film &amp; video/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s v="music/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s v="food/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s v="food/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s v="theater/musical"/>
    <x v="3023"/>
    <x v="300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s v="theater/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s v="film &amp; video/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s v="publishing/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s v="music/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/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s v="theater/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s v="film &amp; video/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s v="theater/plays"/>
    <x v="3031"/>
    <x v="301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s v="publishing/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s v="food/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s v="theater/plays"/>
    <x v="3034"/>
    <x v="3013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s v="technology/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s v="film &amp; video/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s v="theater/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s v="film &amp; video/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s v="technology/web"/>
    <x v="3039"/>
    <x v="30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s v="photography/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/children's books"/>
    <x v="3041"/>
    <x v="30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s v="film &amp; video/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s v="theater/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s v="theater/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s v="theater/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s v="theater/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s v="theater/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s v="theater/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s v="film &amp; video/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s v="music/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s v="technology/makerspaces"/>
    <x v="3051"/>
    <x v="30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s v="technology/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s v="music/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s v="theater/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s v="film &amp; video/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s v="games/video games"/>
    <x v="3056"/>
    <x v="303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s v="theater/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s v="theater/musical"/>
    <x v="3058"/>
    <x v="303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s v="theater/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s v="theater/musical"/>
    <x v="3060"/>
    <x v="303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s v="games/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s v="theater/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s v="technology/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s v="theater/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s v="theater/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s v="film &amp; video/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s v="music/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s v="games/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s v="publishing/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s v="games/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s v="theater/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s v="theater/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s v="theater/plays"/>
    <x v="3073"/>
    <x v="305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s v="technology/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s v="theater/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s v="technology/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s v="music/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s v="music/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s v="food/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s v="technology/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s v="food/food trucks"/>
    <x v="3081"/>
    <x v="30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s v="theater/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s v="theater/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s v="games/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s v="theater/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s v="music/world music"/>
    <x v="3086"/>
    <x v="306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s v="theater/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s v="theater/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s v="film &amp; video/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s v="technology/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s v="games/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s v="games/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s v="film &amp; video/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s v="music/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s v="film &amp; video/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s v="music/faith"/>
    <x v="3096"/>
    <x v="307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/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s v="theater/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s v="theater/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s v="theater/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s v="theater/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s v="games/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s v="food/small batch"/>
    <x v="3103"/>
    <x v="3082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s v="technology/web"/>
    <x v="3104"/>
    <x v="308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s v="photography/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s v="technology/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s v="technology/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s v="technology/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s v="technology/wearables"/>
    <x v="3109"/>
    <x v="3088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s v="music/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s v="technology/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s v="technology/wearables"/>
    <x v="3112"/>
    <x v="309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s v="publishing/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s v="publishing/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s v="publishing/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s v="theater/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s v="theater/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s v="games/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s v="technology/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s v="theater/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s v="technology/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s v="music/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s v="photography/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s v="theater/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s v="film &amp; video/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s v="technology/web"/>
    <x v="3126"/>
    <x v="310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s v="music/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s v="games/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s v="food/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s v="food/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s v="food/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s v="technology/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s v="publishing/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s v="publishing/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s v="publishing/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s v="photography/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s v="publishing/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s v="technology/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s v="food/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/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s v="theater/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s v="theater/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s v="theater/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s v="theater/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s v="theater/plays"/>
    <x v="3145"/>
    <x v="312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s v="theater/plays"/>
    <x v="3146"/>
    <x v="312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s v="theater/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s v="theater/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s v="theater/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s v="theater/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s v="technology/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s v="theater/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s v="theater/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s v="theater/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s v="photography/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s v="theater/plays"/>
    <x v="3156"/>
    <x v="31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s v="photography/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s v="film &amp; video/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s v="technology/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s v="technology/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s v="technology/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s v="music/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s v="music/jazz"/>
    <x v="3163"/>
    <x v="314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s v="food/food trucks"/>
    <x v="3164"/>
    <x v="314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/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s v="theater/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s v="food/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s v="theater/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s v="publishing/art books"/>
    <x v="3169"/>
    <x v="314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s v="music/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s v="technology/gadgets"/>
    <x v="3171"/>
    <x v="314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s v="games/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s v="games/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s v="food/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s v="food/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s v="games/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s v="film &amp; video/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s v="film &amp; video/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s v="technology/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s v="film &amp; video/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s v="games/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s v="technology/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s v="publishing/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s v="food/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s v="theater/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s v="theater/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s v="photography/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s v="publishing/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s v="film &amp; video/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s v="photography/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s v="technology/wearables"/>
    <x v="3191"/>
    <x v="316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s v="food/food trucks"/>
    <x v="3192"/>
    <x v="317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s v="publishing/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s v="photography/places"/>
    <x v="3194"/>
    <x v="31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s v="music/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s v="technology/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s v="food/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s v="food/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s v="theater/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s v="theater/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s v="theater/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s v="theater/plays"/>
    <x v="3202"/>
    <x v="318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s v="food/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s v="food/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s v="music/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s v="publishing/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s v="food/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s v="theater/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s v="film &amp; video/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s v="technology/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s v="music/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s v="games/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s v="food/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s v="theater/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s v="theater/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s v="theater/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s v="theater/plays"/>
    <x v="3217"/>
    <x v="319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s v="photography/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s v="theater/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s v="technology/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s v="technology/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s v="publishing/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s v="music/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s v="music/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s v="technology/wearables"/>
    <x v="3225"/>
    <x v="32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s v="technology/wearables"/>
    <x v="3226"/>
    <x v="320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s v="food/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s v="theater/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s v="theater/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s v="publishing/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s v="theater/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s v="music/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s v="film &amp; video/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s v="technology/web"/>
    <x v="3234"/>
    <x v="321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s v="technology/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s v="theater/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s v="film &amp; video/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s v="technology/web"/>
    <x v="3238"/>
    <x v="321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s v="photography/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s v="technology/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s v="theater/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s v="theater/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s v="theater/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s v="food/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s v="theater/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s v="publishing/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s v="technology/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s v="games/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s v="theater/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s v="technology/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s v="publishing/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s v="publishing/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s v="technology/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s v="technology/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s v="food/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s v="theater/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s v="theater/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s v="technology/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s v="games/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/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/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s v="film &amp; video/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s v="technology/web"/>
    <x v="3263"/>
    <x v="324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s v="food/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s v="film &amp; video/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s v="film &amp; video/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s v="games/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s v="music/faith"/>
    <x v="3268"/>
    <x v="324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s v="games/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s v="photography/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s v="food/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s v="technology/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s v="theater/plays"/>
    <x v="3273"/>
    <x v="325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s v="film &amp; video/drama"/>
    <x v="3274"/>
    <x v="325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s v="film &amp; video/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s v="film &amp; video/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s v="film &amp; video/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s v="film &amp; video/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s v="technology/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s v="publishing/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s v="music/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s v="music/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s v="journalism/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s v="games/mobile games"/>
    <x v="3284"/>
    <x v="326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s v="food/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s v="publishing/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s v="photography/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s v="music/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s v="technology/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s v="photography/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s v="games/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s v="games/video games"/>
    <x v="3292"/>
    <x v="327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s v="technology/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s v="technology/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s v="food/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s v="food/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s v="food/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s v="food/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s v="theater/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s v="theater/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s v="theater/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s v="theater/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s v="theater/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s v="theater/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s v="theater/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s v="publishing/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s v="games/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s v="games/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s v="theater/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s v="film &amp; video/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s v="film &amp; video/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s v="music/jazz"/>
    <x v="3312"/>
    <x v="329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s v="music/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s v="games/video games"/>
    <x v="3314"/>
    <x v="329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s v="games/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s v="games/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s v="games/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s v="publishing/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s v="food/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/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s v="theater/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s v="theater/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s v="theater/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s v="theater/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s v="theater/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s v="games/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s v="food/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s v="technology/gadgets"/>
    <x v="3328"/>
    <x v="330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s v="games/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s v="theater/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s v="theater/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s v="film &amp; video/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s v="film &amp; video/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s v="music/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s v="music/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s v="music/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s v="photography/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s v="photography/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s v="photography/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s v="food/food trucks"/>
    <x v="3340"/>
    <x v="3318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s v="theater/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s v="theater/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s v="theater/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s v="theater/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s v="technology/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s v="theater/plays"/>
    <x v="3346"/>
    <x v="332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s v="theater/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s v="theater/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s v="games/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s v="technology/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s v="food/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/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s v="technology/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s v="food/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s v="food/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s v="photography/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s v="music/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s v="music/faith"/>
    <x v="3358"/>
    <x v="3336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s v="food/food trucks"/>
    <x v="3359"/>
    <x v="33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/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s v="theater/plays"/>
    <x v="3361"/>
    <x v="33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s v="theater/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s v="theater/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s v="theater/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s v="music/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s v="games/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s v="publishing/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s v="publishing/fiction"/>
    <x v="3368"/>
    <x v="334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s v="theater/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s v="theater/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s v="film &amp; video/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s v="technology/web"/>
    <x v="3372"/>
    <x v="335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s v="film &amp; video/science fiction"/>
    <x v="3373"/>
    <x v="335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s v="film &amp; video/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s v="music/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s v="music/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s v="music/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s v="food/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s v="publishing/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s v="photography/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s v="technology/web"/>
    <x v="3381"/>
    <x v="335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s v="food/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s v="food/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s v="theater/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s v="theater/musical"/>
    <x v="3385"/>
    <x v="336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s v="games/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s v="music/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s v="theater/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s v="theater/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s v="technology/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s v="publishing/art books"/>
    <x v="3391"/>
    <x v="336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s v="theater/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s v="food/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s v="film &amp; video/animation"/>
    <x v="3394"/>
    <x v="337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s v="technology/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s v="technology/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s v="publishing/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s v="games/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s v="games/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s v="food/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s v="food/food trucks"/>
    <x v="3401"/>
    <x v="33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s v="theater/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s v="theater/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s v="theater/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s v="theater/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s v="film &amp; video/animation"/>
    <x v="3406"/>
    <x v="338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s v="film &amp; video/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s v="technology/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s v="music/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s v="games/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s v="games/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s v="food/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s v="music/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s v="photography/photobooks"/>
    <x v="3414"/>
    <x v="339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s v="photography/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s v="games/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s v="games/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s v="technology/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s v="technology/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s v="food/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s v="food/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/children's books"/>
    <x v="3422"/>
    <x v="34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s v="theater/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s v="theater/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s v="theater/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s v="theater/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s v="theater/musical"/>
    <x v="3427"/>
    <x v="340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s v="theater/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s v="theater/plays"/>
    <x v="3429"/>
    <x v="340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s v="theater/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s v="theater/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s v="theater/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s v="theater/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s v="theater/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s v="theater/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s v="film &amp; video/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s v="theater/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s v="theater/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s v="theater/plays"/>
    <x v="3439"/>
    <x v="341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s v="music/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s v="theater/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s v="publishing/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s v="music/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s v="games/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s v="games/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s v="food/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s v="theater/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s v="theater/plays"/>
    <x v="3448"/>
    <x v="342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s v="theater/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s v="theater/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s v="film &amp; video/drama"/>
    <x v="3451"/>
    <x v="3429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s v="technology/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s v="technology/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s v="music/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s v="games/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s v="photography/nature"/>
    <x v="3456"/>
    <x v="343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s v="music/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s v="theater/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s v="theater/plays"/>
    <x v="3459"/>
    <x v="343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s v="theater/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s v="theater/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s v="theater/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s v="technology/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s v="theater/plays"/>
    <x v="3464"/>
    <x v="3442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s v="technology/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s v="music/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s v="film &amp; video/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s v="food/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s v="games/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s v="theater/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s v="technology/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s v="journalism/audio"/>
    <x v="3472"/>
    <x v="345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s v="games/video games"/>
    <x v="3473"/>
    <x v="345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s v="publishing/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s v="publishing/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s v="publishing/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s v="publishing/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s v="photography/places"/>
    <x v="3478"/>
    <x v="345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s v="photography/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s v="technology/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s v="technology/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s v="theater/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s v="theater/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s v="theater/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s v="film &amp; video/animation"/>
    <x v="3485"/>
    <x v="346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s v="technology/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s v="film &amp; video/television"/>
    <x v="3487"/>
    <x v="346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s v="theater/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s v="technology/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s v="games/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s v="technology/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s v="film &amp; video/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s v="film &amp; video/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s v="technology/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s v="games/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s v="games/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s v="music/faith"/>
    <x v="3497"/>
    <x v="347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s v="theater/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s v="theater/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s v="theater/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s v="theater/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s v="film &amp; video/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s v="film &amp; video/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s v="film &amp; video/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s v="film &amp; video/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s v="film &amp; video/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s v="film &amp; video/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s v="film &amp; video/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s v="technology/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s v="technology/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s v="technology/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s v="technology/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s v="publishing/fiction"/>
    <x v="3513"/>
    <x v="349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s v="music/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s v="journalism/audio"/>
    <x v="3515"/>
    <x v="349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s v="games/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s v="games/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s v="games/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s v="food/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s v="photography/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s v="publishing/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s v="music/faith"/>
    <x v="3522"/>
    <x v="35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s v="games/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s v="games/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s v="technology/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s v="games/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s v="music/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s v="technology/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s v="technology/web"/>
    <x v="3529"/>
    <x v="3507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s v="food/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s v="food/food trucks"/>
    <x v="3531"/>
    <x v="350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/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/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s v="theater/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s v="theater/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s v="theater/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s v="theater/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s v="theater/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s v="theater/plays"/>
    <x v="3539"/>
    <x v="35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s v="theater/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s v="theater/plays"/>
    <x v="3541"/>
    <x v="351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s v="theater/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s v="theater/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s v="theater/plays"/>
    <x v="3544"/>
    <x v="352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s v="theater/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s v="theater/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s v="theater/plays"/>
    <x v="3547"/>
    <x v="3525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s v="theater/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s v="theater/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s v="theater/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s v="theater/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s v="technology/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s v="film &amp; video/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s v="technology/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s v="technology/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s v="technology/web"/>
    <x v="3556"/>
    <x v="3534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s v="food/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s v="publishing/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s v="theater/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s v="theater/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s v="film &amp; video/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s v="technology/web"/>
    <x v="3562"/>
    <x v="354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s v="technology/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s v="journalism/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s v="publishing/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s v="photography/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s v="games/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s v="theater/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s v="film &amp; video/drama"/>
    <x v="3569"/>
    <x v="3547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s v="film &amp; video/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s v="film &amp; video/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s v="technology/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s v="publishing/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s v="games/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s v="games/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s v="games/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s v="games/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s v="food/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s v="music/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s v="publishing/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s v="publishing/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s v="photography/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s v="music/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s v="food/food trucks"/>
    <x v="3584"/>
    <x v="3562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s v="food/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s v="food/food trucks"/>
    <x v="3586"/>
    <x v="356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s v="food/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s v="food/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s v="theater/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s v="theater/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s v="theater/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s v="theater/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s v="theater/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s v="theater/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s v="theater/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s v="theater/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s v="theater/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s v="theater/plays"/>
    <x v="3598"/>
    <x v="357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s v="technology/web"/>
    <x v="3599"/>
    <x v="357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s v="food/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s v="games/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s v="theater/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s v="film &amp; video/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s v="film &amp; video/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s v="technology/wearables"/>
    <x v="3605"/>
    <x v="358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s v="publishing/translations"/>
    <x v="3606"/>
    <x v="358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s v="photography/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s v="technology/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s v="theater/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s v="theater/musical"/>
    <x v="3610"/>
    <x v="358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s v="theater/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s v="theater/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s v="theater/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s v="theater/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s v="film &amp; video/animation"/>
    <x v="3615"/>
    <x v="359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s v="technology/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s v="publishing/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s v="publishing/translations"/>
    <x v="3618"/>
    <x v="359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s v="photography/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s v="games/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s v="games/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s v="technology/web"/>
    <x v="3622"/>
    <x v="36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s v="food/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s v="food/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/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s v="theater/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s v="theater/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s v="theater/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s v="theater/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s v="theater/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s v="theater/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s v="film &amp; video/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s v="film &amp; video/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s v="film &amp; video/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s v="film &amp; video/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s v="film &amp; video/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s v="film &amp; video/animation"/>
    <x v="3637"/>
    <x v="36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s v="film &amp; video/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s v="technology/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s v="technology/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s v="technology/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s v="technology/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s v="technology/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s v="technology/web"/>
    <x v="3644"/>
    <x v="362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s v="technology/web"/>
    <x v="3645"/>
    <x v="362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s v="technology/web"/>
    <x v="3646"/>
    <x v="362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s v="technology/web"/>
    <x v="3647"/>
    <x v="36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s v="technology/web"/>
    <x v="3648"/>
    <x v="36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s v="technology/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s v="technology/wearables"/>
    <x v="3650"/>
    <x v="3628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s v="technology/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s v="journalism/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s v="games/video games"/>
    <x v="3653"/>
    <x v="3631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s v="games/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s v="games/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s v="technology/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s v="publishing/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s v="publishing/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s v="publishing/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s v="publishing/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s v="publishing/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s v="photography/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s v="photography/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s v="photography/places"/>
    <x v="3664"/>
    <x v="364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s v="music/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s v="music/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s v="music/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s v="music/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s v="music/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s v="photography/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s v="games/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s v="technology/web"/>
    <x v="3672"/>
    <x v="365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s v="food/food trucks"/>
    <x v="3673"/>
    <x v="365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s v="food/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s v="food/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s v="food/food trucks"/>
    <x v="3676"/>
    <x v="365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s v="food/food trucks"/>
    <x v="3677"/>
    <x v="365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s v="food/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s v="food/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s v="food/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s v="food/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s v="publishing/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s v="theater/plays"/>
    <x v="3683"/>
    <x v="366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s v="theater/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s v="theater/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s v="theater/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s v="theater/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s v="theater/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s v="theater/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s v="theater/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s v="theater/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s v="theater/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s v="theater/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s v="theater/plays"/>
    <x v="3694"/>
    <x v="367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s v="theater/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s v="theater/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s v="theater/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s v="theater/plays"/>
    <x v="3698"/>
    <x v="367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s v="theater/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s v="theater/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s v="theater/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s v="theater/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s v="theater/plays"/>
    <x v="3703"/>
    <x v="368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e v="#DIV/0!"/>
    <s v="film &amp; video/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e v="#DIV/0!"/>
    <s v="film &amp; video/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e v="#DIV/0!"/>
    <s v="film &amp; video/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e v="#DIV/0!"/>
    <s v="film &amp; video/science fiction"/>
    <x v="3707"/>
    <x v="3685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e v="#DIV/0!"/>
    <s v="film &amp; video/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e v="#DIV/0!"/>
    <s v="film &amp; video/science fiction"/>
    <x v="3709"/>
    <x v="36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e v="#DIV/0!"/>
    <s v="film &amp; video/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e v="#DIV/0!"/>
    <s v="film &amp; video/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e v="#DIV/0!"/>
    <s v="film &amp; video/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e v="#DIV/0!"/>
    <s v="film &amp; video/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e v="#DIV/0!"/>
    <s v="film &amp; video/science fiction"/>
    <x v="3714"/>
    <x v="369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e v="#DIV/0!"/>
    <s v="film &amp; video/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e v="#DIV/0!"/>
    <s v="film &amp; video/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e v="#DIV/0!"/>
    <s v="film &amp; video/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e v="#DIV/0!"/>
    <s v="film &amp; video/drama"/>
    <x v="3718"/>
    <x v="369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e v="#DIV/0!"/>
    <s v="film &amp; video/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e v="#DIV/0!"/>
    <s v="film &amp; video/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e v="#DIV/0!"/>
    <s v="film &amp; video/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e v="#DIV/0!"/>
    <s v="film &amp; video/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e v="#DIV/0!"/>
    <s v="film &amp; video/drama"/>
    <x v="3723"/>
    <x v="3701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e v="#DIV/0!"/>
    <s v="film &amp; video/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e v="#DIV/0!"/>
    <s v="film &amp; video/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e v="#DIV/0!"/>
    <s v="film &amp; video/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e v="#DIV/0!"/>
    <s v="film &amp; video/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e v="#DIV/0!"/>
    <s v="film &amp; video/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e v="#DIV/0!"/>
    <s v="film &amp; video/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e v="#DIV/0!"/>
    <s v="film &amp; video/drama"/>
    <x v="3730"/>
    <x v="3708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e v="#DIV/0!"/>
    <s v="film &amp; video/drama"/>
    <x v="3731"/>
    <x v="370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e v="#DIV/0!"/>
    <s v="film &amp; video/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e v="#DIV/0!"/>
    <s v="film &amp; video/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e v="#DIV/0!"/>
    <s v="film &amp; video/drama"/>
    <x v="3734"/>
    <x v="371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e v="#DIV/0!"/>
    <s v="film &amp; video/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e v="#DIV/0!"/>
    <s v="film &amp; video/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e v="#DIV/0!"/>
    <s v="film &amp; video/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e v="#DIV/0!"/>
    <s v="film &amp; video/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e v="#DIV/0!"/>
    <s v="film &amp; video/drama"/>
    <x v="3739"/>
    <x v="371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e v="#DIV/0!"/>
    <s v="film &amp; video/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e v="#DIV/0!"/>
    <s v="film &amp; video/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e v="#DIV/0!"/>
    <s v="film &amp; video/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e v="#DIV/0!"/>
    <s v="film &amp; video/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e v="#DIV/0!"/>
    <s v="film &amp; video/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e v="#DIV/0!"/>
    <s v="film &amp; video/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e v="#DIV/0!"/>
    <s v="film &amp; video/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e v="#DIV/0!"/>
    <s v="film &amp; video/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e v="#DIV/0!"/>
    <s v="film &amp; video/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e v="#DIV/0!"/>
    <s v="film &amp; video/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e v="#DIV/0!"/>
    <s v="film &amp; video/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e v="#DIV/0!"/>
    <s v="film &amp; video/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e v="#DIV/0!"/>
    <s v="film &amp; video/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e v="#DIV/0!"/>
    <s v="film &amp; video/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e v="#DIV/0!"/>
    <s v="film &amp; video/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e v="#DIV/0!"/>
    <s v="film &amp; video/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e v="#DIV/0!"/>
    <s v="film &amp; video/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e v="#DIV/0!"/>
    <s v="film &amp; video/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e v="#DIV/0!"/>
    <s v="film &amp; video/animation"/>
    <x v="3758"/>
    <x v="373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e v="#DIV/0!"/>
    <s v="film &amp; video/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e v="#DIV/0!"/>
    <s v="film &amp; video/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e v="#DIV/0!"/>
    <s v="film &amp; video/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e v="#DIV/0!"/>
    <s v="film &amp; video/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e v="#DIV/0!"/>
    <s v="film &amp; video/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e v="#DIV/0!"/>
    <s v="film &amp; video/animation"/>
    <x v="3764"/>
    <x v="3742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e v="#DIV/0!"/>
    <s v="film &amp; video/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e v="#DIV/0!"/>
    <s v="film &amp; video/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e v="#DIV/0!"/>
    <s v="film &amp; video/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e v="#DIV/0!"/>
    <s v="film &amp; video/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e v="#DIV/0!"/>
    <s v="film &amp; video/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e v="#DIV/0!"/>
    <s v="film &amp; video/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e v="#DIV/0!"/>
    <s v="film &amp; video/animation"/>
    <x v="3771"/>
    <x v="374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e v="#DIV/0!"/>
    <s v="film &amp; video/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e v="#DIV/0!"/>
    <s v="film &amp; video/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e v="#DIV/0!"/>
    <s v="technology/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e v="#DIV/0!"/>
    <s v="technology/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e v="#DIV/0!"/>
    <s v="technology/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e v="#DIV/0!"/>
    <s v="technology/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e v="#DIV/0!"/>
    <s v="technology/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e v="#DIV/0!"/>
    <s v="technology/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e v="#DIV/0!"/>
    <s v="technology/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e v="#DIV/0!"/>
    <s v="technology/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e v="#DIV/0!"/>
    <s v="technology/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e v="#DIV/0!"/>
    <s v="technology/web"/>
    <x v="3783"/>
    <x v="376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e v="#DIV/0!"/>
    <s v="technology/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e v="#DIV/0!"/>
    <s v="technology/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e v="#DIV/0!"/>
    <s v="technology/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e v="#DIV/0!"/>
    <s v="technology/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e v="#DIV/0!"/>
    <s v="technology/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e v="#DIV/0!"/>
    <s v="technology/web"/>
    <x v="3789"/>
    <x v="376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e v="#DIV/0!"/>
    <s v="technology/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e v="#DIV/0!"/>
    <s v="technology/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e v="#DIV/0!"/>
    <s v="technology/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e v="#DIV/0!"/>
    <s v="technology/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e v="#DIV/0!"/>
    <s v="technology/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e v="#DIV/0!"/>
    <s v="technology/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e v="#DIV/0!"/>
    <s v="technology/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e v="#DIV/0!"/>
    <s v="technology/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e v="#DIV/0!"/>
    <s v="technology/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e v="#DIV/0!"/>
    <s v="technology/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e v="#DIV/0!"/>
    <s v="technology/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e v="#DIV/0!"/>
    <s v="technology/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e v="#DIV/0!"/>
    <s v="technology/wearables"/>
    <x v="3802"/>
    <x v="378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e v="#DIV/0!"/>
    <s v="technology/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e v="#DIV/0!"/>
    <s v="publishing/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e v="#DIV/0!"/>
    <s v="publishing/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e v="#DIV/0!"/>
    <s v="publishing/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e v="#DIV/0!"/>
    <s v="publishing/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e v="#DIV/0!"/>
    <s v="publishing/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e v="#DIV/0!"/>
    <s v="publishing/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e v="#DIV/0!"/>
    <s v="music/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e v="#DIV/0!"/>
    <s v="music/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e v="#DIV/0!"/>
    <s v="music/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e v="#DIV/0!"/>
    <s v="music/jazz"/>
    <x v="3813"/>
    <x v="379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e v="#DIV/0!"/>
    <s v="music/jazz"/>
    <x v="3814"/>
    <x v="379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e v="#DIV/0!"/>
    <s v="music/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e v="#DIV/0!"/>
    <s v="music/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e v="#DIV/0!"/>
    <s v="music/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e v="#DIV/0!"/>
    <s v="music/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e v="#DIV/0!"/>
    <s v="music/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e v="#DIV/0!"/>
    <s v="music/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e v="#DIV/0!"/>
    <s v="music/jazz"/>
    <x v="3821"/>
    <x v="379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e v="#DIV/0!"/>
    <s v="music/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e v="#DIV/0!"/>
    <s v="music/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e v="#DIV/0!"/>
    <s v="music/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e v="#DIV/0!"/>
    <s v="technology/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e v="#DIV/0!"/>
    <s v="technology/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e v="#DIV/0!"/>
    <s v="journalism/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e v="#DIV/0!"/>
    <s v="journalism/audio"/>
    <x v="3828"/>
    <x v="3806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e v="#DIV/0!"/>
    <s v="journalism/audio"/>
    <x v="3829"/>
    <x v="380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e v="#DIV/0!"/>
    <s v="journalism/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e v="#DIV/0!"/>
    <s v="journalism/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e v="#DIV/0!"/>
    <s v="journalism/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e v="#DIV/0!"/>
    <s v="journalism/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e v="#DIV/0!"/>
    <s v="journalism/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e v="#DIV/0!"/>
    <s v="journalism/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e v="#DIV/0!"/>
    <s v="journalism/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e v="#DIV/0!"/>
    <s v="journalism/audio"/>
    <x v="3837"/>
    <x v="38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e v="#DIV/0!"/>
    <s v="journalism/audio"/>
    <x v="3838"/>
    <x v="38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e v="#DIV/0!"/>
    <s v="journalism/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e v="#DIV/0!"/>
    <s v="journalism/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e v="#DIV/0!"/>
    <s v="games/video games"/>
    <x v="3841"/>
    <x v="381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e v="#DIV/0!"/>
    <s v="games/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e v="#DIV/0!"/>
    <s v="games/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e v="#DIV/0!"/>
    <s v="games/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e v="#DIV/0!"/>
    <s v="games/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e v="#DIV/0!"/>
    <s v="games/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e v="#DIV/0!"/>
    <s v="games/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e v="#DIV/0!"/>
    <s v="games/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e v="#DIV/0!"/>
    <s v="games/mobile games"/>
    <x v="3849"/>
    <x v="3827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e v="#DIV/0!"/>
    <s v="games/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e v="#DIV/0!"/>
    <s v="games/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e v="#DIV/0!"/>
    <s v="food/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e v="#DIV/0!"/>
    <s v="food/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e v="#DIV/0!"/>
    <s v="food/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e v="#DIV/0!"/>
    <s v="food/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e v="#DIV/0!"/>
    <s v="food/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e v="#DIV/0!"/>
    <s v="food/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e v="#DIV/0!"/>
    <s v="food/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e v="#DIV/0!"/>
    <s v="food/food trucks"/>
    <x v="3859"/>
    <x v="383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e v="#DIV/0!"/>
    <s v="food/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e v="#DIV/0!"/>
    <s v="food/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e v="#DIV/0!"/>
    <s v="music/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e v="#DIV/0!"/>
    <s v="music/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e v="#DIV/0!"/>
    <s v="music/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e v="#DIV/0!"/>
    <s v="music/world music"/>
    <x v="3865"/>
    <x v="384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e v="#DIV/0!"/>
    <s v="music/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e v="#DIV/0!"/>
    <s v="music/world music"/>
    <x v="3867"/>
    <x v="38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e v="#DIV/0!"/>
    <s v="music/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e v="#DIV/0!"/>
    <s v="technology/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e v="#DIV/0!"/>
    <s v="technology/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e v="#DIV/0!"/>
    <s v="technology/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e v="#DIV/0!"/>
    <s v="publishing/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e v="#DIV/0!"/>
    <s v="publishing/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e v="#DIV/0!"/>
    <s v="publishing/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e v="#DIV/0!"/>
    <s v="publishing/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e v="#DIV/0!"/>
    <s v="publishing/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e v="#DIV/0!"/>
    <s v="publishing/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e v="#DIV/0!"/>
    <s v="publishing/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e v="#DIV/0!"/>
    <s v="publishing/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e v="#DIV/0!"/>
    <s v="publishing/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e v="#DIV/0!"/>
    <s v="publishing/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e v="#DIV/0!"/>
    <s v="publishing/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e v="#DIV/0!"/>
    <s v="publishing/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e v="#DIV/0!"/>
    <s v="publishing/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e v="#DIV/0!"/>
    <s v="publishing/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e v="#DIV/0!"/>
    <s v="publishing/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e v="#DIV/0!"/>
    <s v="publishing/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e v="#DIV/0!"/>
    <s v="publishing/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e v="#DIV/0!"/>
    <s v="publishing/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e v="#DIV/0!"/>
    <s v="publishing/translations"/>
    <x v="3890"/>
    <x v="3868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e v="#DIV/0!"/>
    <s v="publishing/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e v="#DIV/0!"/>
    <s v="publishing/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e v="#DIV/0!"/>
    <s v="publishing/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e v="#DIV/0!"/>
    <s v="publishing/fiction"/>
    <x v="3894"/>
    <x v="387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e v="#DIV/0!"/>
    <s v="publishing/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e v="#DIV/0!"/>
    <s v="publishing/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e v="#DIV/0!"/>
    <s v="photography/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e v="#DIV/0!"/>
    <s v="photography/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e v="#DIV/0!"/>
    <s v="photography/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e v="#DIV/0!"/>
    <s v="photography/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e v="#DIV/0!"/>
    <s v="photography/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e v="#DIV/0!"/>
    <s v="photography/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e v="#DIV/0!"/>
    <s v="publishing/art books"/>
    <x v="3903"/>
    <x v="388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e v="#DIV/0!"/>
    <s v="publishing/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e v="#DIV/0!"/>
    <s v="publishing/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e v="#DIV/0!"/>
    <s v="photography/places"/>
    <x v="3906"/>
    <x v="38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e v="#DIV/0!"/>
    <s v="photography/places"/>
    <x v="3907"/>
    <x v="388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e v="#DIV/0!"/>
    <s v="photography/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e v="#DIV/0!"/>
    <s v="photography/places"/>
    <x v="3909"/>
    <x v="388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e v="#DIV/0!"/>
    <s v="photography/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e v="#DIV/0!"/>
    <s v="photography/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e v="#DIV/0!"/>
    <s v="photography/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e v="#DIV/0!"/>
    <s v="music/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e v="#DIV/0!"/>
    <s v="music/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e v="#DIV/0!"/>
    <s v="music/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e v="#DIV/0!"/>
    <s v="music/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e v="#DIV/0!"/>
    <s v="music/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e v="#DIV/0!"/>
    <s v="music/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e v="#DIV/0!"/>
    <s v="music/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e v="#DIV/0!"/>
    <s v="music/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e v="#DIV/0!"/>
    <s v="music/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e v="#DIV/0!"/>
    <s v="music/faith"/>
    <x v="3922"/>
    <x v="39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e v="#DIV/0!"/>
    <s v="music/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e v="#DIV/0!"/>
    <s v="music/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e v="#DIV/0!"/>
    <s v="music/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e v="#DIV/0!"/>
    <s v="music/faith"/>
    <x v="3926"/>
    <x v="390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e v="#DIV/0!"/>
    <s v="photography/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e v="#DIV/0!"/>
    <s v="photography/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e v="#DIV/0!"/>
    <s v="photography/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e v="#DIV/0!"/>
    <s v="photography/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s v="games/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s v="games/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e v="#DIV/0!"/>
    <s v="games/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s v="games/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e v="#DIV/0!"/>
    <s v="games/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e v="#DIV/0!"/>
    <s v="photography/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e v="#DIV/0!"/>
    <s v="photography/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e v="#DIV/0!"/>
    <s v="photography/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e v="#DIV/0!"/>
    <s v="photography/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e v="#DIV/0!"/>
    <s v="photography/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e v="#DIV/0!"/>
    <s v="games/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e v="#DIV/0!"/>
    <s v="games/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e v="#DIV/0!"/>
    <s v="technology/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e v="#DIV/0!"/>
    <s v="technology/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e v="#DIV/0!"/>
    <s v="technology/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e v="#DIV/0!"/>
    <s v="technology/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e v="#DIV/0!"/>
    <s v="technology/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e v="#DIV/0!"/>
    <s v="technology/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e v="#DIV/0!"/>
    <s v="technology/web"/>
    <x v="3949"/>
    <x v="3927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e v="#DIV/0!"/>
    <s v="technology/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e v="#DIV/0!"/>
    <s v="technology/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e v="#DIV/0!"/>
    <s v="technology/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e v="#DIV/0!"/>
    <s v="technology/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e v="#DIV/0!"/>
    <s v="technology/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e v="#DIV/0!"/>
    <s v="technology/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e v="#DIV/0!"/>
    <s v="technology/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e v="#DIV/0!"/>
    <s v="technology/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e v="#DIV/0!"/>
    <s v="technology/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e v="#DIV/0!"/>
    <s v="technology/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e v="#DIV/0!"/>
    <s v="technology/web"/>
    <x v="3960"/>
    <x v="39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e v="#DIV/0!"/>
    <s v="technology/web"/>
    <x v="3961"/>
    <x v="393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e v="#DIV/0!"/>
    <s v="technology/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e v="#DIV/0!"/>
    <s v="technology/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e v="#DIV/0!"/>
    <s v="technology/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e v="#DIV/0!"/>
    <s v="technology/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e v="#DIV/0!"/>
    <s v="technology/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e v="#DIV/0!"/>
    <s v="technology/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e v="#DIV/0!"/>
    <s v="technology/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e v="#DIV/0!"/>
    <s v="technology/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e v="#DIV/0!"/>
    <s v="technology/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s v="food/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e v="#DIV/0!"/>
    <s v="food/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e v="#DIV/0!"/>
    <s v="food/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s v="food/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s v="food/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s v="food/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s v="food/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s v="food/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s v="food/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e v="#DIV/0!"/>
    <s v="food/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e v="#DIV/0!"/>
    <s v="food/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e v="#DIV/0!"/>
    <s v="food/restaurants"/>
    <x v="3982"/>
    <x v="396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e v="#DIV/0!"/>
    <s v="food/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e v="#DIV/0!"/>
    <s v="food/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e v="#DIV/0!"/>
    <s v="food/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e v="#DIV/0!"/>
    <s v="food/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e v="#DIV/0!"/>
    <s v="food/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e v="#DIV/0!"/>
    <s v="food/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e v="#DIV/0!"/>
    <s v="food/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e v="#DIV/0!"/>
    <s v="food/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e v="#DIV/0!"/>
    <s v="food/food trucks"/>
    <x v="3991"/>
    <x v="396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e v="#DIV/0!"/>
    <s v="food/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e v="#DIV/0!"/>
    <s v="food/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e v="#DIV/0!"/>
    <s v="food/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e v="#DIV/0!"/>
    <s v="food/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e v="#DIV/0!"/>
    <s v="food/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e v="#DIV/0!"/>
    <s v="food/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e v="#DIV/0!"/>
    <s v="food/food trucks"/>
    <x v="3998"/>
    <x v="397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e v="#DIV/0!"/>
    <s v="food/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e v="#DIV/0!"/>
    <s v="food/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e v="#DIV/0!"/>
    <s v="food/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s v="food/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e v="#DIV/0!"/>
    <s v="food/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s v="food/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e v="#DIV/0!"/>
    <s v="technology/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s v="food/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s v="food/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e v="#DIV/0!"/>
    <s v="food/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s v="publishing/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s v="publishing/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s v="publishing/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s v="publishing/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s v="publishing/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s v="publishing/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s v="publishing/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s v="publishing/children's books"/>
    <x v="4016"/>
    <x v="399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e v="#DIV/0!"/>
    <s v="publishing/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e v="#DIV/0!"/>
    <s v="theater/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e v="#DIV/0!"/>
    <s v="theater/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e v="#DIV/0!"/>
    <s v="theater/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e v="#DIV/0!"/>
    <s v="theater/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e v="#DIV/0!"/>
    <s v="theater/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e v="#DIV/0!"/>
    <s v="theater/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e v="#DIV/0!"/>
    <s v="theater/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e v="#DIV/0!"/>
    <s v="theater/plays"/>
    <x v="4025"/>
    <x v="400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e v="#DIV/0!"/>
    <s v="theater/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e v="#DIV/0!"/>
    <s v="theater/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e v="#DIV/0!"/>
    <s v="theater/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e v="#DIV/0!"/>
    <s v="theater/plays"/>
    <x v="4029"/>
    <x v="400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e v="#DIV/0!"/>
    <s v="theater/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e v="#DIV/0!"/>
    <s v="theater/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e v="#DIV/0!"/>
    <s v="theater/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e v="#DIV/0!"/>
    <s v="theater/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e v="#DIV/0!"/>
    <s v="theater/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e v="#DIV/0!"/>
    <s v="theater/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e v="#DIV/0!"/>
    <s v="theater/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e v="#DIV/0!"/>
    <s v="theater/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e v="#DIV/0!"/>
    <s v="theater/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e v="#DIV/0!"/>
    <s v="theater/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e v="#DIV/0!"/>
    <s v="theater/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e v="#DIV/0!"/>
    <s v="theater/spaces"/>
    <x v="4041"/>
    <x v="40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e v="#DIV/0!"/>
    <s v="theater/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e v="#DIV/0!"/>
    <s v="theater/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e v="#DIV/0!"/>
    <s v="theater/spaces"/>
    <x v="4044"/>
    <x v="4022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e v="#DIV/0!"/>
    <s v="theater/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e v="#DIV/0!"/>
    <s v="theater/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e v="#DIV/0!"/>
    <s v="theater/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e v="#DIV/0!"/>
    <s v="theater/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e v="#DIV/0!"/>
    <s v="theater/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e v="#DIV/0!"/>
    <s v="theater/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e v="#DIV/0!"/>
    <s v="theater/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e v="#DIV/0!"/>
    <s v="theater/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e v="#DIV/0!"/>
    <s v="theater/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e v="#DIV/0!"/>
    <s v="theater/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e v="#DIV/0!"/>
    <s v="theater/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e v="#DIV/0!"/>
    <s v="theater/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e v="#DIV/0!"/>
    <s v="theater/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e v="#DIV/0!"/>
    <s v="theater/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e v="#DIV/0!"/>
    <s v="theater/plays"/>
    <x v="4059"/>
    <x v="403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e v="#DIV/0!"/>
    <s v="theater/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e v="#DIV/0!"/>
    <s v="theater/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e v="#DIV/0!"/>
    <s v="theater/musical"/>
    <x v="4062"/>
    <x v="40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e v="#DIV/0!"/>
    <s v="theater/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e v="#DIV/0!"/>
    <s v="theater/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e v="#DIV/0!"/>
    <s v="theater/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e v="#DIV/0!"/>
    <s v="theater/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e v="#DIV/0!"/>
    <s v="theater/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e v="#DIV/0!"/>
    <s v="theater/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e v="#DIV/0!"/>
    <s v="theater/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e v="#DIV/0!"/>
    <s v="theater/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e v="#DIV/0!"/>
    <s v="theater/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e v="#DIV/0!"/>
    <s v="theater/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e v="#DIV/0!"/>
    <s v="theater/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e v="#DIV/0!"/>
    <s v="theater/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e v="#DIV/0!"/>
    <s v="theater/musical"/>
    <x v="4075"/>
    <x v="4053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e v="#DIV/0!"/>
    <s v="theater/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e v="#DIV/0!"/>
    <s v="theater/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e v="#DIV/0!"/>
    <s v="theater/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e v="#DIV/0!"/>
    <s v="theater/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e v="#DIV/0!"/>
    <s v="theater/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e v="#DIV/0!"/>
    <s v="theater/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e v="#DIV/0!"/>
    <s v="theater/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e v="#DIV/0!"/>
    <s v="theater/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e v="#DIV/0!"/>
    <s v="theater/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e v="#DIV/0!"/>
    <s v="theater/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e v="#DIV/0!"/>
    <s v="theater/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e v="#DIV/0!"/>
    <s v="theater/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e v="#DIV/0!"/>
    <s v="theater/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e v="#DIV/0!"/>
    <s v="theater/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e v="#DIV/0!"/>
    <s v="theater/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e v="#DIV/0!"/>
    <s v="theater/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e v="#DIV/0!"/>
    <s v="theater/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e v="#DIV/0!"/>
    <s v="theater/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e v="#DIV/0!"/>
    <s v="theater/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e v="#DIV/0!"/>
    <s v="theater/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e v="#DIV/0!"/>
    <s v="theater/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e v="#DIV/0!"/>
    <s v="theater/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e v="#DIV/0!"/>
    <s v="theater/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e v="#DIV/0!"/>
    <s v="theater/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e v="#DIV/0!"/>
    <s v="theater/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e v="#DIV/0!"/>
    <s v="theater/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e v="#DIV/0!"/>
    <s v="theater/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e v="#DIV/0!"/>
    <s v="theater/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e v="#DIV/0!"/>
    <s v="theater/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e v="#DIV/0!"/>
    <s v="theater/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e v="#DIV/0!"/>
    <s v="theater/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e v="#DIV/0!"/>
    <s v="theater/plays"/>
    <x v="4107"/>
    <x v="408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e v="#DIV/0!"/>
    <s v="theater/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e v="#DIV/0!"/>
    <s v="theater/plays"/>
    <x v="4109"/>
    <x v="408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e v="#DIV/0!"/>
    <s v="theater/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e v="#DIV/0!"/>
    <s v="theater/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e v="#DIV/0!"/>
    <s v="theater/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e v="#DIV/0!"/>
    <s v="theater/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E6858A-CA6B-4720-A2BF-BD2F3A6B7170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AR11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axis="axisCol"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6"/>
  </colFields>
  <col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7AF62-CA0A-426D-89FE-EB0C991A8843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7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>
      <items count="378">
        <item x="337"/>
        <item x="256"/>
        <item x="216"/>
        <item x="306"/>
        <item x="309"/>
        <item x="196"/>
        <item x="228"/>
        <item x="204"/>
        <item x="144"/>
        <item x="278"/>
        <item x="281"/>
        <item x="227"/>
        <item x="145"/>
        <item x="296"/>
        <item x="293"/>
        <item x="234"/>
        <item x="324"/>
        <item x="313"/>
        <item x="274"/>
        <item x="287"/>
        <item x="147"/>
        <item x="246"/>
        <item x="143"/>
        <item x="117"/>
        <item x="268"/>
        <item x="199"/>
        <item x="218"/>
        <item x="241"/>
        <item x="213"/>
        <item x="190"/>
        <item x="178"/>
        <item x="247"/>
        <item x="93"/>
        <item x="266"/>
        <item x="15"/>
        <item x="163"/>
        <item x="175"/>
        <item x="320"/>
        <item x="220"/>
        <item x="168"/>
        <item x="150"/>
        <item x="252"/>
        <item x="154"/>
        <item x="211"/>
        <item x="244"/>
        <item x="336"/>
        <item x="194"/>
        <item x="212"/>
        <item x="334"/>
        <item x="198"/>
        <item x="288"/>
        <item x="50"/>
        <item x="269"/>
        <item x="27"/>
        <item x="330"/>
        <item x="82"/>
        <item x="239"/>
        <item x="65"/>
        <item x="165"/>
        <item x="291"/>
        <item x="235"/>
        <item x="322"/>
        <item x="135"/>
        <item x="367"/>
        <item x="105"/>
        <item x="295"/>
        <item x="89"/>
        <item x="226"/>
        <item x="321"/>
        <item x="308"/>
        <item x="237"/>
        <item x="51"/>
        <item x="316"/>
        <item x="125"/>
        <item x="70"/>
        <item x="184"/>
        <item x="90"/>
        <item x="333"/>
        <item x="304"/>
        <item x="374"/>
        <item x="80"/>
        <item x="78"/>
        <item x="47"/>
        <item x="77"/>
        <item x="97"/>
        <item x="146"/>
        <item x="75"/>
        <item x="69"/>
        <item x="123"/>
        <item x="53"/>
        <item x="98"/>
        <item x="96"/>
        <item x="140"/>
        <item x="41"/>
        <item x="37"/>
        <item x="24"/>
        <item x="116"/>
        <item x="115"/>
        <item x="91"/>
        <item x="129"/>
        <item x="61"/>
        <item x="223"/>
        <item x="179"/>
        <item x="122"/>
        <item x="162"/>
        <item x="58"/>
        <item x="16"/>
        <item x="141"/>
        <item x="111"/>
        <item x="193"/>
        <item x="110"/>
        <item x="126"/>
        <item x="81"/>
        <item x="108"/>
        <item x="253"/>
        <item x="134"/>
        <item x="39"/>
        <item x="251"/>
        <item x="214"/>
        <item x="112"/>
        <item x="230"/>
        <item x="73"/>
        <item x="215"/>
        <item x="142"/>
        <item x="84"/>
        <item x="109"/>
        <item x="209"/>
        <item x="40"/>
        <item x="57"/>
        <item x="262"/>
        <item x="148"/>
        <item x="326"/>
        <item x="318"/>
        <item x="48"/>
        <item x="86"/>
        <item x="160"/>
        <item x="63"/>
        <item x="10"/>
        <item x="267"/>
        <item x="192"/>
        <item x="121"/>
        <item x="45"/>
        <item x="201"/>
        <item x="283"/>
        <item x="310"/>
        <item x="130"/>
        <item x="88"/>
        <item x="265"/>
        <item x="128"/>
        <item x="299"/>
        <item x="137"/>
        <item x="240"/>
        <item x="113"/>
        <item x="277"/>
        <item x="191"/>
        <item x="276"/>
        <item x="189"/>
        <item x="164"/>
        <item x="139"/>
        <item x="210"/>
        <item x="331"/>
        <item x="60"/>
        <item x="151"/>
        <item x="357"/>
        <item x="166"/>
        <item x="340"/>
        <item x="339"/>
        <item x="338"/>
        <item x="186"/>
        <item x="356"/>
        <item x="9"/>
        <item x="328"/>
        <item x="219"/>
        <item x="300"/>
        <item x="315"/>
        <item x="132"/>
        <item x="106"/>
        <item x="94"/>
        <item x="114"/>
        <item x="46"/>
        <item x="181"/>
        <item x="149"/>
        <item x="263"/>
        <item x="177"/>
        <item x="325"/>
        <item x="26"/>
        <item x="169"/>
        <item x="369"/>
        <item x="42"/>
        <item x="72"/>
        <item x="195"/>
        <item x="92"/>
        <item x="332"/>
        <item x="68"/>
        <item x="352"/>
        <item x="312"/>
        <item x="303"/>
        <item x="351"/>
        <item x="350"/>
        <item x="225"/>
        <item x="373"/>
        <item x="102"/>
        <item x="366"/>
        <item x="172"/>
        <item x="285"/>
        <item x="136"/>
        <item x="62"/>
        <item x="249"/>
        <item x="307"/>
        <item x="365"/>
        <item x="348"/>
        <item x="298"/>
        <item x="370"/>
        <item x="363"/>
        <item x="202"/>
        <item x="104"/>
        <item x="319"/>
        <item x="59"/>
        <item x="183"/>
        <item x="362"/>
        <item x="270"/>
        <item x="161"/>
        <item x="127"/>
        <item x="344"/>
        <item x="8"/>
        <item x="23"/>
        <item x="272"/>
        <item x="245"/>
        <item x="2"/>
        <item x="173"/>
        <item x="361"/>
        <item x="171"/>
        <item x="158"/>
        <item x="243"/>
        <item x="200"/>
        <item x="224"/>
        <item x="302"/>
        <item x="257"/>
        <item x="120"/>
        <item x="279"/>
        <item x="118"/>
        <item x="52"/>
        <item x="372"/>
        <item x="255"/>
        <item x="185"/>
        <item x="359"/>
        <item x="371"/>
        <item x="327"/>
        <item x="36"/>
        <item x="231"/>
        <item x="290"/>
        <item x="364"/>
        <item x="101"/>
        <item x="236"/>
        <item x="71"/>
        <item x="49"/>
        <item x="341"/>
        <item x="176"/>
        <item x="343"/>
        <item x="254"/>
        <item x="12"/>
        <item x="206"/>
        <item x="83"/>
        <item x="152"/>
        <item x="159"/>
        <item x="282"/>
        <item x="360"/>
        <item x="280"/>
        <item x="264"/>
        <item x="329"/>
        <item x="294"/>
        <item x="238"/>
        <item x="14"/>
        <item x="353"/>
        <item x="188"/>
        <item x="261"/>
        <item x="35"/>
        <item x="34"/>
        <item x="273"/>
        <item x="103"/>
        <item x="100"/>
        <item x="221"/>
        <item x="301"/>
        <item x="99"/>
        <item x="25"/>
        <item x="368"/>
        <item x="314"/>
        <item x="317"/>
        <item x="19"/>
        <item x="342"/>
        <item x="44"/>
        <item x="29"/>
        <item x="156"/>
        <item x="170"/>
        <item x="207"/>
        <item x="174"/>
        <item x="167"/>
        <item x="375"/>
        <item x="260"/>
        <item x="95"/>
        <item x="107"/>
        <item x="54"/>
        <item x="346"/>
        <item x="335"/>
        <item x="133"/>
        <item x="203"/>
        <item x="31"/>
        <item x="275"/>
        <item x="131"/>
        <item x="5"/>
        <item x="197"/>
        <item x="248"/>
        <item x="297"/>
        <item x="292"/>
        <item x="305"/>
        <item x="76"/>
        <item x="233"/>
        <item x="32"/>
        <item x="124"/>
        <item x="259"/>
        <item x="3"/>
        <item x="217"/>
        <item x="64"/>
        <item x="205"/>
        <item x="232"/>
        <item x="355"/>
        <item x="323"/>
        <item x="155"/>
        <item x="229"/>
        <item x="13"/>
        <item x="187"/>
        <item x="33"/>
        <item x="286"/>
        <item x="157"/>
        <item x="17"/>
        <item x="4"/>
        <item x="284"/>
        <item x="153"/>
        <item x="11"/>
        <item x="311"/>
        <item x="358"/>
        <item x="87"/>
        <item x="30"/>
        <item x="21"/>
        <item x="345"/>
        <item x="22"/>
        <item x="289"/>
        <item x="28"/>
        <item x="7"/>
        <item x="56"/>
        <item x="66"/>
        <item x="119"/>
        <item x="349"/>
        <item x="250"/>
        <item x="6"/>
        <item x="182"/>
        <item x="354"/>
        <item x="242"/>
        <item x="55"/>
        <item x="67"/>
        <item x="79"/>
        <item x="20"/>
        <item x="258"/>
        <item x="43"/>
        <item x="38"/>
        <item x="138"/>
        <item x="85"/>
        <item x="222"/>
        <item x="74"/>
        <item x="347"/>
        <item x="18"/>
        <item x="376"/>
        <item x="0"/>
        <item x="1"/>
        <item x="180"/>
        <item x="271"/>
        <item x="208"/>
        <item t="default"/>
      </items>
    </pivotField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F1758F-C327-4188-B4C9-ED84B45C7237}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9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0D2CC-1437-4BD8-9BE8-FDEA26E3ADD3}">
  <dimension ref="A1:AR11"/>
  <sheetViews>
    <sheetView topLeftCell="B1" zoomScale="77" zoomScaleNormal="77" workbookViewId="0">
      <selection activeCell="J16" sqref="J16"/>
    </sheetView>
  </sheetViews>
  <sheetFormatPr defaultRowHeight="15" x14ac:dyDescent="0.25"/>
  <cols>
    <col min="1" max="1" width="24.42578125" bestFit="1" customWidth="1"/>
    <col min="2" max="2" width="22.28515625" bestFit="1" customWidth="1"/>
    <col min="3" max="3" width="25" bestFit="1" customWidth="1"/>
    <col min="4" max="4" width="18.7109375" bestFit="1" customWidth="1"/>
    <col min="5" max="5" width="26.140625" bestFit="1" customWidth="1"/>
    <col min="6" max="6" width="18.57031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5703125" bestFit="1" customWidth="1"/>
    <col min="22" max="22" width="10.855468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7.28515625" bestFit="1" customWidth="1"/>
    <col min="44" max="44" width="11.28515625" bestFit="1" customWidth="1"/>
  </cols>
  <sheetData>
    <row r="1" spans="1:44" x14ac:dyDescent="0.25">
      <c r="A1" s="9" t="s">
        <v>8222</v>
      </c>
      <c r="B1" t="s">
        <v>8313</v>
      </c>
    </row>
    <row r="2" spans="1:44" x14ac:dyDescent="0.25">
      <c r="A2" s="9" t="s">
        <v>8305</v>
      </c>
      <c r="B2" t="s">
        <v>8313</v>
      </c>
    </row>
    <row r="4" spans="1:44" x14ac:dyDescent="0.25">
      <c r="A4" s="9" t="s">
        <v>8311</v>
      </c>
      <c r="B4" s="9" t="s">
        <v>8312</v>
      </c>
    </row>
    <row r="5" spans="1:44" x14ac:dyDescent="0.25">
      <c r="A5" s="9" t="s">
        <v>8308</v>
      </c>
      <c r="B5" t="s">
        <v>8268</v>
      </c>
      <c r="C5" t="s">
        <v>8267</v>
      </c>
      <c r="D5" t="s">
        <v>8266</v>
      </c>
      <c r="E5" t="s">
        <v>8265</v>
      </c>
      <c r="F5" t="s">
        <v>8264</v>
      </c>
      <c r="G5" t="s">
        <v>8263</v>
      </c>
      <c r="H5" t="s">
        <v>8282</v>
      </c>
      <c r="I5" t="s">
        <v>8297</v>
      </c>
      <c r="J5" t="s">
        <v>8296</v>
      </c>
      <c r="K5" t="s">
        <v>8281</v>
      </c>
      <c r="L5" t="s">
        <v>8295</v>
      </c>
      <c r="M5" t="s">
        <v>8280</v>
      </c>
      <c r="N5" t="s">
        <v>8279</v>
      </c>
      <c r="O5" t="s">
        <v>8298</v>
      </c>
      <c r="P5" t="s">
        <v>8278</v>
      </c>
      <c r="Q5" t="s">
        <v>8291</v>
      </c>
      <c r="R5" t="s">
        <v>8277</v>
      </c>
      <c r="S5" t="s">
        <v>8276</v>
      </c>
      <c r="T5" t="s">
        <v>8275</v>
      </c>
      <c r="U5" t="s">
        <v>8290</v>
      </c>
      <c r="V5" t="s">
        <v>8274</v>
      </c>
      <c r="W5" t="s">
        <v>8284</v>
      </c>
      <c r="X5" t="s">
        <v>8287</v>
      </c>
      <c r="Y5" t="s">
        <v>8294</v>
      </c>
      <c r="Z5" t="s">
        <v>8283</v>
      </c>
      <c r="AA5" t="s">
        <v>8289</v>
      </c>
      <c r="AB5" t="s">
        <v>8288</v>
      </c>
      <c r="AC5" t="s">
        <v>8302</v>
      </c>
      <c r="AD5" t="s">
        <v>8273</v>
      </c>
      <c r="AE5" t="s">
        <v>8272</v>
      </c>
      <c r="AF5" t="s">
        <v>8286</v>
      </c>
      <c r="AG5" t="s">
        <v>8285</v>
      </c>
      <c r="AH5" t="s">
        <v>8292</v>
      </c>
      <c r="AI5" t="s">
        <v>8293</v>
      </c>
      <c r="AJ5" t="s">
        <v>8300</v>
      </c>
      <c r="AK5" t="s">
        <v>8299</v>
      </c>
      <c r="AL5" t="s">
        <v>8271</v>
      </c>
      <c r="AM5" t="s">
        <v>8270</v>
      </c>
      <c r="AN5" t="s">
        <v>8303</v>
      </c>
      <c r="AO5" t="s">
        <v>8269</v>
      </c>
      <c r="AP5" t="s">
        <v>8301</v>
      </c>
      <c r="AQ5" t="s">
        <v>8309</v>
      </c>
      <c r="AR5" t="s">
        <v>8310</v>
      </c>
    </row>
    <row r="6" spans="1:44" x14ac:dyDescent="0.25">
      <c r="A6" s="10" t="s">
        <v>8219</v>
      </c>
      <c r="B6" s="8"/>
      <c r="C6" s="8"/>
      <c r="D6" s="8"/>
      <c r="E6" s="8">
        <v>40</v>
      </c>
      <c r="F6" s="8"/>
      <c r="G6" s="8"/>
      <c r="H6" s="8">
        <v>20</v>
      </c>
      <c r="I6" s="8"/>
      <c r="J6" s="8"/>
      <c r="K6" s="8"/>
      <c r="L6" s="8"/>
      <c r="M6" s="8"/>
      <c r="N6" s="8">
        <v>24</v>
      </c>
      <c r="O6" s="8"/>
      <c r="P6" s="8"/>
      <c r="Q6" s="8"/>
      <c r="R6" s="8"/>
      <c r="S6" s="8"/>
      <c r="T6" s="8"/>
      <c r="U6" s="8"/>
      <c r="V6" s="8"/>
      <c r="W6" s="8">
        <v>20</v>
      </c>
      <c r="X6" s="8"/>
      <c r="Y6" s="8"/>
      <c r="Z6" s="8"/>
      <c r="AA6" s="8"/>
      <c r="AB6" s="8">
        <v>20</v>
      </c>
      <c r="AC6" s="8"/>
      <c r="AD6" s="8"/>
      <c r="AE6" s="8"/>
      <c r="AF6" s="8"/>
      <c r="AG6" s="8">
        <v>10</v>
      </c>
      <c r="AH6" s="8"/>
      <c r="AI6" s="8"/>
      <c r="AJ6" s="8"/>
      <c r="AK6" s="8">
        <v>18</v>
      </c>
      <c r="AL6" s="8">
        <v>60</v>
      </c>
      <c r="AM6" s="8">
        <v>100</v>
      </c>
      <c r="AN6" s="8">
        <v>20</v>
      </c>
      <c r="AO6" s="8"/>
      <c r="AP6" s="8">
        <v>17</v>
      </c>
      <c r="AQ6" s="8"/>
      <c r="AR6" s="8">
        <v>349</v>
      </c>
    </row>
    <row r="7" spans="1:44" x14ac:dyDescent="0.25">
      <c r="A7" s="10" t="s">
        <v>8220</v>
      </c>
      <c r="B7" s="8">
        <v>100</v>
      </c>
      <c r="C7" s="8"/>
      <c r="D7" s="8">
        <v>80</v>
      </c>
      <c r="E7" s="8"/>
      <c r="F7" s="8"/>
      <c r="G7" s="8"/>
      <c r="H7" s="8">
        <v>120</v>
      </c>
      <c r="I7" s="8">
        <v>20</v>
      </c>
      <c r="J7" s="8"/>
      <c r="K7" s="8">
        <v>40</v>
      </c>
      <c r="L7" s="8"/>
      <c r="M7" s="8">
        <v>100</v>
      </c>
      <c r="N7" s="8"/>
      <c r="O7" s="8"/>
      <c r="P7" s="8"/>
      <c r="Q7" s="8">
        <v>40</v>
      </c>
      <c r="R7" s="8">
        <v>20</v>
      </c>
      <c r="S7" s="8">
        <v>60</v>
      </c>
      <c r="T7" s="8"/>
      <c r="U7" s="8"/>
      <c r="V7" s="8"/>
      <c r="W7" s="8"/>
      <c r="X7" s="8">
        <v>20</v>
      </c>
      <c r="Y7" s="8">
        <v>20</v>
      </c>
      <c r="Z7" s="8">
        <v>57</v>
      </c>
      <c r="AA7" s="8">
        <v>20</v>
      </c>
      <c r="AB7" s="8"/>
      <c r="AC7" s="8">
        <v>40</v>
      </c>
      <c r="AD7" s="8">
        <v>40</v>
      </c>
      <c r="AE7" s="8"/>
      <c r="AF7" s="8"/>
      <c r="AG7" s="8">
        <v>47</v>
      </c>
      <c r="AH7" s="8">
        <v>20</v>
      </c>
      <c r="AI7" s="8"/>
      <c r="AJ7" s="8">
        <v>11</v>
      </c>
      <c r="AK7" s="8">
        <v>2</v>
      </c>
      <c r="AL7" s="8">
        <v>120</v>
      </c>
      <c r="AM7" s="8">
        <v>60</v>
      </c>
      <c r="AN7" s="8">
        <v>60</v>
      </c>
      <c r="AO7" s="8">
        <v>353</v>
      </c>
      <c r="AP7" s="8">
        <v>80</v>
      </c>
      <c r="AQ7" s="8"/>
      <c r="AR7" s="8">
        <v>1530</v>
      </c>
    </row>
    <row r="8" spans="1:44" x14ac:dyDescent="0.25">
      <c r="A8" s="10" t="s">
        <v>8221</v>
      </c>
      <c r="B8" s="8"/>
      <c r="C8" s="8"/>
      <c r="D8" s="8"/>
      <c r="E8" s="8"/>
      <c r="F8" s="8"/>
      <c r="G8" s="8"/>
      <c r="H8" s="8"/>
      <c r="I8" s="8"/>
      <c r="J8" s="8">
        <v>6</v>
      </c>
      <c r="K8" s="8"/>
      <c r="L8" s="8"/>
      <c r="M8" s="8"/>
      <c r="N8" s="8"/>
      <c r="O8" s="8"/>
      <c r="P8" s="8"/>
      <c r="Q8" s="8">
        <v>20</v>
      </c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>
        <v>19</v>
      </c>
      <c r="AP8" s="8">
        <v>5</v>
      </c>
      <c r="AQ8" s="8"/>
      <c r="AR8" s="8">
        <v>50</v>
      </c>
    </row>
    <row r="9" spans="1:44" x14ac:dyDescent="0.25">
      <c r="A9" s="10" t="s">
        <v>8218</v>
      </c>
      <c r="B9" s="8"/>
      <c r="C9" s="8">
        <v>180</v>
      </c>
      <c r="D9" s="8"/>
      <c r="E9" s="8"/>
      <c r="F9" s="8">
        <v>60</v>
      </c>
      <c r="G9" s="8">
        <v>60</v>
      </c>
      <c r="H9" s="8"/>
      <c r="I9" s="8"/>
      <c r="J9" s="8">
        <v>34</v>
      </c>
      <c r="K9" s="8"/>
      <c r="L9" s="8">
        <v>80</v>
      </c>
      <c r="M9" s="8"/>
      <c r="N9" s="8"/>
      <c r="O9" s="8">
        <v>40</v>
      </c>
      <c r="P9" s="8">
        <v>40</v>
      </c>
      <c r="Q9" s="8"/>
      <c r="R9" s="8">
        <v>140</v>
      </c>
      <c r="S9" s="8"/>
      <c r="T9" s="8">
        <v>20</v>
      </c>
      <c r="U9" s="8">
        <v>40</v>
      </c>
      <c r="V9" s="8">
        <v>260</v>
      </c>
      <c r="W9" s="8"/>
      <c r="X9" s="8"/>
      <c r="Y9" s="8"/>
      <c r="Z9" s="8">
        <v>103</v>
      </c>
      <c r="AA9" s="8"/>
      <c r="AB9" s="8"/>
      <c r="AC9" s="8"/>
      <c r="AD9" s="8"/>
      <c r="AE9" s="8">
        <v>60</v>
      </c>
      <c r="AF9" s="8">
        <v>20</v>
      </c>
      <c r="AG9" s="8"/>
      <c r="AH9" s="8"/>
      <c r="AI9" s="8">
        <v>140</v>
      </c>
      <c r="AJ9" s="8">
        <v>9</v>
      </c>
      <c r="AK9" s="8">
        <v>40</v>
      </c>
      <c r="AL9" s="8">
        <v>20</v>
      </c>
      <c r="AM9" s="8"/>
      <c r="AN9" s="8">
        <v>60</v>
      </c>
      <c r="AO9" s="8">
        <v>694</v>
      </c>
      <c r="AP9" s="8">
        <v>85</v>
      </c>
      <c r="AQ9" s="8"/>
      <c r="AR9" s="8">
        <v>2185</v>
      </c>
    </row>
    <row r="10" spans="1:44" x14ac:dyDescent="0.25">
      <c r="A10" s="10" t="s">
        <v>8309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</row>
    <row r="11" spans="1:44" x14ac:dyDescent="0.25">
      <c r="A11" s="10" t="s">
        <v>8310</v>
      </c>
      <c r="B11" s="8">
        <v>100</v>
      </c>
      <c r="C11" s="8">
        <v>180</v>
      </c>
      <c r="D11" s="8">
        <v>80</v>
      </c>
      <c r="E11" s="8">
        <v>40</v>
      </c>
      <c r="F11" s="8">
        <v>60</v>
      </c>
      <c r="G11" s="8">
        <v>60</v>
      </c>
      <c r="H11" s="8">
        <v>140</v>
      </c>
      <c r="I11" s="8">
        <v>20</v>
      </c>
      <c r="J11" s="8">
        <v>40</v>
      </c>
      <c r="K11" s="8">
        <v>40</v>
      </c>
      <c r="L11" s="8">
        <v>80</v>
      </c>
      <c r="M11" s="8">
        <v>100</v>
      </c>
      <c r="N11" s="8">
        <v>24</v>
      </c>
      <c r="O11" s="8">
        <v>40</v>
      </c>
      <c r="P11" s="8">
        <v>40</v>
      </c>
      <c r="Q11" s="8">
        <v>60</v>
      </c>
      <c r="R11" s="8">
        <v>160</v>
      </c>
      <c r="S11" s="8">
        <v>60</v>
      </c>
      <c r="T11" s="8">
        <v>20</v>
      </c>
      <c r="U11" s="8">
        <v>40</v>
      </c>
      <c r="V11" s="8">
        <v>260</v>
      </c>
      <c r="W11" s="8">
        <v>20</v>
      </c>
      <c r="X11" s="8">
        <v>20</v>
      </c>
      <c r="Y11" s="8">
        <v>20</v>
      </c>
      <c r="Z11" s="8">
        <v>160</v>
      </c>
      <c r="AA11" s="8">
        <v>20</v>
      </c>
      <c r="AB11" s="8">
        <v>20</v>
      </c>
      <c r="AC11" s="8">
        <v>40</v>
      </c>
      <c r="AD11" s="8">
        <v>40</v>
      </c>
      <c r="AE11" s="8">
        <v>60</v>
      </c>
      <c r="AF11" s="8">
        <v>20</v>
      </c>
      <c r="AG11" s="8">
        <v>57</v>
      </c>
      <c r="AH11" s="8">
        <v>20</v>
      </c>
      <c r="AI11" s="8">
        <v>140</v>
      </c>
      <c r="AJ11" s="8">
        <v>20</v>
      </c>
      <c r="AK11" s="8">
        <v>60</v>
      </c>
      <c r="AL11" s="8">
        <v>200</v>
      </c>
      <c r="AM11" s="8">
        <v>160</v>
      </c>
      <c r="AN11" s="8">
        <v>140</v>
      </c>
      <c r="AO11" s="8">
        <v>1066</v>
      </c>
      <c r="AP11" s="8">
        <v>187</v>
      </c>
      <c r="AQ11" s="8"/>
      <c r="AR11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30497-9987-49DB-ADEB-B99F94C35F92}">
  <dimension ref="A1:D6"/>
  <sheetViews>
    <sheetView workbookViewId="0">
      <selection activeCell="D4" sqref="D4"/>
    </sheetView>
  </sheetViews>
  <sheetFormatPr defaultRowHeight="15" x14ac:dyDescent="0.25"/>
  <cols>
    <col min="1" max="1" width="33.5703125" bestFit="1" customWidth="1"/>
    <col min="2" max="2" width="116" bestFit="1" customWidth="1"/>
    <col min="4" max="4" width="13.140625" bestFit="1" customWidth="1"/>
  </cols>
  <sheetData>
    <row r="1" spans="1:4" x14ac:dyDescent="0.25">
      <c r="A1" t="s">
        <v>8316</v>
      </c>
      <c r="B1" t="s">
        <v>8317</v>
      </c>
    </row>
    <row r="2" spans="1:4" x14ac:dyDescent="0.25">
      <c r="A2" t="s">
        <v>3473</v>
      </c>
      <c r="B2" t="str">
        <f>VLOOKUP(A2,Kickstarter!B:E,2,FALSE)</f>
        <v>Help us get actor-writer Ian Bonar's debut play - a hilarious, heartbreaking story of grief and loss - to the 2016 Edinburgh Fringe.</v>
      </c>
    </row>
    <row r="3" spans="1:4" x14ac:dyDescent="0.25">
      <c r="A3" t="s">
        <v>3616</v>
      </c>
      <c r="B3" t="str">
        <f>VLOOKUP(A3,Kickstarter!B:E,2,FALSE)</f>
        <v>The play yet to be described as "A surefire Edinburgh Fringe Festival Cult Hit". Coming to the Underbelly, Edinburgh, 5th-30th August.</v>
      </c>
    </row>
    <row r="4" spans="1:4" x14ac:dyDescent="0.25">
      <c r="A4" t="s">
        <v>3178</v>
      </c>
      <c r="B4" t="str">
        <f>VLOOKUP(A4,Kickstarter!B:E,2,FALSE)</f>
        <v>Cutting Off Kate Bush is a one-woman show written &amp; performed by Lucy Benson-Brown, premiering at the Edinburgh Fringe Festival 2014</v>
      </c>
    </row>
    <row r="5" spans="1:4" x14ac:dyDescent="0.25">
      <c r="A5" t="s">
        <v>3329</v>
      </c>
      <c r="B5" t="str">
        <f>VLOOKUP(A5,Kickstarter!B:E,2,FALSE)</f>
        <v>Jestia and Raedon is a brand new romantic comedy play going to the Edinburgh Fringe Festival this summer.</v>
      </c>
      <c r="D5" t="str">
        <f>VLOOKUP(A4, Kickstarter!B:O, 13, FALSE)</f>
        <v>theater/plays</v>
      </c>
    </row>
    <row r="6" spans="1:4" x14ac:dyDescent="0.25">
      <c r="A6" t="s">
        <v>3221</v>
      </c>
      <c r="B6" t="str">
        <f>VLOOKUP(A6,Kickstarter!B:E,2,FALSE)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A8DF7-EDC3-43A7-92CF-E33704FB137D}">
  <dimension ref="A2:F47"/>
  <sheetViews>
    <sheetView workbookViewId="0">
      <selection activeCell="F45" sqref="F45"/>
    </sheetView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2" bestFit="1" customWidth="1"/>
    <col min="12" max="49" width="3" bestFit="1" customWidth="1"/>
    <col min="50" max="53" width="4" bestFit="1" customWidth="1"/>
    <col min="54" max="54" width="6" bestFit="1" customWidth="1"/>
    <col min="55" max="55" width="13.85546875" bestFit="1" customWidth="1"/>
    <col min="56" max="56" width="8" bestFit="1" customWidth="1"/>
    <col min="57" max="65" width="2" bestFit="1" customWidth="1"/>
    <col min="66" max="133" width="3" bestFit="1" customWidth="1"/>
    <col min="134" max="134" width="11" bestFit="1" customWidth="1"/>
    <col min="135" max="135" width="6.140625" bestFit="1" customWidth="1"/>
    <col min="136" max="143" width="2" bestFit="1" customWidth="1"/>
    <col min="144" max="161" width="3" bestFit="1" customWidth="1"/>
    <col min="162" max="168" width="4" bestFit="1" customWidth="1"/>
    <col min="170" max="170" width="11.85546875" bestFit="1" customWidth="1"/>
    <col min="171" max="436" width="4" bestFit="1" customWidth="1"/>
    <col min="437" max="462" width="5" bestFit="1" customWidth="1"/>
    <col min="463" max="464" width="7" bestFit="1" customWidth="1"/>
    <col min="465" max="465" width="8" bestFit="1" customWidth="1"/>
    <col min="466" max="466" width="15" bestFit="1" customWidth="1"/>
    <col min="467" max="467" width="11.28515625" bestFit="1" customWidth="1"/>
  </cols>
  <sheetData>
    <row r="2" spans="1:6" x14ac:dyDescent="0.25">
      <c r="A2" s="9" t="s">
        <v>8222</v>
      </c>
      <c r="B2" t="s">
        <v>8313</v>
      </c>
    </row>
    <row r="4" spans="1:6" x14ac:dyDescent="0.25">
      <c r="A4" s="9" t="s">
        <v>8311</v>
      </c>
      <c r="B4" s="9" t="s">
        <v>8312</v>
      </c>
    </row>
    <row r="5" spans="1:6" x14ac:dyDescent="0.25">
      <c r="A5" s="9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25">
      <c r="A6" s="10" t="s">
        <v>8268</v>
      </c>
      <c r="B6" s="8"/>
      <c r="C6" s="8">
        <v>100</v>
      </c>
      <c r="D6" s="8"/>
      <c r="E6" s="8"/>
      <c r="F6" s="8">
        <v>100</v>
      </c>
    </row>
    <row r="7" spans="1:6" x14ac:dyDescent="0.25">
      <c r="A7" s="10" t="s">
        <v>8267</v>
      </c>
      <c r="B7" s="8"/>
      <c r="C7" s="8"/>
      <c r="D7" s="8"/>
      <c r="E7" s="8">
        <v>180</v>
      </c>
      <c r="F7" s="8">
        <v>180</v>
      </c>
    </row>
    <row r="8" spans="1:6" x14ac:dyDescent="0.25">
      <c r="A8" s="10" t="s">
        <v>8266</v>
      </c>
      <c r="B8" s="8"/>
      <c r="C8" s="8">
        <v>80</v>
      </c>
      <c r="D8" s="8"/>
      <c r="E8" s="8"/>
      <c r="F8" s="8">
        <v>80</v>
      </c>
    </row>
    <row r="9" spans="1:6" x14ac:dyDescent="0.25">
      <c r="A9" s="10" t="s">
        <v>8265</v>
      </c>
      <c r="B9" s="8">
        <v>40</v>
      </c>
      <c r="C9" s="8"/>
      <c r="D9" s="8"/>
      <c r="E9" s="8"/>
      <c r="F9" s="8">
        <v>40</v>
      </c>
    </row>
    <row r="10" spans="1:6" x14ac:dyDescent="0.25">
      <c r="A10" s="10" t="s">
        <v>8264</v>
      </c>
      <c r="B10" s="8"/>
      <c r="C10" s="8"/>
      <c r="D10" s="8"/>
      <c r="E10" s="8">
        <v>60</v>
      </c>
      <c r="F10" s="8">
        <v>60</v>
      </c>
    </row>
    <row r="11" spans="1:6" x14ac:dyDescent="0.25">
      <c r="A11" s="10" t="s">
        <v>8263</v>
      </c>
      <c r="B11" s="8"/>
      <c r="C11" s="8"/>
      <c r="D11" s="8"/>
      <c r="E11" s="8">
        <v>60</v>
      </c>
      <c r="F11" s="8">
        <v>60</v>
      </c>
    </row>
    <row r="12" spans="1:6" x14ac:dyDescent="0.25">
      <c r="A12" s="10" t="s">
        <v>8282</v>
      </c>
      <c r="B12" s="8">
        <v>20</v>
      </c>
      <c r="C12" s="8">
        <v>120</v>
      </c>
      <c r="D12" s="8"/>
      <c r="E12" s="8"/>
      <c r="F12" s="8">
        <v>140</v>
      </c>
    </row>
    <row r="13" spans="1:6" x14ac:dyDescent="0.25">
      <c r="A13" s="10" t="s">
        <v>8297</v>
      </c>
      <c r="B13" s="8"/>
      <c r="C13" s="8">
        <v>20</v>
      </c>
      <c r="D13" s="8"/>
      <c r="E13" s="8"/>
      <c r="F13" s="8">
        <v>20</v>
      </c>
    </row>
    <row r="14" spans="1:6" x14ac:dyDescent="0.25">
      <c r="A14" s="10" t="s">
        <v>8296</v>
      </c>
      <c r="B14" s="8"/>
      <c r="C14" s="8"/>
      <c r="D14" s="8">
        <v>6</v>
      </c>
      <c r="E14" s="8">
        <v>34</v>
      </c>
      <c r="F14" s="8">
        <v>40</v>
      </c>
    </row>
    <row r="15" spans="1:6" x14ac:dyDescent="0.25">
      <c r="A15" s="10" t="s">
        <v>8281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10" t="s">
        <v>8295</v>
      </c>
      <c r="B16" s="8"/>
      <c r="C16" s="8"/>
      <c r="D16" s="8"/>
      <c r="E16" s="8">
        <v>80</v>
      </c>
      <c r="F16" s="8">
        <v>80</v>
      </c>
    </row>
    <row r="17" spans="1:6" x14ac:dyDescent="0.25">
      <c r="A17" s="10" t="s">
        <v>8280</v>
      </c>
      <c r="B17" s="8"/>
      <c r="C17" s="8">
        <v>100</v>
      </c>
      <c r="D17" s="8"/>
      <c r="E17" s="8"/>
      <c r="F17" s="8">
        <v>100</v>
      </c>
    </row>
    <row r="18" spans="1:6" x14ac:dyDescent="0.25">
      <c r="A18" s="10" t="s">
        <v>8279</v>
      </c>
      <c r="B18" s="8">
        <v>24</v>
      </c>
      <c r="C18" s="8"/>
      <c r="D18" s="8"/>
      <c r="E18" s="8"/>
      <c r="F18" s="8">
        <v>24</v>
      </c>
    </row>
    <row r="19" spans="1:6" x14ac:dyDescent="0.25">
      <c r="A19" s="10" t="s">
        <v>8298</v>
      </c>
      <c r="B19" s="8"/>
      <c r="C19" s="8"/>
      <c r="D19" s="8"/>
      <c r="E19" s="8">
        <v>40</v>
      </c>
      <c r="F19" s="8">
        <v>40</v>
      </c>
    </row>
    <row r="20" spans="1:6" x14ac:dyDescent="0.25">
      <c r="A20" s="10" t="s">
        <v>8278</v>
      </c>
      <c r="B20" s="8"/>
      <c r="C20" s="8"/>
      <c r="D20" s="8"/>
      <c r="E20" s="8">
        <v>40</v>
      </c>
      <c r="F20" s="8">
        <v>40</v>
      </c>
    </row>
    <row r="21" spans="1:6" x14ac:dyDescent="0.25">
      <c r="A21" s="10" t="s">
        <v>8291</v>
      </c>
      <c r="B21" s="8"/>
      <c r="C21" s="8">
        <v>40</v>
      </c>
      <c r="D21" s="8">
        <v>20</v>
      </c>
      <c r="E21" s="8"/>
      <c r="F21" s="8">
        <v>60</v>
      </c>
    </row>
    <row r="22" spans="1:6" x14ac:dyDescent="0.25">
      <c r="A22" s="10" t="s">
        <v>8277</v>
      </c>
      <c r="B22" s="8"/>
      <c r="C22" s="8">
        <v>20</v>
      </c>
      <c r="D22" s="8"/>
      <c r="E22" s="8">
        <v>140</v>
      </c>
      <c r="F22" s="8">
        <v>160</v>
      </c>
    </row>
    <row r="23" spans="1:6" x14ac:dyDescent="0.25">
      <c r="A23" s="10" t="s">
        <v>8276</v>
      </c>
      <c r="B23" s="8"/>
      <c r="C23" s="8">
        <v>60</v>
      </c>
      <c r="D23" s="8"/>
      <c r="E23" s="8"/>
      <c r="F23" s="8">
        <v>60</v>
      </c>
    </row>
    <row r="24" spans="1:6" x14ac:dyDescent="0.25">
      <c r="A24" s="10" t="s">
        <v>8275</v>
      </c>
      <c r="B24" s="8"/>
      <c r="C24" s="8"/>
      <c r="D24" s="8"/>
      <c r="E24" s="8">
        <v>20</v>
      </c>
      <c r="F24" s="8">
        <v>20</v>
      </c>
    </row>
    <row r="25" spans="1:6" x14ac:dyDescent="0.25">
      <c r="A25" s="10" t="s">
        <v>8290</v>
      </c>
      <c r="B25" s="8"/>
      <c r="C25" s="8"/>
      <c r="D25" s="8"/>
      <c r="E25" s="8">
        <v>40</v>
      </c>
      <c r="F25" s="8">
        <v>40</v>
      </c>
    </row>
    <row r="26" spans="1:6" x14ac:dyDescent="0.25">
      <c r="A26" s="10" t="s">
        <v>8274</v>
      </c>
      <c r="B26" s="8"/>
      <c r="C26" s="8"/>
      <c r="D26" s="8"/>
      <c r="E26" s="8">
        <v>260</v>
      </c>
      <c r="F26" s="8">
        <v>260</v>
      </c>
    </row>
    <row r="27" spans="1:6" x14ac:dyDescent="0.25">
      <c r="A27" s="10" t="s">
        <v>8284</v>
      </c>
      <c r="B27" s="8">
        <v>20</v>
      </c>
      <c r="C27" s="8"/>
      <c r="D27" s="8"/>
      <c r="E27" s="8"/>
      <c r="F27" s="8">
        <v>20</v>
      </c>
    </row>
    <row r="28" spans="1:6" x14ac:dyDescent="0.25">
      <c r="A28" s="10" t="s">
        <v>8287</v>
      </c>
      <c r="B28" s="8"/>
      <c r="C28" s="8">
        <v>20</v>
      </c>
      <c r="D28" s="8"/>
      <c r="E28" s="8"/>
      <c r="F28" s="8">
        <v>20</v>
      </c>
    </row>
    <row r="29" spans="1:6" x14ac:dyDescent="0.25">
      <c r="A29" s="10" t="s">
        <v>8294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10" t="s">
        <v>8283</v>
      </c>
      <c r="B30" s="8"/>
      <c r="C30" s="8">
        <v>57</v>
      </c>
      <c r="D30" s="8"/>
      <c r="E30" s="8">
        <v>103</v>
      </c>
      <c r="F30" s="8">
        <v>160</v>
      </c>
    </row>
    <row r="31" spans="1:6" x14ac:dyDescent="0.25">
      <c r="A31" s="10" t="s">
        <v>8289</v>
      </c>
      <c r="B31" s="8"/>
      <c r="C31" s="8">
        <v>20</v>
      </c>
      <c r="D31" s="8"/>
      <c r="E31" s="8"/>
      <c r="F31" s="8">
        <v>20</v>
      </c>
    </row>
    <row r="32" spans="1:6" x14ac:dyDescent="0.25">
      <c r="A32" s="10" t="s">
        <v>8288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10" t="s">
        <v>8302</v>
      </c>
      <c r="B33" s="8"/>
      <c r="C33" s="8">
        <v>40</v>
      </c>
      <c r="D33" s="8"/>
      <c r="E33" s="8"/>
      <c r="F33" s="8">
        <v>40</v>
      </c>
    </row>
    <row r="34" spans="1:6" x14ac:dyDescent="0.25">
      <c r="A34" s="10" t="s">
        <v>8273</v>
      </c>
      <c r="B34" s="8"/>
      <c r="C34" s="8">
        <v>40</v>
      </c>
      <c r="D34" s="8"/>
      <c r="E34" s="8"/>
      <c r="F34" s="8">
        <v>40</v>
      </c>
    </row>
    <row r="35" spans="1:6" x14ac:dyDescent="0.25">
      <c r="A35" s="10" t="s">
        <v>8272</v>
      </c>
      <c r="B35" s="8"/>
      <c r="C35" s="8"/>
      <c r="D35" s="8"/>
      <c r="E35" s="8">
        <v>60</v>
      </c>
      <c r="F35" s="8">
        <v>60</v>
      </c>
    </row>
    <row r="36" spans="1:6" x14ac:dyDescent="0.25">
      <c r="A36" s="10" t="s">
        <v>8286</v>
      </c>
      <c r="B36" s="8"/>
      <c r="C36" s="8"/>
      <c r="D36" s="8"/>
      <c r="E36" s="8">
        <v>20</v>
      </c>
      <c r="F36" s="8">
        <v>20</v>
      </c>
    </row>
    <row r="37" spans="1:6" x14ac:dyDescent="0.25">
      <c r="A37" s="10" t="s">
        <v>8285</v>
      </c>
      <c r="B37" s="8">
        <v>10</v>
      </c>
      <c r="C37" s="8">
        <v>47</v>
      </c>
      <c r="D37" s="8"/>
      <c r="E37" s="8"/>
      <c r="F37" s="8">
        <v>57</v>
      </c>
    </row>
    <row r="38" spans="1:6" x14ac:dyDescent="0.25">
      <c r="A38" s="10" t="s">
        <v>8292</v>
      </c>
      <c r="B38" s="8"/>
      <c r="C38" s="8">
        <v>20</v>
      </c>
      <c r="D38" s="8"/>
      <c r="E38" s="8"/>
      <c r="F38" s="8">
        <v>20</v>
      </c>
    </row>
    <row r="39" spans="1:6" x14ac:dyDescent="0.25">
      <c r="A39" s="10" t="s">
        <v>8293</v>
      </c>
      <c r="B39" s="8"/>
      <c r="C39" s="8"/>
      <c r="D39" s="8"/>
      <c r="E39" s="8">
        <v>140</v>
      </c>
      <c r="F39" s="8">
        <v>140</v>
      </c>
    </row>
    <row r="40" spans="1:6" x14ac:dyDescent="0.25">
      <c r="A40" s="10" t="s">
        <v>8300</v>
      </c>
      <c r="B40" s="8"/>
      <c r="C40" s="8">
        <v>11</v>
      </c>
      <c r="D40" s="8"/>
      <c r="E40" s="8">
        <v>9</v>
      </c>
      <c r="F40" s="8">
        <v>20</v>
      </c>
    </row>
    <row r="41" spans="1:6" x14ac:dyDescent="0.25">
      <c r="A41" s="10" t="s">
        <v>8299</v>
      </c>
      <c r="B41" s="8">
        <v>18</v>
      </c>
      <c r="C41" s="8">
        <v>2</v>
      </c>
      <c r="D41" s="8"/>
      <c r="E41" s="8">
        <v>40</v>
      </c>
      <c r="F41" s="8">
        <v>60</v>
      </c>
    </row>
    <row r="42" spans="1:6" x14ac:dyDescent="0.25">
      <c r="A42" s="10" t="s">
        <v>8271</v>
      </c>
      <c r="B42" s="8">
        <v>60</v>
      </c>
      <c r="C42" s="8">
        <v>120</v>
      </c>
      <c r="D42" s="8"/>
      <c r="E42" s="8">
        <v>20</v>
      </c>
      <c r="F42" s="8">
        <v>200</v>
      </c>
    </row>
    <row r="43" spans="1:6" x14ac:dyDescent="0.25">
      <c r="A43" s="10" t="s">
        <v>8270</v>
      </c>
      <c r="B43" s="8">
        <v>100</v>
      </c>
      <c r="C43" s="8">
        <v>60</v>
      </c>
      <c r="D43" s="8"/>
      <c r="E43" s="8"/>
      <c r="F43" s="8">
        <v>160</v>
      </c>
    </row>
    <row r="44" spans="1:6" x14ac:dyDescent="0.25">
      <c r="A44" s="10" t="s">
        <v>8303</v>
      </c>
      <c r="B44" s="8">
        <v>20</v>
      </c>
      <c r="C44" s="8">
        <v>60</v>
      </c>
      <c r="D44" s="8"/>
      <c r="E44" s="8">
        <v>60</v>
      </c>
      <c r="F44" s="8">
        <v>140</v>
      </c>
    </row>
    <row r="45" spans="1:6" x14ac:dyDescent="0.25">
      <c r="A45" s="10" t="s">
        <v>8269</v>
      </c>
      <c r="B45" s="8"/>
      <c r="C45" s="8">
        <v>353</v>
      </c>
      <c r="D45" s="8">
        <v>19</v>
      </c>
      <c r="E45" s="8">
        <v>694</v>
      </c>
      <c r="F45" s="8">
        <v>1066</v>
      </c>
    </row>
    <row r="46" spans="1:6" x14ac:dyDescent="0.25">
      <c r="A46" s="10" t="s">
        <v>8301</v>
      </c>
      <c r="B46" s="8">
        <v>17</v>
      </c>
      <c r="C46" s="8">
        <v>80</v>
      </c>
      <c r="D46" s="8">
        <v>5</v>
      </c>
      <c r="E46" s="8">
        <v>85</v>
      </c>
      <c r="F46" s="8">
        <v>187</v>
      </c>
    </row>
    <row r="47" spans="1:6" x14ac:dyDescent="0.25">
      <c r="A47" s="10" t="s">
        <v>8310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C9699-B26D-47F3-AE93-9A043BCB070D}">
  <dimension ref="A2:F47"/>
  <sheetViews>
    <sheetView workbookViewId="0">
      <selection activeCell="H11" sqref="H11"/>
    </sheetView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9" t="s">
        <v>8222</v>
      </c>
      <c r="B2" t="s">
        <v>8313</v>
      </c>
    </row>
    <row r="4" spans="1:6" x14ac:dyDescent="0.25">
      <c r="A4" s="9" t="s">
        <v>8311</v>
      </c>
      <c r="B4" s="9" t="s">
        <v>8312</v>
      </c>
    </row>
    <row r="5" spans="1:6" x14ac:dyDescent="0.25">
      <c r="A5" s="9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25">
      <c r="A6" s="10" t="s">
        <v>8268</v>
      </c>
      <c r="B6" s="8"/>
      <c r="C6" s="8">
        <v>100</v>
      </c>
      <c r="D6" s="8"/>
      <c r="E6" s="8"/>
      <c r="F6" s="8">
        <v>100</v>
      </c>
    </row>
    <row r="7" spans="1:6" x14ac:dyDescent="0.25">
      <c r="A7" s="10" t="s">
        <v>8267</v>
      </c>
      <c r="B7" s="8"/>
      <c r="C7" s="8"/>
      <c r="D7" s="8"/>
      <c r="E7" s="8">
        <v>180</v>
      </c>
      <c r="F7" s="8">
        <v>180</v>
      </c>
    </row>
    <row r="8" spans="1:6" x14ac:dyDescent="0.25">
      <c r="A8" s="10" t="s">
        <v>8266</v>
      </c>
      <c r="B8" s="8"/>
      <c r="C8" s="8">
        <v>80</v>
      </c>
      <c r="D8" s="8"/>
      <c r="E8" s="8"/>
      <c r="F8" s="8">
        <v>80</v>
      </c>
    </row>
    <row r="9" spans="1:6" x14ac:dyDescent="0.25">
      <c r="A9" s="10" t="s">
        <v>8265</v>
      </c>
      <c r="B9" s="8">
        <v>40</v>
      </c>
      <c r="C9" s="8"/>
      <c r="D9" s="8"/>
      <c r="E9" s="8"/>
      <c r="F9" s="8">
        <v>40</v>
      </c>
    </row>
    <row r="10" spans="1:6" x14ac:dyDescent="0.25">
      <c r="A10" s="10" t="s">
        <v>8264</v>
      </c>
      <c r="B10" s="8"/>
      <c r="C10" s="8"/>
      <c r="D10" s="8"/>
      <c r="E10" s="8">
        <v>60</v>
      </c>
      <c r="F10" s="8">
        <v>60</v>
      </c>
    </row>
    <row r="11" spans="1:6" x14ac:dyDescent="0.25">
      <c r="A11" s="10" t="s">
        <v>8263</v>
      </c>
      <c r="B11" s="8"/>
      <c r="C11" s="8"/>
      <c r="D11" s="8"/>
      <c r="E11" s="8">
        <v>60</v>
      </c>
      <c r="F11" s="8">
        <v>60</v>
      </c>
    </row>
    <row r="12" spans="1:6" x14ac:dyDescent="0.25">
      <c r="A12" s="10" t="s">
        <v>8282</v>
      </c>
      <c r="B12" s="8">
        <v>20</v>
      </c>
      <c r="C12" s="8">
        <v>120</v>
      </c>
      <c r="D12" s="8"/>
      <c r="E12" s="8"/>
      <c r="F12" s="8">
        <v>140</v>
      </c>
    </row>
    <row r="13" spans="1:6" x14ac:dyDescent="0.25">
      <c r="A13" s="10" t="s">
        <v>8297</v>
      </c>
      <c r="B13" s="8"/>
      <c r="C13" s="8">
        <v>20</v>
      </c>
      <c r="D13" s="8"/>
      <c r="E13" s="8"/>
      <c r="F13" s="8">
        <v>20</v>
      </c>
    </row>
    <row r="14" spans="1:6" x14ac:dyDescent="0.25">
      <c r="A14" s="10" t="s">
        <v>8296</v>
      </c>
      <c r="B14" s="8"/>
      <c r="C14" s="8"/>
      <c r="D14" s="8">
        <v>6</v>
      </c>
      <c r="E14" s="8">
        <v>34</v>
      </c>
      <c r="F14" s="8">
        <v>40</v>
      </c>
    </row>
    <row r="15" spans="1:6" x14ac:dyDescent="0.25">
      <c r="A15" s="10" t="s">
        <v>8281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10" t="s">
        <v>8295</v>
      </c>
      <c r="B16" s="8"/>
      <c r="C16" s="8"/>
      <c r="D16" s="8"/>
      <c r="E16" s="8">
        <v>80</v>
      </c>
      <c r="F16" s="8">
        <v>80</v>
      </c>
    </row>
    <row r="17" spans="1:6" x14ac:dyDescent="0.25">
      <c r="A17" s="10" t="s">
        <v>8280</v>
      </c>
      <c r="B17" s="8"/>
      <c r="C17" s="8">
        <v>100</v>
      </c>
      <c r="D17" s="8"/>
      <c r="E17" s="8"/>
      <c r="F17" s="8">
        <v>100</v>
      </c>
    </row>
    <row r="18" spans="1:6" x14ac:dyDescent="0.25">
      <c r="A18" s="10" t="s">
        <v>8279</v>
      </c>
      <c r="B18" s="8">
        <v>24</v>
      </c>
      <c r="C18" s="8"/>
      <c r="D18" s="8"/>
      <c r="E18" s="8"/>
      <c r="F18" s="8">
        <v>24</v>
      </c>
    </row>
    <row r="19" spans="1:6" x14ac:dyDescent="0.25">
      <c r="A19" s="10" t="s">
        <v>8298</v>
      </c>
      <c r="B19" s="8"/>
      <c r="C19" s="8"/>
      <c r="D19" s="8"/>
      <c r="E19" s="8">
        <v>40</v>
      </c>
      <c r="F19" s="8">
        <v>40</v>
      </c>
    </row>
    <row r="20" spans="1:6" x14ac:dyDescent="0.25">
      <c r="A20" s="10" t="s">
        <v>8278</v>
      </c>
      <c r="B20" s="8"/>
      <c r="C20" s="8"/>
      <c r="D20" s="8"/>
      <c r="E20" s="8">
        <v>40</v>
      </c>
      <c r="F20" s="8">
        <v>40</v>
      </c>
    </row>
    <row r="21" spans="1:6" x14ac:dyDescent="0.25">
      <c r="A21" s="10" t="s">
        <v>8291</v>
      </c>
      <c r="B21" s="8"/>
      <c r="C21" s="8">
        <v>40</v>
      </c>
      <c r="D21" s="8">
        <v>20</v>
      </c>
      <c r="E21" s="8"/>
      <c r="F21" s="8">
        <v>60</v>
      </c>
    </row>
    <row r="22" spans="1:6" x14ac:dyDescent="0.25">
      <c r="A22" s="10" t="s">
        <v>8277</v>
      </c>
      <c r="B22" s="8"/>
      <c r="C22" s="8">
        <v>20</v>
      </c>
      <c r="D22" s="8"/>
      <c r="E22" s="8">
        <v>140</v>
      </c>
      <c r="F22" s="8">
        <v>160</v>
      </c>
    </row>
    <row r="23" spans="1:6" x14ac:dyDescent="0.25">
      <c r="A23" s="10" t="s">
        <v>8276</v>
      </c>
      <c r="B23" s="8"/>
      <c r="C23" s="8">
        <v>60</v>
      </c>
      <c r="D23" s="8"/>
      <c r="E23" s="8"/>
      <c r="F23" s="8">
        <v>60</v>
      </c>
    </row>
    <row r="24" spans="1:6" x14ac:dyDescent="0.25">
      <c r="A24" s="10" t="s">
        <v>8275</v>
      </c>
      <c r="B24" s="8"/>
      <c r="C24" s="8"/>
      <c r="D24" s="8"/>
      <c r="E24" s="8">
        <v>20</v>
      </c>
      <c r="F24" s="8">
        <v>20</v>
      </c>
    </row>
    <row r="25" spans="1:6" x14ac:dyDescent="0.25">
      <c r="A25" s="10" t="s">
        <v>8290</v>
      </c>
      <c r="B25" s="8"/>
      <c r="C25" s="8"/>
      <c r="D25" s="8"/>
      <c r="E25" s="8">
        <v>40</v>
      </c>
      <c r="F25" s="8">
        <v>40</v>
      </c>
    </row>
    <row r="26" spans="1:6" x14ac:dyDescent="0.25">
      <c r="A26" s="10" t="s">
        <v>8274</v>
      </c>
      <c r="B26" s="8"/>
      <c r="C26" s="8"/>
      <c r="D26" s="8"/>
      <c r="E26" s="8">
        <v>260</v>
      </c>
      <c r="F26" s="8">
        <v>260</v>
      </c>
    </row>
    <row r="27" spans="1:6" x14ac:dyDescent="0.25">
      <c r="A27" s="10" t="s">
        <v>8284</v>
      </c>
      <c r="B27" s="8">
        <v>20</v>
      </c>
      <c r="C27" s="8"/>
      <c r="D27" s="8"/>
      <c r="E27" s="8"/>
      <c r="F27" s="8">
        <v>20</v>
      </c>
    </row>
    <row r="28" spans="1:6" x14ac:dyDescent="0.25">
      <c r="A28" s="10" t="s">
        <v>8287</v>
      </c>
      <c r="B28" s="8"/>
      <c r="C28" s="8">
        <v>20</v>
      </c>
      <c r="D28" s="8"/>
      <c r="E28" s="8"/>
      <c r="F28" s="8">
        <v>20</v>
      </c>
    </row>
    <row r="29" spans="1:6" x14ac:dyDescent="0.25">
      <c r="A29" s="10" t="s">
        <v>8294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10" t="s">
        <v>8283</v>
      </c>
      <c r="B30" s="8"/>
      <c r="C30" s="8">
        <v>57</v>
      </c>
      <c r="D30" s="8"/>
      <c r="E30" s="8">
        <v>103</v>
      </c>
      <c r="F30" s="8">
        <v>160</v>
      </c>
    </row>
    <row r="31" spans="1:6" x14ac:dyDescent="0.25">
      <c r="A31" s="10" t="s">
        <v>8289</v>
      </c>
      <c r="B31" s="8"/>
      <c r="C31" s="8">
        <v>20</v>
      </c>
      <c r="D31" s="8"/>
      <c r="E31" s="8"/>
      <c r="F31" s="8">
        <v>20</v>
      </c>
    </row>
    <row r="32" spans="1:6" x14ac:dyDescent="0.25">
      <c r="A32" s="10" t="s">
        <v>8288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10" t="s">
        <v>8302</v>
      </c>
      <c r="B33" s="8"/>
      <c r="C33" s="8">
        <v>40</v>
      </c>
      <c r="D33" s="8"/>
      <c r="E33" s="8"/>
      <c r="F33" s="8">
        <v>40</v>
      </c>
    </row>
    <row r="34" spans="1:6" x14ac:dyDescent="0.25">
      <c r="A34" s="10" t="s">
        <v>8273</v>
      </c>
      <c r="B34" s="8"/>
      <c r="C34" s="8">
        <v>40</v>
      </c>
      <c r="D34" s="8"/>
      <c r="E34" s="8"/>
      <c r="F34" s="8">
        <v>40</v>
      </c>
    </row>
    <row r="35" spans="1:6" x14ac:dyDescent="0.25">
      <c r="A35" s="10" t="s">
        <v>8272</v>
      </c>
      <c r="B35" s="8"/>
      <c r="C35" s="8"/>
      <c r="D35" s="8"/>
      <c r="E35" s="8">
        <v>60</v>
      </c>
      <c r="F35" s="8">
        <v>60</v>
      </c>
    </row>
    <row r="36" spans="1:6" x14ac:dyDescent="0.25">
      <c r="A36" s="10" t="s">
        <v>8286</v>
      </c>
      <c r="B36" s="8"/>
      <c r="C36" s="8"/>
      <c r="D36" s="8"/>
      <c r="E36" s="8">
        <v>20</v>
      </c>
      <c r="F36" s="8">
        <v>20</v>
      </c>
    </row>
    <row r="37" spans="1:6" x14ac:dyDescent="0.25">
      <c r="A37" s="10" t="s">
        <v>8285</v>
      </c>
      <c r="B37" s="8">
        <v>10</v>
      </c>
      <c r="C37" s="8">
        <v>47</v>
      </c>
      <c r="D37" s="8"/>
      <c r="E37" s="8"/>
      <c r="F37" s="8">
        <v>57</v>
      </c>
    </row>
    <row r="38" spans="1:6" x14ac:dyDescent="0.25">
      <c r="A38" s="10" t="s">
        <v>8292</v>
      </c>
      <c r="B38" s="8"/>
      <c r="C38" s="8">
        <v>20</v>
      </c>
      <c r="D38" s="8"/>
      <c r="E38" s="8"/>
      <c r="F38" s="8">
        <v>20</v>
      </c>
    </row>
    <row r="39" spans="1:6" x14ac:dyDescent="0.25">
      <c r="A39" s="10" t="s">
        <v>8293</v>
      </c>
      <c r="B39" s="8"/>
      <c r="C39" s="8"/>
      <c r="D39" s="8"/>
      <c r="E39" s="8">
        <v>140</v>
      </c>
      <c r="F39" s="8">
        <v>140</v>
      </c>
    </row>
    <row r="40" spans="1:6" x14ac:dyDescent="0.25">
      <c r="A40" s="10" t="s">
        <v>8300</v>
      </c>
      <c r="B40" s="8"/>
      <c r="C40" s="8">
        <v>11</v>
      </c>
      <c r="D40" s="8"/>
      <c r="E40" s="8">
        <v>9</v>
      </c>
      <c r="F40" s="8">
        <v>20</v>
      </c>
    </row>
    <row r="41" spans="1:6" x14ac:dyDescent="0.25">
      <c r="A41" s="10" t="s">
        <v>8299</v>
      </c>
      <c r="B41" s="8">
        <v>18</v>
      </c>
      <c r="C41" s="8">
        <v>2</v>
      </c>
      <c r="D41" s="8"/>
      <c r="E41" s="8">
        <v>40</v>
      </c>
      <c r="F41" s="8">
        <v>60</v>
      </c>
    </row>
    <row r="42" spans="1:6" x14ac:dyDescent="0.25">
      <c r="A42" s="10" t="s">
        <v>8271</v>
      </c>
      <c r="B42" s="8">
        <v>60</v>
      </c>
      <c r="C42" s="8">
        <v>120</v>
      </c>
      <c r="D42" s="8"/>
      <c r="E42" s="8">
        <v>20</v>
      </c>
      <c r="F42" s="8">
        <v>200</v>
      </c>
    </row>
    <row r="43" spans="1:6" x14ac:dyDescent="0.25">
      <c r="A43" s="10" t="s">
        <v>8270</v>
      </c>
      <c r="B43" s="8">
        <v>100</v>
      </c>
      <c r="C43" s="8">
        <v>60</v>
      </c>
      <c r="D43" s="8"/>
      <c r="E43" s="8"/>
      <c r="F43" s="8">
        <v>160</v>
      </c>
    </row>
    <row r="44" spans="1:6" x14ac:dyDescent="0.25">
      <c r="A44" s="10" t="s">
        <v>8303</v>
      </c>
      <c r="B44" s="8">
        <v>20</v>
      </c>
      <c r="C44" s="8">
        <v>60</v>
      </c>
      <c r="D44" s="8"/>
      <c r="E44" s="8">
        <v>60</v>
      </c>
      <c r="F44" s="8">
        <v>140</v>
      </c>
    </row>
    <row r="45" spans="1:6" x14ac:dyDescent="0.25">
      <c r="A45" s="10" t="s">
        <v>8269</v>
      </c>
      <c r="B45" s="8"/>
      <c r="C45" s="8">
        <v>353</v>
      </c>
      <c r="D45" s="8">
        <v>19</v>
      </c>
      <c r="E45" s="8">
        <v>694</v>
      </c>
      <c r="F45" s="8">
        <v>1066</v>
      </c>
    </row>
    <row r="46" spans="1:6" x14ac:dyDescent="0.25">
      <c r="A46" s="10" t="s">
        <v>8301</v>
      </c>
      <c r="B46" s="8">
        <v>17</v>
      </c>
      <c r="C46" s="8">
        <v>80</v>
      </c>
      <c r="D46" s="8">
        <v>5</v>
      </c>
      <c r="E46" s="8">
        <v>85</v>
      </c>
      <c r="F46" s="8">
        <v>187</v>
      </c>
    </row>
    <row r="47" spans="1:6" x14ac:dyDescent="0.25">
      <c r="A47" s="10" t="s">
        <v>8310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defaultColWidth="8.7109375" defaultRowHeight="15" x14ac:dyDescent="0.25"/>
  <cols>
    <col min="1" max="1" width="12.42578125" style="8" bestFit="1" customWidth="1"/>
    <col min="2" max="2" width="38.42578125" style="3" customWidth="1"/>
    <col min="3" max="3" width="40.28515625" style="3" customWidth="1"/>
    <col min="4" max="4" width="12.42578125" style="8" bestFit="1" customWidth="1"/>
    <col min="5" max="5" width="16.42578125" style="6" customWidth="1"/>
    <col min="6" max="6" width="21.28515625" style="8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41.140625" customWidth="1"/>
    <col min="18" max="18" width="26.28515625" bestFit="1" customWidth="1"/>
    <col min="19" max="19" width="28.7109375" bestFit="1" customWidth="1"/>
  </cols>
  <sheetData>
    <row r="1" spans="1:19" x14ac:dyDescent="0.25">
      <c r="A1" s="7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7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8305</v>
      </c>
      <c r="R1" s="1" t="s">
        <v>8314</v>
      </c>
      <c r="S1" s="1" t="s">
        <v>8315</v>
      </c>
    </row>
    <row r="2" spans="1:19" ht="45" hidden="1" x14ac:dyDescent="0.25">
      <c r="A2" s="8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s="8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ROUND(E2/L2,2)</f>
        <v>88.6</v>
      </c>
      <c r="Q2" t="s">
        <v>8293</v>
      </c>
      <c r="R2">
        <f>(((J2/60)/60)/24)+DATE(1970,1,1)</f>
        <v>41324.214571759258</v>
      </c>
      <c r="S2">
        <f>(((I2/60)/60)/24)+DATE(1970,1,1)</f>
        <v>41358.172905092593</v>
      </c>
    </row>
    <row r="3" spans="1:19" ht="60" hidden="1" x14ac:dyDescent="0.25">
      <c r="A3" s="8">
        <v>1012</v>
      </c>
      <c r="B3" s="3" t="s">
        <v>1013</v>
      </c>
      <c r="C3" s="3" t="s">
        <v>5122</v>
      </c>
      <c r="D3" s="8">
        <v>5000</v>
      </c>
      <c r="E3" s="6">
        <v>1076751.05</v>
      </c>
      <c r="F3" s="8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ROUND(E3/L3,2)</f>
        <v>1389.36</v>
      </c>
      <c r="Q3" t="s">
        <v>8271</v>
      </c>
      <c r="R3">
        <f t="shared" ref="R3:R66" si="2">(((J3/60)/60)/24)+DATE(1970,1,1)</f>
        <v>42714.440416666665</v>
      </c>
      <c r="S3">
        <f t="shared" ref="S3:S66" si="3">(((I3/60)/60)/24)+DATE(1970,1,1)</f>
        <v>42759.440416666665</v>
      </c>
    </row>
    <row r="4" spans="1:19" ht="60" hidden="1" x14ac:dyDescent="0.25">
      <c r="A4" s="8">
        <v>1971</v>
      </c>
      <c r="B4" s="3" t="s">
        <v>1972</v>
      </c>
      <c r="C4" s="3" t="s">
        <v>6081</v>
      </c>
      <c r="D4" s="8">
        <v>400000</v>
      </c>
      <c r="E4" s="6">
        <v>1052110.8700000001</v>
      </c>
      <c r="F4" s="8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8293</v>
      </c>
      <c r="R4">
        <f t="shared" si="2"/>
        <v>41561.500706018516</v>
      </c>
      <c r="S4">
        <f t="shared" si="3"/>
        <v>41593.166666666664</v>
      </c>
    </row>
    <row r="5" spans="1:19" ht="30" hidden="1" x14ac:dyDescent="0.25">
      <c r="A5" s="8">
        <v>2076</v>
      </c>
      <c r="B5" s="3" t="s">
        <v>2077</v>
      </c>
      <c r="C5" s="3" t="s">
        <v>6186</v>
      </c>
      <c r="D5" s="8">
        <v>179000</v>
      </c>
      <c r="E5" s="6">
        <v>972594.99</v>
      </c>
      <c r="F5" s="8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8293</v>
      </c>
      <c r="R5">
        <f t="shared" si="2"/>
        <v>41803.880659722221</v>
      </c>
      <c r="S5">
        <f t="shared" si="3"/>
        <v>41843.880659722221</v>
      </c>
    </row>
    <row r="6" spans="1:19" ht="30" hidden="1" x14ac:dyDescent="0.25">
      <c r="A6" s="8">
        <v>1948</v>
      </c>
      <c r="B6" s="3" t="s">
        <v>1949</v>
      </c>
      <c r="C6" s="3" t="s">
        <v>6058</v>
      </c>
      <c r="D6" s="8">
        <v>100000</v>
      </c>
      <c r="E6" s="6">
        <v>800211</v>
      </c>
      <c r="F6" s="8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8293</v>
      </c>
      <c r="R6">
        <f t="shared" si="2"/>
        <v>42473.604270833333</v>
      </c>
      <c r="S6">
        <f t="shared" si="3"/>
        <v>42527.709722222222</v>
      </c>
    </row>
    <row r="7" spans="1:19" ht="60" hidden="1" x14ac:dyDescent="0.25">
      <c r="A7" s="8">
        <v>2013</v>
      </c>
      <c r="B7" s="3" t="s">
        <v>2014</v>
      </c>
      <c r="C7" s="3" t="s">
        <v>6123</v>
      </c>
      <c r="D7" s="8">
        <v>160000</v>
      </c>
      <c r="E7" s="6">
        <v>791862</v>
      </c>
      <c r="F7" s="8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8293</v>
      </c>
      <c r="R7">
        <f t="shared" si="2"/>
        <v>42499.960810185185</v>
      </c>
      <c r="S7">
        <f t="shared" si="3"/>
        <v>42559.960810185185</v>
      </c>
    </row>
    <row r="8" spans="1:19" ht="60" hidden="1" x14ac:dyDescent="0.25">
      <c r="A8" s="8">
        <v>1478</v>
      </c>
      <c r="B8" s="3" t="s">
        <v>1479</v>
      </c>
      <c r="C8" s="3" t="s">
        <v>5588</v>
      </c>
      <c r="D8" s="8">
        <v>50000</v>
      </c>
      <c r="E8" s="6">
        <v>590807.11</v>
      </c>
      <c r="F8" s="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8286</v>
      </c>
      <c r="R8">
        <f t="shared" si="2"/>
        <v>41394.871678240743</v>
      </c>
      <c r="S8">
        <f t="shared" si="3"/>
        <v>41408.871678240743</v>
      </c>
    </row>
    <row r="9" spans="1:19" ht="60" hidden="1" x14ac:dyDescent="0.25">
      <c r="A9" s="8">
        <v>1978</v>
      </c>
      <c r="B9" s="3" t="s">
        <v>1979</v>
      </c>
      <c r="C9" s="3" t="s">
        <v>6088</v>
      </c>
      <c r="D9" s="8">
        <v>50000</v>
      </c>
      <c r="E9" s="6">
        <v>513422.57</v>
      </c>
      <c r="F9" s="8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8293</v>
      </c>
      <c r="R9">
        <f t="shared" si="2"/>
        <v>41039.225601851853</v>
      </c>
      <c r="S9">
        <f t="shared" si="3"/>
        <v>41072.291666666664</v>
      </c>
    </row>
    <row r="10" spans="1:19" ht="60" hidden="1" x14ac:dyDescent="0.25">
      <c r="A10" s="8">
        <v>1973</v>
      </c>
      <c r="B10" s="3" t="s">
        <v>1974</v>
      </c>
      <c r="C10" s="3" t="s">
        <v>6083</v>
      </c>
      <c r="D10" s="8">
        <v>198000</v>
      </c>
      <c r="E10" s="6">
        <v>508525.01</v>
      </c>
      <c r="F10" s="8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8293</v>
      </c>
      <c r="R10">
        <f t="shared" si="2"/>
        <v>42549.722962962958</v>
      </c>
      <c r="S10">
        <f t="shared" si="3"/>
        <v>42588.291666666672</v>
      </c>
    </row>
    <row r="11" spans="1:19" ht="60" hidden="1" x14ac:dyDescent="0.25">
      <c r="A11" s="8">
        <v>2064</v>
      </c>
      <c r="B11" s="3" t="s">
        <v>2065</v>
      </c>
      <c r="C11" s="3" t="s">
        <v>6174</v>
      </c>
      <c r="D11" s="8">
        <v>261962</v>
      </c>
      <c r="E11" s="6">
        <v>500784.27</v>
      </c>
      <c r="F11" s="8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8293</v>
      </c>
      <c r="R11">
        <f t="shared" si="2"/>
        <v>41389.364849537036</v>
      </c>
      <c r="S11">
        <f t="shared" si="3"/>
        <v>41425.5</v>
      </c>
    </row>
    <row r="12" spans="1:19" ht="60" hidden="1" x14ac:dyDescent="0.25">
      <c r="A12" s="8">
        <v>1515</v>
      </c>
      <c r="B12" s="3" t="s">
        <v>1516</v>
      </c>
      <c r="C12" s="3" t="s">
        <v>5625</v>
      </c>
      <c r="D12" s="8">
        <v>300000</v>
      </c>
      <c r="E12" s="6">
        <v>471567</v>
      </c>
      <c r="F12" s="8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8283</v>
      </c>
      <c r="R12">
        <f t="shared" si="2"/>
        <v>42415.253437499996</v>
      </c>
      <c r="S12">
        <f t="shared" si="3"/>
        <v>42445.211770833332</v>
      </c>
    </row>
    <row r="13" spans="1:19" ht="45" hidden="1" x14ac:dyDescent="0.25">
      <c r="A13" s="8">
        <v>2011</v>
      </c>
      <c r="B13" s="3" t="s">
        <v>2012</v>
      </c>
      <c r="C13" s="3" t="s">
        <v>6121</v>
      </c>
      <c r="D13" s="8">
        <v>50000</v>
      </c>
      <c r="E13" s="6">
        <v>409782</v>
      </c>
      <c r="F13" s="8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8293</v>
      </c>
      <c r="R13">
        <f t="shared" si="2"/>
        <v>42347.358483796299</v>
      </c>
      <c r="S13">
        <f t="shared" si="3"/>
        <v>42380.958333333328</v>
      </c>
    </row>
    <row r="14" spans="1:19" ht="60" hidden="1" x14ac:dyDescent="0.25">
      <c r="A14" s="8">
        <v>2070</v>
      </c>
      <c r="B14" s="3" t="s">
        <v>2071</v>
      </c>
      <c r="C14" s="3" t="s">
        <v>6180</v>
      </c>
      <c r="D14" s="8">
        <v>125000</v>
      </c>
      <c r="E14" s="6">
        <v>396659</v>
      </c>
      <c r="F14" s="8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8293</v>
      </c>
      <c r="R14">
        <f t="shared" si="2"/>
        <v>42519.6565162037</v>
      </c>
      <c r="S14">
        <f t="shared" si="3"/>
        <v>42549.6565162037</v>
      </c>
    </row>
    <row r="15" spans="1:19" ht="30" hidden="1" x14ac:dyDescent="0.25">
      <c r="A15" s="8">
        <v>1954</v>
      </c>
      <c r="B15" s="3" t="s">
        <v>1955</v>
      </c>
      <c r="C15" s="3" t="s">
        <v>6064</v>
      </c>
      <c r="D15" s="8">
        <v>50000</v>
      </c>
      <c r="E15" s="6">
        <v>349474</v>
      </c>
      <c r="F15" s="8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8293</v>
      </c>
      <c r="R15">
        <f t="shared" si="2"/>
        <v>42394.580740740741</v>
      </c>
      <c r="S15">
        <f t="shared" si="3"/>
        <v>42441.208333333328</v>
      </c>
    </row>
    <row r="16" spans="1:19" ht="45" hidden="1" x14ac:dyDescent="0.25">
      <c r="A16" s="8">
        <v>1945</v>
      </c>
      <c r="B16" s="3" t="s">
        <v>1946</v>
      </c>
      <c r="C16" s="3" t="s">
        <v>6055</v>
      </c>
      <c r="D16" s="8">
        <v>100000</v>
      </c>
      <c r="E16" s="6">
        <v>348018</v>
      </c>
      <c r="F16" s="8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8293</v>
      </c>
      <c r="R16">
        <f t="shared" si="2"/>
        <v>42157.251828703709</v>
      </c>
      <c r="S16">
        <f t="shared" si="3"/>
        <v>42197.251828703709</v>
      </c>
    </row>
    <row r="17" spans="1:19" ht="60" hidden="1" x14ac:dyDescent="0.25">
      <c r="A17" s="8">
        <v>2643</v>
      </c>
      <c r="B17" s="3" t="s">
        <v>2643</v>
      </c>
      <c r="C17" s="3" t="s">
        <v>6753</v>
      </c>
      <c r="D17" s="8">
        <v>1000000</v>
      </c>
      <c r="E17" s="6">
        <v>335597.31</v>
      </c>
      <c r="F17" s="8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8299</v>
      </c>
      <c r="R17">
        <f t="shared" si="2"/>
        <v>42689.582349537035</v>
      </c>
      <c r="S17">
        <f t="shared" si="3"/>
        <v>42725.332638888889</v>
      </c>
    </row>
    <row r="18" spans="1:19" ht="60" hidden="1" x14ac:dyDescent="0.25">
      <c r="A18" s="8">
        <v>1941</v>
      </c>
      <c r="B18" s="3" t="s">
        <v>1942</v>
      </c>
      <c r="C18" s="3" t="s">
        <v>6051</v>
      </c>
      <c r="D18" s="8">
        <v>250000</v>
      </c>
      <c r="E18" s="6">
        <v>315295.89</v>
      </c>
      <c r="F18" s="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8293</v>
      </c>
      <c r="R18">
        <f t="shared" si="2"/>
        <v>41744.290868055556</v>
      </c>
      <c r="S18">
        <f t="shared" si="3"/>
        <v>41774.290868055556</v>
      </c>
    </row>
    <row r="19" spans="1:19" ht="60" hidden="1" x14ac:dyDescent="0.25">
      <c r="A19" s="8">
        <v>1944</v>
      </c>
      <c r="B19" s="3" t="s">
        <v>1945</v>
      </c>
      <c r="C19" s="3" t="s">
        <v>6054</v>
      </c>
      <c r="D19" s="8">
        <v>40000</v>
      </c>
      <c r="E19" s="6">
        <v>315222.2</v>
      </c>
      <c r="F19" s="8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8293</v>
      </c>
      <c r="R19">
        <f t="shared" si="2"/>
        <v>41730.584374999999</v>
      </c>
      <c r="S19">
        <f t="shared" si="3"/>
        <v>41760.584374999999</v>
      </c>
    </row>
    <row r="20" spans="1:19" ht="60" hidden="1" x14ac:dyDescent="0.25">
      <c r="A20" s="8">
        <v>2611</v>
      </c>
      <c r="B20" s="3" t="s">
        <v>2611</v>
      </c>
      <c r="C20" s="3" t="s">
        <v>6721</v>
      </c>
      <c r="D20" s="8">
        <v>11000</v>
      </c>
      <c r="E20" s="6">
        <v>306970</v>
      </c>
      <c r="F20" s="8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8299</v>
      </c>
      <c r="R20">
        <f t="shared" si="2"/>
        <v>42704.335810185185</v>
      </c>
      <c r="S20">
        <f t="shared" si="3"/>
        <v>42737.957638888889</v>
      </c>
    </row>
    <row r="21" spans="1:19" ht="60" hidden="1" x14ac:dyDescent="0.25">
      <c r="A21" s="8">
        <v>2034</v>
      </c>
      <c r="B21" s="3" t="s">
        <v>2035</v>
      </c>
      <c r="C21" s="3" t="s">
        <v>6144</v>
      </c>
      <c r="D21" s="8">
        <v>78000</v>
      </c>
      <c r="E21" s="6">
        <v>301719.59000000003</v>
      </c>
      <c r="F21" s="8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8293</v>
      </c>
      <c r="R21">
        <f t="shared" si="2"/>
        <v>42076.130011574074</v>
      </c>
      <c r="S21">
        <f t="shared" si="3"/>
        <v>42131.290277777778</v>
      </c>
    </row>
    <row r="22" spans="1:19" ht="60" hidden="1" x14ac:dyDescent="0.25">
      <c r="A22" s="8">
        <v>642</v>
      </c>
      <c r="B22" s="3" t="s">
        <v>643</v>
      </c>
      <c r="C22" s="3" t="s">
        <v>4752</v>
      </c>
      <c r="D22" s="8">
        <v>20000</v>
      </c>
      <c r="E22" s="6">
        <v>292097</v>
      </c>
      <c r="F22" s="8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8271</v>
      </c>
      <c r="R22">
        <f t="shared" si="2"/>
        <v>42199.651319444441</v>
      </c>
      <c r="S22">
        <f t="shared" si="3"/>
        <v>42235.651319444441</v>
      </c>
    </row>
    <row r="23" spans="1:19" ht="45" hidden="1" x14ac:dyDescent="0.25">
      <c r="A23" s="8">
        <v>2197</v>
      </c>
      <c r="B23" s="3" t="s">
        <v>2198</v>
      </c>
      <c r="C23" s="3" t="s">
        <v>6307</v>
      </c>
      <c r="D23" s="8">
        <v>30000</v>
      </c>
      <c r="E23" s="6">
        <v>285309.33</v>
      </c>
      <c r="F23" s="8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8295</v>
      </c>
      <c r="R23">
        <f t="shared" si="2"/>
        <v>42033.584016203706</v>
      </c>
      <c r="S23">
        <f t="shared" si="3"/>
        <v>42063.584016203706</v>
      </c>
    </row>
    <row r="24" spans="1:19" ht="45" hidden="1" x14ac:dyDescent="0.25">
      <c r="A24" s="8">
        <v>2250</v>
      </c>
      <c r="B24" s="3" t="s">
        <v>2251</v>
      </c>
      <c r="C24" s="3" t="s">
        <v>6360</v>
      </c>
      <c r="D24" s="8">
        <v>25000</v>
      </c>
      <c r="E24" s="6">
        <v>243778</v>
      </c>
      <c r="F24" s="8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8295</v>
      </c>
      <c r="R24">
        <f t="shared" si="2"/>
        <v>42677.005474537036</v>
      </c>
      <c r="S24">
        <f t="shared" si="3"/>
        <v>42707.0471412037</v>
      </c>
    </row>
    <row r="25" spans="1:19" ht="45" hidden="1" x14ac:dyDescent="0.25">
      <c r="A25" s="8">
        <v>1964</v>
      </c>
      <c r="B25" s="3" t="s">
        <v>1965</v>
      </c>
      <c r="C25" s="3" t="s">
        <v>6074</v>
      </c>
      <c r="D25" s="8">
        <v>89200</v>
      </c>
      <c r="E25" s="6">
        <v>231543.12</v>
      </c>
      <c r="F25" s="8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8293</v>
      </c>
      <c r="R25">
        <f t="shared" si="2"/>
        <v>42452.272824074069</v>
      </c>
      <c r="S25">
        <f t="shared" si="3"/>
        <v>42482.272824074069</v>
      </c>
    </row>
    <row r="26" spans="1:19" ht="45" hidden="1" x14ac:dyDescent="0.25">
      <c r="A26" s="8">
        <v>1979</v>
      </c>
      <c r="B26" s="3" t="s">
        <v>1980</v>
      </c>
      <c r="C26" s="3" t="s">
        <v>6089</v>
      </c>
      <c r="D26" s="8">
        <v>200000</v>
      </c>
      <c r="E26" s="6">
        <v>229802.31</v>
      </c>
      <c r="F26" s="8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8293</v>
      </c>
      <c r="R26">
        <f t="shared" si="2"/>
        <v>42290.460023148145</v>
      </c>
      <c r="S26">
        <f t="shared" si="3"/>
        <v>42327.207638888889</v>
      </c>
    </row>
    <row r="27" spans="1:19" ht="45" hidden="1" x14ac:dyDescent="0.25">
      <c r="A27" s="8">
        <v>2001</v>
      </c>
      <c r="B27" s="3" t="s">
        <v>2002</v>
      </c>
      <c r="C27" s="3" t="s">
        <v>6111</v>
      </c>
      <c r="D27" s="8">
        <v>55000</v>
      </c>
      <c r="E27" s="6">
        <v>210171</v>
      </c>
      <c r="F27" s="8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8293</v>
      </c>
      <c r="R27">
        <f t="shared" si="2"/>
        <v>42136.209675925929</v>
      </c>
      <c r="S27">
        <f t="shared" si="3"/>
        <v>42167.833333333328</v>
      </c>
    </row>
    <row r="28" spans="1:19" ht="60" hidden="1" x14ac:dyDescent="0.25">
      <c r="A28" s="8">
        <v>1966</v>
      </c>
      <c r="B28" s="3" t="s">
        <v>1967</v>
      </c>
      <c r="C28" s="3" t="s">
        <v>6076</v>
      </c>
      <c r="D28" s="8">
        <v>100000</v>
      </c>
      <c r="E28" s="6">
        <v>206743.09</v>
      </c>
      <c r="F28" s="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8293</v>
      </c>
      <c r="R28">
        <f t="shared" si="2"/>
        <v>41835.540486111109</v>
      </c>
      <c r="S28">
        <f t="shared" si="3"/>
        <v>41865.540486111109</v>
      </c>
    </row>
    <row r="29" spans="1:19" ht="30" hidden="1" x14ac:dyDescent="0.25">
      <c r="A29" s="8">
        <v>1917</v>
      </c>
      <c r="B29" s="3" t="s">
        <v>1918</v>
      </c>
      <c r="C29" s="3" t="s">
        <v>6027</v>
      </c>
      <c r="D29" s="8">
        <v>390000</v>
      </c>
      <c r="E29" s="6">
        <v>205025</v>
      </c>
      <c r="F29" s="8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8292</v>
      </c>
      <c r="R29">
        <f t="shared" si="2"/>
        <v>42746.270057870366</v>
      </c>
      <c r="S29">
        <f t="shared" si="3"/>
        <v>42776.270057870366</v>
      </c>
    </row>
    <row r="30" spans="1:19" ht="60" hidden="1" x14ac:dyDescent="0.25">
      <c r="A30" s="8">
        <v>2187</v>
      </c>
      <c r="B30" s="3" t="s">
        <v>2188</v>
      </c>
      <c r="C30" s="3" t="s">
        <v>6297</v>
      </c>
      <c r="D30" s="8">
        <v>20000</v>
      </c>
      <c r="E30" s="6">
        <v>202928.5</v>
      </c>
      <c r="F30" s="8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8295</v>
      </c>
      <c r="R30">
        <f t="shared" si="2"/>
        <v>42068.209097222221</v>
      </c>
      <c r="S30">
        <f t="shared" si="3"/>
        <v>42097.165972222225</v>
      </c>
    </row>
    <row r="31" spans="1:19" ht="45" hidden="1" x14ac:dyDescent="0.25">
      <c r="A31" s="8">
        <v>1977</v>
      </c>
      <c r="B31" s="3" t="s">
        <v>1978</v>
      </c>
      <c r="C31" s="3" t="s">
        <v>6087</v>
      </c>
      <c r="D31" s="8">
        <v>50000</v>
      </c>
      <c r="E31" s="6">
        <v>201165</v>
      </c>
      <c r="F31" s="8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8293</v>
      </c>
      <c r="R31">
        <f t="shared" si="2"/>
        <v>42311.216898148152</v>
      </c>
      <c r="S31">
        <f t="shared" si="3"/>
        <v>42357.332638888889</v>
      </c>
    </row>
    <row r="32" spans="1:19" ht="60" hidden="1" x14ac:dyDescent="0.25">
      <c r="A32" s="8">
        <v>2225</v>
      </c>
      <c r="B32" s="3" t="s">
        <v>2226</v>
      </c>
      <c r="C32" s="3" t="s">
        <v>6335</v>
      </c>
      <c r="D32" s="8">
        <v>21000</v>
      </c>
      <c r="E32" s="6">
        <v>198415.01</v>
      </c>
      <c r="F32" s="8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8295</v>
      </c>
      <c r="R32">
        <f t="shared" si="2"/>
        <v>41873.79184027778</v>
      </c>
      <c r="S32">
        <f t="shared" si="3"/>
        <v>41903.79184027778</v>
      </c>
    </row>
    <row r="33" spans="1:19" ht="60" hidden="1" x14ac:dyDescent="0.25">
      <c r="A33" s="8">
        <v>2019</v>
      </c>
      <c r="B33" s="3" t="s">
        <v>2020</v>
      </c>
      <c r="C33" s="3" t="s">
        <v>6129</v>
      </c>
      <c r="D33" s="8">
        <v>40000</v>
      </c>
      <c r="E33" s="6">
        <v>193963.9</v>
      </c>
      <c r="F33" s="8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8293</v>
      </c>
      <c r="R33">
        <f t="shared" si="2"/>
        <v>42605.70857638889</v>
      </c>
      <c r="S33">
        <f t="shared" si="3"/>
        <v>42635.70857638889</v>
      </c>
    </row>
    <row r="34" spans="1:19" ht="45" hidden="1" x14ac:dyDescent="0.25">
      <c r="A34" s="8">
        <v>2327</v>
      </c>
      <c r="B34" s="3" t="s">
        <v>2328</v>
      </c>
      <c r="C34" s="3" t="s">
        <v>6437</v>
      </c>
      <c r="D34" s="8">
        <v>35000</v>
      </c>
      <c r="E34" s="6">
        <v>184133.01</v>
      </c>
      <c r="F34" s="8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8296</v>
      </c>
      <c r="R34">
        <f t="shared" si="2"/>
        <v>41842.917129629634</v>
      </c>
      <c r="S34">
        <f t="shared" si="3"/>
        <v>41877.917129629634</v>
      </c>
    </row>
    <row r="35" spans="1:19" ht="45" hidden="1" x14ac:dyDescent="0.25">
      <c r="A35" s="8">
        <v>2270</v>
      </c>
      <c r="B35" s="3" t="s">
        <v>2271</v>
      </c>
      <c r="C35" s="3" t="s">
        <v>6380</v>
      </c>
      <c r="D35" s="8">
        <v>25000</v>
      </c>
      <c r="E35" s="6">
        <v>180062</v>
      </c>
      <c r="F35" s="8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8295</v>
      </c>
      <c r="R35">
        <f t="shared" si="2"/>
        <v>42725.869363425925</v>
      </c>
      <c r="S35">
        <f t="shared" si="3"/>
        <v>42745.915972222225</v>
      </c>
    </row>
    <row r="36" spans="1:19" ht="30" hidden="1" x14ac:dyDescent="0.25">
      <c r="A36" s="8">
        <v>1980</v>
      </c>
      <c r="B36" s="3" t="s">
        <v>1981</v>
      </c>
      <c r="C36" s="3" t="s">
        <v>6090</v>
      </c>
      <c r="D36" s="8">
        <v>50000</v>
      </c>
      <c r="E36" s="6">
        <v>177412.01</v>
      </c>
      <c r="F36" s="8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8293</v>
      </c>
      <c r="R36">
        <f t="shared" si="2"/>
        <v>42423.542384259257</v>
      </c>
      <c r="S36">
        <f t="shared" si="3"/>
        <v>42463.500717592593</v>
      </c>
    </row>
    <row r="37" spans="1:19" ht="60" hidden="1" x14ac:dyDescent="0.25">
      <c r="A37" s="8">
        <v>2052</v>
      </c>
      <c r="B37" s="3" t="s">
        <v>2053</v>
      </c>
      <c r="C37" s="3" t="s">
        <v>6162</v>
      </c>
      <c r="D37" s="8">
        <v>50000</v>
      </c>
      <c r="E37" s="6">
        <v>176524</v>
      </c>
      <c r="F37" s="8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8293</v>
      </c>
      <c r="R37">
        <f t="shared" si="2"/>
        <v>42375.08394675926</v>
      </c>
      <c r="S37">
        <f t="shared" si="3"/>
        <v>42420.08394675926</v>
      </c>
    </row>
    <row r="38" spans="1:19" ht="60" hidden="1" x14ac:dyDescent="0.25">
      <c r="A38" s="8">
        <v>1956</v>
      </c>
      <c r="B38" s="3" t="s">
        <v>1957</v>
      </c>
      <c r="C38" s="3" t="s">
        <v>6066</v>
      </c>
      <c r="D38" s="8">
        <v>60000</v>
      </c>
      <c r="E38" s="6">
        <v>176420</v>
      </c>
      <c r="F38" s="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8293</v>
      </c>
      <c r="R38">
        <f t="shared" si="2"/>
        <v>42067.923668981486</v>
      </c>
      <c r="S38">
        <f t="shared" si="3"/>
        <v>42112.882002314815</v>
      </c>
    </row>
    <row r="39" spans="1:19" ht="60" hidden="1" x14ac:dyDescent="0.25">
      <c r="A39" s="8">
        <v>371</v>
      </c>
      <c r="B39" s="3" t="s">
        <v>372</v>
      </c>
      <c r="C39" s="3" t="s">
        <v>4481</v>
      </c>
      <c r="D39" s="8">
        <v>150000</v>
      </c>
      <c r="E39" s="6">
        <v>171253</v>
      </c>
      <c r="F39" s="8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8267</v>
      </c>
      <c r="R39">
        <f t="shared" si="2"/>
        <v>41261.767812500002</v>
      </c>
      <c r="S39">
        <f t="shared" si="3"/>
        <v>41306.767812500002</v>
      </c>
    </row>
    <row r="40" spans="1:19" ht="45" hidden="1" x14ac:dyDescent="0.25">
      <c r="A40" s="8">
        <v>1943</v>
      </c>
      <c r="B40" s="3" t="s">
        <v>1944</v>
      </c>
      <c r="C40" s="3" t="s">
        <v>6053</v>
      </c>
      <c r="D40" s="8">
        <v>10000</v>
      </c>
      <c r="E40" s="6">
        <v>170525</v>
      </c>
      <c r="F40" s="8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8293</v>
      </c>
      <c r="R40">
        <f t="shared" si="2"/>
        <v>42548.269861111112</v>
      </c>
      <c r="S40">
        <f t="shared" si="3"/>
        <v>42593.269861111112</v>
      </c>
    </row>
    <row r="41" spans="1:19" ht="45" hidden="1" x14ac:dyDescent="0.25">
      <c r="A41" s="8">
        <v>2039</v>
      </c>
      <c r="B41" s="3" t="s">
        <v>2040</v>
      </c>
      <c r="C41" s="3" t="s">
        <v>6149</v>
      </c>
      <c r="D41" s="8">
        <v>125000</v>
      </c>
      <c r="E41" s="6">
        <v>170271</v>
      </c>
      <c r="F41" s="8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8293</v>
      </c>
      <c r="R41">
        <f t="shared" si="2"/>
        <v>42675.438946759255</v>
      </c>
      <c r="S41">
        <f t="shared" si="3"/>
        <v>42705.207638888889</v>
      </c>
    </row>
    <row r="42" spans="1:19" ht="45" hidden="1" x14ac:dyDescent="0.25">
      <c r="A42" s="8">
        <v>2983</v>
      </c>
      <c r="B42" s="3" t="s">
        <v>2983</v>
      </c>
      <c r="C42" s="3" t="s">
        <v>7093</v>
      </c>
      <c r="D42" s="8">
        <v>116000</v>
      </c>
      <c r="E42" s="6">
        <v>169985.91</v>
      </c>
      <c r="F42" s="8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8301</v>
      </c>
      <c r="R42">
        <f t="shared" si="2"/>
        <v>41894.632361111115</v>
      </c>
      <c r="S42">
        <f t="shared" si="3"/>
        <v>41954.674027777779</v>
      </c>
    </row>
    <row r="43" spans="1:19" ht="45" hidden="1" x14ac:dyDescent="0.25">
      <c r="A43" s="8">
        <v>326</v>
      </c>
      <c r="B43" s="3" t="s">
        <v>327</v>
      </c>
      <c r="C43" s="3" t="s">
        <v>4436</v>
      </c>
      <c r="D43" s="8">
        <v>150000</v>
      </c>
      <c r="E43" s="6">
        <v>169394.6</v>
      </c>
      <c r="F43" s="8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8267</v>
      </c>
      <c r="R43">
        <f t="shared" si="2"/>
        <v>42775.314884259264</v>
      </c>
      <c r="S43">
        <f t="shared" si="3"/>
        <v>42808.956250000003</v>
      </c>
    </row>
    <row r="44" spans="1:19" ht="60" hidden="1" x14ac:dyDescent="0.25">
      <c r="A44" s="8">
        <v>2035</v>
      </c>
      <c r="B44" s="3" t="s">
        <v>2036</v>
      </c>
      <c r="C44" s="3" t="s">
        <v>6145</v>
      </c>
      <c r="D44" s="8">
        <v>80000</v>
      </c>
      <c r="E44" s="6">
        <v>168829.14</v>
      </c>
      <c r="F44" s="8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8293</v>
      </c>
      <c r="R44">
        <f t="shared" si="2"/>
        <v>42311.625081018516</v>
      </c>
      <c r="S44">
        <f t="shared" si="3"/>
        <v>42357.041666666672</v>
      </c>
    </row>
    <row r="45" spans="1:19" ht="45" hidden="1" x14ac:dyDescent="0.25">
      <c r="A45" s="8">
        <v>2075</v>
      </c>
      <c r="B45" s="3" t="s">
        <v>2076</v>
      </c>
      <c r="C45" s="3" t="s">
        <v>6185</v>
      </c>
      <c r="D45" s="8">
        <v>9999</v>
      </c>
      <c r="E45" s="6">
        <v>167820.6</v>
      </c>
      <c r="F45" s="8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8293</v>
      </c>
      <c r="R45">
        <f t="shared" si="2"/>
        <v>41450.681574074071</v>
      </c>
      <c r="S45">
        <f t="shared" si="3"/>
        <v>41480.681574074071</v>
      </c>
    </row>
    <row r="46" spans="1:19" ht="60" hidden="1" x14ac:dyDescent="0.25">
      <c r="A46" s="8">
        <v>1955</v>
      </c>
      <c r="B46" s="3" t="s">
        <v>1956</v>
      </c>
      <c r="C46" s="3" t="s">
        <v>6065</v>
      </c>
      <c r="D46" s="8">
        <v>42000</v>
      </c>
      <c r="E46" s="6">
        <v>167410.01999999999</v>
      </c>
      <c r="F46" s="8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8293</v>
      </c>
      <c r="R46">
        <f t="shared" si="2"/>
        <v>41020.271770833337</v>
      </c>
      <c r="S46">
        <f t="shared" si="3"/>
        <v>41052.791666666664</v>
      </c>
    </row>
    <row r="47" spans="1:19" ht="60" hidden="1" x14ac:dyDescent="0.25">
      <c r="A47" s="8">
        <v>2023</v>
      </c>
      <c r="B47" s="3" t="s">
        <v>2024</v>
      </c>
      <c r="C47" s="3" t="s">
        <v>6133</v>
      </c>
      <c r="D47" s="8">
        <v>100000</v>
      </c>
      <c r="E47" s="6">
        <v>161459</v>
      </c>
      <c r="F47" s="8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8293</v>
      </c>
      <c r="R47">
        <f t="shared" si="2"/>
        <v>42136.420752314814</v>
      </c>
      <c r="S47">
        <f t="shared" si="3"/>
        <v>42166.420752314814</v>
      </c>
    </row>
    <row r="48" spans="1:19" ht="60" hidden="1" x14ac:dyDescent="0.25">
      <c r="A48" s="8">
        <v>2025</v>
      </c>
      <c r="B48" s="3" t="s">
        <v>2026</v>
      </c>
      <c r="C48" s="3" t="s">
        <v>6135</v>
      </c>
      <c r="D48" s="8">
        <v>80000</v>
      </c>
      <c r="E48" s="6">
        <v>160920</v>
      </c>
      <c r="F48" s="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8293</v>
      </c>
      <c r="R48">
        <f t="shared" si="2"/>
        <v>42136.184560185182</v>
      </c>
      <c r="S48">
        <f t="shared" si="3"/>
        <v>42166.184560185182</v>
      </c>
    </row>
    <row r="49" spans="1:19" ht="60" hidden="1" x14ac:dyDescent="0.25">
      <c r="A49" s="8">
        <v>2713</v>
      </c>
      <c r="B49" s="3" t="s">
        <v>2713</v>
      </c>
      <c r="C49" s="3" t="s">
        <v>6823</v>
      </c>
      <c r="D49" s="8">
        <v>150000</v>
      </c>
      <c r="E49" s="6">
        <v>153362</v>
      </c>
      <c r="F49" s="8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8301</v>
      </c>
      <c r="R49">
        <f t="shared" si="2"/>
        <v>42322.653749999998</v>
      </c>
      <c r="S49">
        <f t="shared" si="3"/>
        <v>42362.653749999998</v>
      </c>
    </row>
    <row r="50" spans="1:19" ht="60" hidden="1" x14ac:dyDescent="0.25">
      <c r="A50" s="8">
        <v>2073</v>
      </c>
      <c r="B50" s="3" t="s">
        <v>2074</v>
      </c>
      <c r="C50" s="3" t="s">
        <v>6183</v>
      </c>
      <c r="D50" s="8">
        <v>100000</v>
      </c>
      <c r="E50" s="6">
        <v>152604.29999999999</v>
      </c>
      <c r="F50" s="8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8293</v>
      </c>
      <c r="R50">
        <f t="shared" si="2"/>
        <v>42087.668032407411</v>
      </c>
      <c r="S50">
        <f t="shared" si="3"/>
        <v>42132.668032407411</v>
      </c>
    </row>
    <row r="51" spans="1:19" ht="60" hidden="1" x14ac:dyDescent="0.25">
      <c r="A51" s="8">
        <v>2009</v>
      </c>
      <c r="B51" s="3" t="s">
        <v>2010</v>
      </c>
      <c r="C51" s="3" t="s">
        <v>6119</v>
      </c>
      <c r="D51" s="8">
        <v>50000</v>
      </c>
      <c r="E51" s="6">
        <v>152579</v>
      </c>
      <c r="F51" s="8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8293</v>
      </c>
      <c r="R51">
        <f t="shared" si="2"/>
        <v>42661.323414351849</v>
      </c>
      <c r="S51">
        <f t="shared" si="3"/>
        <v>42697.365081018521</v>
      </c>
    </row>
    <row r="52" spans="1:19" ht="60" hidden="1" x14ac:dyDescent="0.25">
      <c r="A52" s="8">
        <v>204</v>
      </c>
      <c r="B52" s="3" t="s">
        <v>206</v>
      </c>
      <c r="C52" s="3" t="s">
        <v>4314</v>
      </c>
      <c r="D52" s="8">
        <v>300000</v>
      </c>
      <c r="E52" s="6">
        <v>152165</v>
      </c>
      <c r="F52" s="8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8266</v>
      </c>
      <c r="R52">
        <f t="shared" si="2"/>
        <v>42556.583368055552</v>
      </c>
      <c r="S52">
        <f t="shared" si="3"/>
        <v>42586.583368055552</v>
      </c>
    </row>
    <row r="53" spans="1:19" ht="45" hidden="1" x14ac:dyDescent="0.25">
      <c r="A53" s="8">
        <v>1005</v>
      </c>
      <c r="B53" s="3" t="s">
        <v>1006</v>
      </c>
      <c r="C53" s="3" t="s">
        <v>5115</v>
      </c>
      <c r="D53" s="8">
        <v>200000</v>
      </c>
      <c r="E53" s="6">
        <v>150102</v>
      </c>
      <c r="F53" s="8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8271</v>
      </c>
      <c r="R53">
        <f t="shared" si="2"/>
        <v>42276.624803240738</v>
      </c>
      <c r="S53">
        <f t="shared" si="3"/>
        <v>42307.624803240738</v>
      </c>
    </row>
    <row r="54" spans="1:19" ht="60" hidden="1" x14ac:dyDescent="0.25">
      <c r="A54" s="8">
        <v>269</v>
      </c>
      <c r="B54" s="3" t="s">
        <v>270</v>
      </c>
      <c r="C54" s="3" t="s">
        <v>4379</v>
      </c>
      <c r="D54" s="8">
        <v>100000</v>
      </c>
      <c r="E54" s="6">
        <v>147233.76999999999</v>
      </c>
      <c r="F54" s="8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8267</v>
      </c>
      <c r="R54">
        <f t="shared" si="2"/>
        <v>42758.197013888886</v>
      </c>
      <c r="S54">
        <f t="shared" si="3"/>
        <v>42788.197013888886</v>
      </c>
    </row>
    <row r="55" spans="1:19" ht="30" hidden="1" x14ac:dyDescent="0.25">
      <c r="A55" s="8">
        <v>1968</v>
      </c>
      <c r="B55" s="3" t="s">
        <v>1969</v>
      </c>
      <c r="C55" s="3" t="s">
        <v>6078</v>
      </c>
      <c r="D55" s="8">
        <v>50000</v>
      </c>
      <c r="E55" s="6">
        <v>142483</v>
      </c>
      <c r="F55" s="8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8293</v>
      </c>
      <c r="R55">
        <f t="shared" si="2"/>
        <v>42676.586979166663</v>
      </c>
      <c r="S55">
        <f t="shared" si="3"/>
        <v>42707.628645833334</v>
      </c>
    </row>
    <row r="56" spans="1:19" ht="30" hidden="1" x14ac:dyDescent="0.25">
      <c r="A56" s="8">
        <v>298</v>
      </c>
      <c r="B56" s="3" t="s">
        <v>299</v>
      </c>
      <c r="C56" s="3" t="s">
        <v>4408</v>
      </c>
      <c r="D56" s="8">
        <v>126000</v>
      </c>
      <c r="E56" s="6">
        <v>137254.84</v>
      </c>
      <c r="F56" s="8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8267</v>
      </c>
      <c r="R56">
        <f t="shared" si="2"/>
        <v>41709.463518518518</v>
      </c>
      <c r="S56">
        <f t="shared" si="3"/>
        <v>41768.875</v>
      </c>
    </row>
    <row r="57" spans="1:19" ht="60" hidden="1" x14ac:dyDescent="0.25">
      <c r="A57" s="8">
        <v>1465</v>
      </c>
      <c r="B57" s="3" t="s">
        <v>1466</v>
      </c>
      <c r="C57" s="3" t="s">
        <v>5575</v>
      </c>
      <c r="D57" s="8">
        <v>30000</v>
      </c>
      <c r="E57" s="6">
        <v>136924.35</v>
      </c>
      <c r="F57" s="8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8286</v>
      </c>
      <c r="R57">
        <f t="shared" si="2"/>
        <v>40959.734398148146</v>
      </c>
      <c r="S57">
        <f t="shared" si="3"/>
        <v>40990.125</v>
      </c>
    </row>
    <row r="58" spans="1:19" ht="30" hidden="1" x14ac:dyDescent="0.25">
      <c r="A58" s="8">
        <v>2242</v>
      </c>
      <c r="B58" s="3" t="s">
        <v>2243</v>
      </c>
      <c r="C58" s="3" t="s">
        <v>6352</v>
      </c>
      <c r="D58" s="8">
        <v>10000</v>
      </c>
      <c r="E58" s="6">
        <v>136009.76</v>
      </c>
      <c r="F58" s="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8295</v>
      </c>
      <c r="R58">
        <f t="shared" si="2"/>
        <v>41569.575613425928</v>
      </c>
      <c r="S58">
        <f t="shared" si="3"/>
        <v>41605.126388888886</v>
      </c>
    </row>
    <row r="59" spans="1:19" ht="60" hidden="1" x14ac:dyDescent="0.25">
      <c r="A59" s="8">
        <v>2192</v>
      </c>
      <c r="B59" s="3" t="s">
        <v>2193</v>
      </c>
      <c r="C59" s="3" t="s">
        <v>6302</v>
      </c>
      <c r="D59" s="8">
        <v>12000</v>
      </c>
      <c r="E59" s="6">
        <v>129748.82</v>
      </c>
      <c r="F59" s="8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8295</v>
      </c>
      <c r="R59">
        <f t="shared" si="2"/>
        <v>42691.8512037037</v>
      </c>
      <c r="S59">
        <f t="shared" si="3"/>
        <v>42719.958333333328</v>
      </c>
    </row>
    <row r="60" spans="1:19" ht="60" hidden="1" x14ac:dyDescent="0.25">
      <c r="A60" s="8">
        <v>2048</v>
      </c>
      <c r="B60" s="3" t="s">
        <v>2049</v>
      </c>
      <c r="C60" s="3" t="s">
        <v>6158</v>
      </c>
      <c r="D60" s="8">
        <v>85000</v>
      </c>
      <c r="E60" s="6">
        <v>126082.45</v>
      </c>
      <c r="F60" s="8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8293</v>
      </c>
      <c r="R60">
        <f t="shared" si="2"/>
        <v>41387.651516203703</v>
      </c>
      <c r="S60">
        <f t="shared" si="3"/>
        <v>41417.651516203703</v>
      </c>
    </row>
    <row r="61" spans="1:19" ht="60" hidden="1" x14ac:dyDescent="0.25">
      <c r="A61" s="8">
        <v>2022</v>
      </c>
      <c r="B61" s="3" t="s">
        <v>2023</v>
      </c>
      <c r="C61" s="3" t="s">
        <v>6132</v>
      </c>
      <c r="D61" s="8">
        <v>100000</v>
      </c>
      <c r="E61" s="6">
        <v>125137</v>
      </c>
      <c r="F61" s="8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8293</v>
      </c>
      <c r="R61">
        <f t="shared" si="2"/>
        <v>42502.569120370375</v>
      </c>
      <c r="S61">
        <f t="shared" si="3"/>
        <v>42532.569120370375</v>
      </c>
    </row>
    <row r="62" spans="1:19" ht="60" hidden="1" x14ac:dyDescent="0.25">
      <c r="A62" s="8">
        <v>2006</v>
      </c>
      <c r="B62" s="3" t="s">
        <v>2007</v>
      </c>
      <c r="C62" s="3" t="s">
        <v>6116</v>
      </c>
      <c r="D62" s="8">
        <v>50000</v>
      </c>
      <c r="E62" s="6">
        <v>123920</v>
      </c>
      <c r="F62" s="8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8293</v>
      </c>
      <c r="R62">
        <f t="shared" si="2"/>
        <v>41941.500520833331</v>
      </c>
      <c r="S62">
        <f t="shared" si="3"/>
        <v>41976.542187500003</v>
      </c>
    </row>
    <row r="63" spans="1:19" ht="60" hidden="1" x14ac:dyDescent="0.25">
      <c r="A63" s="8">
        <v>389</v>
      </c>
      <c r="B63" s="3" t="s">
        <v>390</v>
      </c>
      <c r="C63" s="3" t="s">
        <v>4499</v>
      </c>
      <c r="D63" s="8">
        <v>68000</v>
      </c>
      <c r="E63" s="6">
        <v>123444.12</v>
      </c>
      <c r="F63" s="8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8267</v>
      </c>
      <c r="R63">
        <f t="shared" si="2"/>
        <v>41674.063078703701</v>
      </c>
      <c r="S63">
        <f t="shared" si="3"/>
        <v>41705.957638888889</v>
      </c>
    </row>
    <row r="64" spans="1:19" ht="45" hidden="1" x14ac:dyDescent="0.25">
      <c r="A64" s="8">
        <v>2027</v>
      </c>
      <c r="B64" s="3" t="s">
        <v>2028</v>
      </c>
      <c r="C64" s="3" t="s">
        <v>6137</v>
      </c>
      <c r="D64" s="8">
        <v>100000</v>
      </c>
      <c r="E64" s="6">
        <v>120249</v>
      </c>
      <c r="F64" s="8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8293</v>
      </c>
      <c r="R64">
        <f t="shared" si="2"/>
        <v>42048.813877314817</v>
      </c>
      <c r="S64">
        <f t="shared" si="3"/>
        <v>42093.772210648152</v>
      </c>
    </row>
    <row r="65" spans="1:19" ht="60" hidden="1" x14ac:dyDescent="0.25">
      <c r="A65" s="8">
        <v>2004</v>
      </c>
      <c r="B65" s="3" t="s">
        <v>2005</v>
      </c>
      <c r="C65" s="3" t="s">
        <v>6114</v>
      </c>
      <c r="D65" s="8">
        <v>50000</v>
      </c>
      <c r="E65" s="6">
        <v>117210.24000000001</v>
      </c>
      <c r="F65" s="8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8293</v>
      </c>
      <c r="R65">
        <f t="shared" si="2"/>
        <v>41800.604895833334</v>
      </c>
      <c r="S65">
        <f t="shared" si="3"/>
        <v>41830.604895833334</v>
      </c>
    </row>
    <row r="66" spans="1:19" ht="60" hidden="1" x14ac:dyDescent="0.25">
      <c r="A66" s="8">
        <v>280</v>
      </c>
      <c r="B66" s="3" t="s">
        <v>281</v>
      </c>
      <c r="C66" s="3" t="s">
        <v>4390</v>
      </c>
      <c r="D66" s="8">
        <v>75000</v>
      </c>
      <c r="E66" s="6">
        <v>117108</v>
      </c>
      <c r="F66" s="8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8267</v>
      </c>
      <c r="R66">
        <f t="shared" si="2"/>
        <v>41744.590682870366</v>
      </c>
      <c r="S66">
        <f t="shared" si="3"/>
        <v>41789.590682870366</v>
      </c>
    </row>
    <row r="67" spans="1:19" ht="60" hidden="1" x14ac:dyDescent="0.25">
      <c r="A67" s="8">
        <v>1969</v>
      </c>
      <c r="B67" s="3" t="s">
        <v>1970</v>
      </c>
      <c r="C67" s="3" t="s">
        <v>6079</v>
      </c>
      <c r="D67" s="8">
        <v>20000</v>
      </c>
      <c r="E67" s="6">
        <v>115816</v>
      </c>
      <c r="F67" s="8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ROUND(E67/L67,2)</f>
        <v>61.38</v>
      </c>
      <c r="Q67" t="s">
        <v>8293</v>
      </c>
      <c r="R67">
        <f t="shared" ref="R67:R130" si="6">(((J67/60)/60)/24)+DATE(1970,1,1)</f>
        <v>42557.792453703703</v>
      </c>
      <c r="S67">
        <f t="shared" ref="S67:S130" si="7">(((I67/60)/60)/24)+DATE(1970,1,1)</f>
        <v>42587.792453703703</v>
      </c>
    </row>
    <row r="68" spans="1:19" ht="60" hidden="1" x14ac:dyDescent="0.25">
      <c r="A68" s="8">
        <v>689</v>
      </c>
      <c r="B68" s="3" t="s">
        <v>690</v>
      </c>
      <c r="C68" s="3" t="s">
        <v>4799</v>
      </c>
      <c r="D68" s="8">
        <v>200000</v>
      </c>
      <c r="E68" s="6">
        <v>115297.5</v>
      </c>
      <c r="F68" s="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t="s">
        <v>8271</v>
      </c>
      <c r="R68">
        <f t="shared" si="6"/>
        <v>42675.66778935185</v>
      </c>
      <c r="S68">
        <f t="shared" si="7"/>
        <v>42712.207638888889</v>
      </c>
    </row>
    <row r="69" spans="1:19" ht="60" hidden="1" x14ac:dyDescent="0.25">
      <c r="A69" s="8">
        <v>2062</v>
      </c>
      <c r="B69" s="3" t="s">
        <v>2063</v>
      </c>
      <c r="C69" s="3" t="s">
        <v>6172</v>
      </c>
      <c r="D69" s="8">
        <v>100000</v>
      </c>
      <c r="E69" s="6">
        <v>114977</v>
      </c>
      <c r="F69" s="8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t="s">
        <v>8293</v>
      </c>
      <c r="R69">
        <f t="shared" si="6"/>
        <v>42423.3830787037</v>
      </c>
      <c r="S69">
        <f t="shared" si="7"/>
        <v>42453.341412037036</v>
      </c>
    </row>
    <row r="70" spans="1:19" ht="60" hidden="1" x14ac:dyDescent="0.25">
      <c r="A70" s="8">
        <v>332</v>
      </c>
      <c r="B70" s="3" t="s">
        <v>333</v>
      </c>
      <c r="C70" s="3" t="s">
        <v>4442</v>
      </c>
      <c r="D70" s="8">
        <v>100000</v>
      </c>
      <c r="E70" s="6">
        <v>113015</v>
      </c>
      <c r="F70" s="8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t="s">
        <v>8267</v>
      </c>
      <c r="R70">
        <f t="shared" si="6"/>
        <v>42263.680289351847</v>
      </c>
      <c r="S70">
        <f t="shared" si="7"/>
        <v>42305.333333333328</v>
      </c>
    </row>
    <row r="71" spans="1:19" ht="75" hidden="1" x14ac:dyDescent="0.25">
      <c r="A71" s="8">
        <v>3034</v>
      </c>
      <c r="B71" s="3" t="s">
        <v>3034</v>
      </c>
      <c r="C71" s="3" t="s">
        <v>7144</v>
      </c>
      <c r="D71" s="8">
        <v>100000</v>
      </c>
      <c r="E71" s="6">
        <v>112536</v>
      </c>
      <c r="F71" s="8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t="s">
        <v>8301</v>
      </c>
      <c r="R71">
        <f t="shared" si="6"/>
        <v>42644.535358796296</v>
      </c>
      <c r="S71">
        <f t="shared" si="7"/>
        <v>42675.165972222225</v>
      </c>
    </row>
    <row r="72" spans="1:19" ht="45" hidden="1" x14ac:dyDescent="0.25">
      <c r="A72" s="8">
        <v>1961</v>
      </c>
      <c r="B72" s="3" t="s">
        <v>1962</v>
      </c>
      <c r="C72" s="3" t="s">
        <v>6071</v>
      </c>
      <c r="D72" s="8">
        <v>10000</v>
      </c>
      <c r="E72" s="6">
        <v>110538.12</v>
      </c>
      <c r="F72" s="8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t="s">
        <v>8293</v>
      </c>
      <c r="R72">
        <f t="shared" si="6"/>
        <v>41148.194641203707</v>
      </c>
      <c r="S72">
        <f t="shared" si="7"/>
        <v>41188.165972222225</v>
      </c>
    </row>
    <row r="73" spans="1:19" ht="60" hidden="1" x14ac:dyDescent="0.25">
      <c r="A73" s="8">
        <v>2624</v>
      </c>
      <c r="B73" s="3" t="s">
        <v>2624</v>
      </c>
      <c r="C73" s="3" t="s">
        <v>6734</v>
      </c>
      <c r="D73" s="8">
        <v>8000</v>
      </c>
      <c r="E73" s="6">
        <v>110353.65</v>
      </c>
      <c r="F73" s="8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t="s">
        <v>8299</v>
      </c>
      <c r="R73">
        <f t="shared" si="6"/>
        <v>41144.42155092593</v>
      </c>
      <c r="S73">
        <f t="shared" si="7"/>
        <v>41165.42155092593</v>
      </c>
    </row>
    <row r="74" spans="1:19" ht="45" hidden="1" x14ac:dyDescent="0.25">
      <c r="A74" s="8">
        <v>2002</v>
      </c>
      <c r="B74" s="3" t="s">
        <v>2003</v>
      </c>
      <c r="C74" s="3" t="s">
        <v>6112</v>
      </c>
      <c r="D74" s="8">
        <v>50000</v>
      </c>
      <c r="E74" s="6">
        <v>108397.11</v>
      </c>
      <c r="F74" s="8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t="s">
        <v>8293</v>
      </c>
      <c r="R74">
        <f t="shared" si="6"/>
        <v>42728.71230324074</v>
      </c>
      <c r="S74">
        <f t="shared" si="7"/>
        <v>42758.71230324074</v>
      </c>
    </row>
    <row r="75" spans="1:19" ht="60" hidden="1" x14ac:dyDescent="0.25">
      <c r="A75" s="8">
        <v>2605</v>
      </c>
      <c r="B75" s="3" t="s">
        <v>2605</v>
      </c>
      <c r="C75" s="3" t="s">
        <v>6715</v>
      </c>
      <c r="D75" s="8">
        <v>100000</v>
      </c>
      <c r="E75" s="6">
        <v>107421.57</v>
      </c>
      <c r="F75" s="8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t="s">
        <v>8299</v>
      </c>
      <c r="R75">
        <f t="shared" si="6"/>
        <v>42508.541550925926</v>
      </c>
      <c r="S75">
        <f t="shared" si="7"/>
        <v>42538.541550925926</v>
      </c>
    </row>
    <row r="76" spans="1:19" ht="60" hidden="1" x14ac:dyDescent="0.25">
      <c r="A76" s="8">
        <v>699</v>
      </c>
      <c r="B76" s="3" t="s">
        <v>700</v>
      </c>
      <c r="C76" s="3" t="s">
        <v>4809</v>
      </c>
      <c r="D76" s="8">
        <v>130000</v>
      </c>
      <c r="E76" s="6">
        <v>107148.74</v>
      </c>
      <c r="F76" s="8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t="s">
        <v>8271</v>
      </c>
      <c r="R76">
        <f t="shared" si="6"/>
        <v>41563.485509259262</v>
      </c>
      <c r="S76">
        <f t="shared" si="7"/>
        <v>41600.666666666664</v>
      </c>
    </row>
    <row r="77" spans="1:19" ht="60" hidden="1" x14ac:dyDescent="0.25">
      <c r="A77" s="8">
        <v>2609</v>
      </c>
      <c r="B77" s="3" t="s">
        <v>2609</v>
      </c>
      <c r="C77" s="3" t="s">
        <v>6719</v>
      </c>
      <c r="D77" s="8">
        <v>35000</v>
      </c>
      <c r="E77" s="6">
        <v>106330.39</v>
      </c>
      <c r="F77" s="8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t="s">
        <v>8299</v>
      </c>
      <c r="R77">
        <f t="shared" si="6"/>
        <v>41075.237858796296</v>
      </c>
      <c r="S77">
        <f t="shared" si="7"/>
        <v>41105.237858796296</v>
      </c>
    </row>
    <row r="78" spans="1:19" ht="60" hidden="1" x14ac:dyDescent="0.25">
      <c r="A78" s="8">
        <v>1951</v>
      </c>
      <c r="B78" s="3" t="s">
        <v>1952</v>
      </c>
      <c r="C78" s="3" t="s">
        <v>6061</v>
      </c>
      <c r="D78" s="8">
        <v>50000</v>
      </c>
      <c r="E78" s="6">
        <v>106222</v>
      </c>
      <c r="F78" s="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t="s">
        <v>8293</v>
      </c>
      <c r="R78">
        <f t="shared" si="6"/>
        <v>42651.420567129629</v>
      </c>
      <c r="S78">
        <f t="shared" si="7"/>
        <v>42681.462233796294</v>
      </c>
    </row>
    <row r="79" spans="1:19" ht="60" hidden="1" x14ac:dyDescent="0.25">
      <c r="A79" s="8">
        <v>653</v>
      </c>
      <c r="B79" s="3" t="s">
        <v>654</v>
      </c>
      <c r="C79" s="3" t="s">
        <v>4763</v>
      </c>
      <c r="D79" s="8">
        <v>75000</v>
      </c>
      <c r="E79" s="6">
        <v>106084.5</v>
      </c>
      <c r="F79" s="8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t="s">
        <v>8271</v>
      </c>
      <c r="R79">
        <f t="shared" si="6"/>
        <v>42199.618518518517</v>
      </c>
      <c r="S79">
        <f t="shared" si="7"/>
        <v>42236.618518518517</v>
      </c>
    </row>
    <row r="80" spans="1:19" ht="45" hidden="1" x14ac:dyDescent="0.25">
      <c r="A80" s="8">
        <v>2245</v>
      </c>
      <c r="B80" s="3" t="s">
        <v>2246</v>
      </c>
      <c r="C80" s="3" t="s">
        <v>6355</v>
      </c>
      <c r="D80" s="8">
        <v>4000</v>
      </c>
      <c r="E80" s="6">
        <v>105881</v>
      </c>
      <c r="F80" s="8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t="s">
        <v>8295</v>
      </c>
      <c r="R80">
        <f t="shared" si="6"/>
        <v>41660.708530092597</v>
      </c>
      <c r="S80">
        <f t="shared" si="7"/>
        <v>41691.75</v>
      </c>
    </row>
    <row r="81" spans="1:19" hidden="1" x14ac:dyDescent="0.25">
      <c r="A81" s="8">
        <v>2726</v>
      </c>
      <c r="B81" s="3" t="s">
        <v>2726</v>
      </c>
      <c r="C81" s="3" t="s">
        <v>6836</v>
      </c>
      <c r="D81" s="8">
        <v>100000</v>
      </c>
      <c r="E81" s="6">
        <v>105745</v>
      </c>
      <c r="F81" s="8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t="s">
        <v>8293</v>
      </c>
      <c r="R81">
        <f t="shared" si="6"/>
        <v>42452.579988425925</v>
      </c>
      <c r="S81">
        <f t="shared" si="7"/>
        <v>42482.579988425925</v>
      </c>
    </row>
    <row r="82" spans="1:19" ht="45" hidden="1" x14ac:dyDescent="0.25">
      <c r="A82" s="8">
        <v>2336</v>
      </c>
      <c r="B82" s="3" t="s">
        <v>2337</v>
      </c>
      <c r="C82" s="3" t="s">
        <v>6446</v>
      </c>
      <c r="D82" s="8">
        <v>20000</v>
      </c>
      <c r="E82" s="6">
        <v>104146.51</v>
      </c>
      <c r="F82" s="8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t="s">
        <v>8296</v>
      </c>
      <c r="R82">
        <f t="shared" si="6"/>
        <v>41666.924710648149</v>
      </c>
      <c r="S82">
        <f t="shared" si="7"/>
        <v>41706.924710648149</v>
      </c>
    </row>
    <row r="83" spans="1:19" ht="60" hidden="1" x14ac:dyDescent="0.25">
      <c r="A83" s="8">
        <v>2047</v>
      </c>
      <c r="B83" s="3" t="s">
        <v>2048</v>
      </c>
      <c r="C83" s="3" t="s">
        <v>6157</v>
      </c>
      <c r="D83" s="8">
        <v>98000</v>
      </c>
      <c r="E83" s="6">
        <v>100939</v>
      </c>
      <c r="F83" s="8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t="s">
        <v>8293</v>
      </c>
      <c r="R83">
        <f t="shared" si="6"/>
        <v>42081.903587962966</v>
      </c>
      <c r="S83">
        <f t="shared" si="7"/>
        <v>42111</v>
      </c>
    </row>
    <row r="84" spans="1:19" ht="60" hidden="1" x14ac:dyDescent="0.25">
      <c r="A84" s="8">
        <v>3838</v>
      </c>
      <c r="B84" s="3" t="s">
        <v>3835</v>
      </c>
      <c r="C84" s="3" t="s">
        <v>7947</v>
      </c>
      <c r="D84" s="8">
        <v>100000</v>
      </c>
      <c r="E84" s="6">
        <v>100824</v>
      </c>
      <c r="F84" s="8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t="s">
        <v>8269</v>
      </c>
      <c r="R84">
        <f t="shared" si="6"/>
        <v>42116.710752314815</v>
      </c>
      <c r="S84">
        <f t="shared" si="7"/>
        <v>42146.710752314815</v>
      </c>
    </row>
    <row r="85" spans="1:19" ht="60" hidden="1" x14ac:dyDescent="0.25">
      <c r="A85" s="8">
        <v>1958</v>
      </c>
      <c r="B85" s="3" t="s">
        <v>1959</v>
      </c>
      <c r="C85" s="3" t="s">
        <v>6068</v>
      </c>
      <c r="D85" s="8">
        <v>7000</v>
      </c>
      <c r="E85" s="6">
        <v>100490.02</v>
      </c>
      <c r="F85" s="8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t="s">
        <v>8293</v>
      </c>
      <c r="R85">
        <f t="shared" si="6"/>
        <v>41326.987974537034</v>
      </c>
      <c r="S85">
        <f t="shared" si="7"/>
        <v>41356.94630787037</v>
      </c>
    </row>
    <row r="86" spans="1:19" ht="60" hidden="1" x14ac:dyDescent="0.25">
      <c r="A86" s="8">
        <v>3557</v>
      </c>
      <c r="B86" s="3" t="s">
        <v>3556</v>
      </c>
      <c r="C86" s="3" t="s">
        <v>7667</v>
      </c>
      <c r="D86" s="8">
        <v>100000</v>
      </c>
      <c r="E86" s="6">
        <v>100036</v>
      </c>
      <c r="F86" s="8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t="s">
        <v>8269</v>
      </c>
      <c r="R86">
        <f t="shared" si="6"/>
        <v>41730.276747685188</v>
      </c>
      <c r="S86">
        <f t="shared" si="7"/>
        <v>41764.276747685188</v>
      </c>
    </row>
    <row r="87" spans="1:19" ht="60" hidden="1" x14ac:dyDescent="0.25">
      <c r="A87" s="8">
        <v>259</v>
      </c>
      <c r="B87" s="3" t="s">
        <v>260</v>
      </c>
      <c r="C87" s="3" t="s">
        <v>4369</v>
      </c>
      <c r="D87" s="8">
        <v>75000</v>
      </c>
      <c r="E87" s="6">
        <v>98953.42</v>
      </c>
      <c r="F87" s="8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t="s">
        <v>8267</v>
      </c>
      <c r="R87">
        <f t="shared" si="6"/>
        <v>42072.738067129627</v>
      </c>
      <c r="S87">
        <f t="shared" si="7"/>
        <v>42102.738067129627</v>
      </c>
    </row>
    <row r="88" spans="1:19" ht="45" hidden="1" x14ac:dyDescent="0.25">
      <c r="A88" s="8">
        <v>978</v>
      </c>
      <c r="B88" s="3" t="s">
        <v>979</v>
      </c>
      <c r="C88" s="3" t="s">
        <v>5088</v>
      </c>
      <c r="D88" s="8">
        <v>172889</v>
      </c>
      <c r="E88" s="6">
        <v>97273</v>
      </c>
      <c r="F88" s="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t="s">
        <v>8271</v>
      </c>
      <c r="R88">
        <f t="shared" si="6"/>
        <v>42395.309039351851</v>
      </c>
      <c r="S88">
        <f t="shared" si="7"/>
        <v>42425.309039351851</v>
      </c>
    </row>
    <row r="89" spans="1:19" ht="45" hidden="1" x14ac:dyDescent="0.25">
      <c r="A89" s="8">
        <v>1950</v>
      </c>
      <c r="B89" s="3" t="s">
        <v>1951</v>
      </c>
      <c r="C89" s="3" t="s">
        <v>6060</v>
      </c>
      <c r="D89" s="8">
        <v>48000</v>
      </c>
      <c r="E89" s="6">
        <v>96248.960000000006</v>
      </c>
      <c r="F89" s="8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t="s">
        <v>8293</v>
      </c>
      <c r="R89">
        <f t="shared" si="6"/>
        <v>40624.181400462963</v>
      </c>
      <c r="S89">
        <f t="shared" si="7"/>
        <v>40655.181400462963</v>
      </c>
    </row>
    <row r="90" spans="1:19" ht="30" hidden="1" x14ac:dyDescent="0.25">
      <c r="A90" s="8">
        <v>2010</v>
      </c>
      <c r="B90" s="3" t="s">
        <v>2011</v>
      </c>
      <c r="C90" s="3" t="s">
        <v>6120</v>
      </c>
      <c r="D90" s="8">
        <v>30000</v>
      </c>
      <c r="E90" s="6">
        <v>96015.9</v>
      </c>
      <c r="F90" s="8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t="s">
        <v>8293</v>
      </c>
      <c r="R90">
        <f t="shared" si="6"/>
        <v>42570.996423611112</v>
      </c>
      <c r="S90">
        <f t="shared" si="7"/>
        <v>42600.996423611112</v>
      </c>
    </row>
    <row r="91" spans="1:19" ht="60" hidden="1" x14ac:dyDescent="0.25">
      <c r="A91" s="8">
        <v>2620</v>
      </c>
      <c r="B91" s="3" t="s">
        <v>2620</v>
      </c>
      <c r="C91" s="3" t="s">
        <v>6730</v>
      </c>
      <c r="D91" s="8">
        <v>65000</v>
      </c>
      <c r="E91" s="6">
        <v>93374</v>
      </c>
      <c r="F91" s="8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t="s">
        <v>8299</v>
      </c>
      <c r="R91">
        <f t="shared" si="6"/>
        <v>42251.16715277778</v>
      </c>
      <c r="S91">
        <f t="shared" si="7"/>
        <v>42288.041666666672</v>
      </c>
    </row>
    <row r="92" spans="1:19" ht="60" hidden="1" x14ac:dyDescent="0.25">
      <c r="A92" s="8">
        <v>2185</v>
      </c>
      <c r="B92" s="3" t="s">
        <v>2186</v>
      </c>
      <c r="C92" s="3" t="s">
        <v>6295</v>
      </c>
      <c r="D92" s="8">
        <v>5000</v>
      </c>
      <c r="E92" s="6">
        <v>92848.5</v>
      </c>
      <c r="F92" s="8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t="s">
        <v>8295</v>
      </c>
      <c r="R92">
        <f t="shared" si="6"/>
        <v>41319.349988425929</v>
      </c>
      <c r="S92">
        <f t="shared" si="7"/>
        <v>41359.349988425929</v>
      </c>
    </row>
    <row r="93" spans="1:19" ht="30" hidden="1" x14ac:dyDescent="0.25">
      <c r="A93" s="8">
        <v>2710</v>
      </c>
      <c r="B93" s="3" t="s">
        <v>2710</v>
      </c>
      <c r="C93" s="3" t="s">
        <v>6820</v>
      </c>
      <c r="D93" s="8">
        <v>60000</v>
      </c>
      <c r="E93" s="6">
        <v>92340.21</v>
      </c>
      <c r="F93" s="8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t="s">
        <v>8301</v>
      </c>
      <c r="R93">
        <f t="shared" si="6"/>
        <v>41828.229490740741</v>
      </c>
      <c r="S93">
        <f t="shared" si="7"/>
        <v>41860.083333333336</v>
      </c>
    </row>
    <row r="94" spans="1:19" ht="30" hidden="1" x14ac:dyDescent="0.25">
      <c r="A94" s="8">
        <v>2016</v>
      </c>
      <c r="B94" s="3" t="s">
        <v>2017</v>
      </c>
      <c r="C94" s="3" t="s">
        <v>6126</v>
      </c>
      <c r="D94" s="8">
        <v>10000</v>
      </c>
      <c r="E94" s="6">
        <v>92154.22</v>
      </c>
      <c r="F94" s="8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t="s">
        <v>8293</v>
      </c>
      <c r="R94">
        <f t="shared" si="6"/>
        <v>41312.88077546296</v>
      </c>
      <c r="S94">
        <f t="shared" si="7"/>
        <v>41342.88077546296</v>
      </c>
    </row>
    <row r="95" spans="1:19" ht="45" hidden="1" x14ac:dyDescent="0.25">
      <c r="A95" s="8">
        <v>1501</v>
      </c>
      <c r="B95" s="3" t="s">
        <v>1502</v>
      </c>
      <c r="C95" s="3" t="s">
        <v>5611</v>
      </c>
      <c r="D95" s="8">
        <v>52000</v>
      </c>
      <c r="E95" s="6">
        <v>86492</v>
      </c>
      <c r="F95" s="8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t="s">
        <v>8283</v>
      </c>
      <c r="R95">
        <f t="shared" si="6"/>
        <v>42163.583599537036</v>
      </c>
      <c r="S95">
        <f t="shared" si="7"/>
        <v>42193.583599537036</v>
      </c>
    </row>
    <row r="96" spans="1:19" ht="60" hidden="1" x14ac:dyDescent="0.25">
      <c r="A96" s="8">
        <v>248</v>
      </c>
      <c r="B96" s="3" t="s">
        <v>249</v>
      </c>
      <c r="C96" s="3" t="s">
        <v>4358</v>
      </c>
      <c r="D96" s="8">
        <v>85000</v>
      </c>
      <c r="E96" s="6">
        <v>86133</v>
      </c>
      <c r="F96" s="8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t="s">
        <v>8267</v>
      </c>
      <c r="R96">
        <f t="shared" si="6"/>
        <v>40870.774409722224</v>
      </c>
      <c r="S96">
        <f t="shared" si="7"/>
        <v>40915.774409722224</v>
      </c>
    </row>
    <row r="97" spans="1:19" ht="60" hidden="1" x14ac:dyDescent="0.25">
      <c r="A97" s="8">
        <v>3123</v>
      </c>
      <c r="B97" s="3" t="s">
        <v>3123</v>
      </c>
      <c r="C97" s="3" t="s">
        <v>7233</v>
      </c>
      <c r="D97" s="8">
        <v>125000</v>
      </c>
      <c r="E97" s="6">
        <v>85192</v>
      </c>
      <c r="F97" s="8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t="s">
        <v>8301</v>
      </c>
      <c r="R97">
        <f t="shared" si="6"/>
        <v>42530.993032407408</v>
      </c>
      <c r="S97">
        <f t="shared" si="7"/>
        <v>42560.993032407408</v>
      </c>
    </row>
    <row r="98" spans="1:19" ht="60" hidden="1" x14ac:dyDescent="0.25">
      <c r="A98" s="8">
        <v>1336</v>
      </c>
      <c r="B98" s="3" t="s">
        <v>1337</v>
      </c>
      <c r="C98" s="3" t="s">
        <v>5446</v>
      </c>
      <c r="D98" s="8">
        <v>100000</v>
      </c>
      <c r="E98" s="6">
        <v>84947</v>
      </c>
      <c r="F98" s="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t="s">
        <v>8271</v>
      </c>
      <c r="R98">
        <f t="shared" si="6"/>
        <v>41955.863750000004</v>
      </c>
      <c r="S98">
        <f t="shared" si="7"/>
        <v>41990.863750000004</v>
      </c>
    </row>
    <row r="99" spans="1:19" ht="60" hidden="1" x14ac:dyDescent="0.25">
      <c r="A99" s="8">
        <v>1960</v>
      </c>
      <c r="B99" s="3" t="s">
        <v>1961</v>
      </c>
      <c r="C99" s="3" t="s">
        <v>6070</v>
      </c>
      <c r="D99" s="8">
        <v>70000</v>
      </c>
      <c r="E99" s="6">
        <v>82532</v>
      </c>
      <c r="F99" s="8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t="s">
        <v>8293</v>
      </c>
      <c r="R99">
        <f t="shared" si="6"/>
        <v>41964.362743055557</v>
      </c>
      <c r="S99">
        <f t="shared" si="7"/>
        <v>41994.362743055557</v>
      </c>
    </row>
    <row r="100" spans="1:19" ht="60" hidden="1" x14ac:dyDescent="0.25">
      <c r="A100" s="8">
        <v>387</v>
      </c>
      <c r="B100" s="3" t="s">
        <v>388</v>
      </c>
      <c r="C100" s="3" t="s">
        <v>4497</v>
      </c>
      <c r="D100" s="8">
        <v>38000</v>
      </c>
      <c r="E100" s="6">
        <v>81316</v>
      </c>
      <c r="F100" s="8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t="s">
        <v>8267</v>
      </c>
      <c r="R100">
        <f t="shared" si="6"/>
        <v>42200.67659722222</v>
      </c>
      <c r="S100">
        <f t="shared" si="7"/>
        <v>42231.25</v>
      </c>
    </row>
    <row r="101" spans="1:19" ht="60" hidden="1" x14ac:dyDescent="0.25">
      <c r="A101" s="8">
        <v>1311</v>
      </c>
      <c r="B101" s="3" t="s">
        <v>1312</v>
      </c>
      <c r="C101" s="3" t="s">
        <v>5421</v>
      </c>
      <c r="D101" s="8">
        <v>250000</v>
      </c>
      <c r="E101" s="6">
        <v>80070</v>
      </c>
      <c r="F101" s="8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t="s">
        <v>8271</v>
      </c>
      <c r="R101">
        <f t="shared" si="6"/>
        <v>42669.802303240736</v>
      </c>
      <c r="S101">
        <f t="shared" si="7"/>
        <v>42704.843969907408</v>
      </c>
    </row>
    <row r="102" spans="1:19" ht="60" hidden="1" x14ac:dyDescent="0.25">
      <c r="A102" s="8">
        <v>2065</v>
      </c>
      <c r="B102" s="3" t="s">
        <v>2066</v>
      </c>
      <c r="C102" s="3" t="s">
        <v>6175</v>
      </c>
      <c r="D102" s="8">
        <v>40000</v>
      </c>
      <c r="E102" s="6">
        <v>79686.05</v>
      </c>
      <c r="F102" s="8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t="s">
        <v>8293</v>
      </c>
      <c r="R102">
        <f t="shared" si="6"/>
        <v>41603.333668981482</v>
      </c>
      <c r="S102">
        <f t="shared" si="7"/>
        <v>41633.333668981482</v>
      </c>
    </row>
    <row r="103" spans="1:19" ht="60" hidden="1" x14ac:dyDescent="0.25">
      <c r="A103" s="8">
        <v>2310</v>
      </c>
      <c r="B103" s="3" t="s">
        <v>2311</v>
      </c>
      <c r="C103" s="3" t="s">
        <v>6420</v>
      </c>
      <c r="D103" s="8">
        <v>18500</v>
      </c>
      <c r="E103" s="6">
        <v>79335.360000000001</v>
      </c>
      <c r="F103" s="8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t="s">
        <v>8277</v>
      </c>
      <c r="R103">
        <f t="shared" si="6"/>
        <v>41324.79415509259</v>
      </c>
      <c r="S103">
        <f t="shared" si="7"/>
        <v>41354.752488425926</v>
      </c>
    </row>
    <row r="104" spans="1:19" ht="60" hidden="1" x14ac:dyDescent="0.25">
      <c r="A104" s="8">
        <v>2072</v>
      </c>
      <c r="B104" s="3" t="s">
        <v>2073</v>
      </c>
      <c r="C104" s="3" t="s">
        <v>6182</v>
      </c>
      <c r="D104" s="8">
        <v>71500</v>
      </c>
      <c r="E104" s="6">
        <v>79173</v>
      </c>
      <c r="F104" s="8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t="s">
        <v>8293</v>
      </c>
      <c r="R104">
        <f t="shared" si="6"/>
        <v>42467.581388888888</v>
      </c>
      <c r="S104">
        <f t="shared" si="7"/>
        <v>42497.581388888888</v>
      </c>
    </row>
    <row r="105" spans="1:19" ht="45" hidden="1" x14ac:dyDescent="0.25">
      <c r="A105" s="8">
        <v>328</v>
      </c>
      <c r="B105" s="3" t="s">
        <v>329</v>
      </c>
      <c r="C105" s="3" t="s">
        <v>4438</v>
      </c>
      <c r="D105" s="8">
        <v>75000</v>
      </c>
      <c r="E105" s="6">
        <v>77710.8</v>
      </c>
      <c r="F105" s="8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t="s">
        <v>8267</v>
      </c>
      <c r="R105">
        <f t="shared" si="6"/>
        <v>42278.946620370371</v>
      </c>
      <c r="S105">
        <f t="shared" si="7"/>
        <v>42309.166666666672</v>
      </c>
    </row>
    <row r="106" spans="1:19" ht="45" hidden="1" x14ac:dyDescent="0.25">
      <c r="A106" s="8">
        <v>1025</v>
      </c>
      <c r="B106" s="3" t="s">
        <v>1026</v>
      </c>
      <c r="C106" s="3" t="s">
        <v>5135</v>
      </c>
      <c r="D106" s="8">
        <v>70000</v>
      </c>
      <c r="E106" s="6">
        <v>76949.820000000007</v>
      </c>
      <c r="F106" s="8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t="s">
        <v>8278</v>
      </c>
      <c r="R106">
        <f t="shared" si="6"/>
        <v>42049.833761574075</v>
      </c>
      <c r="S106">
        <f t="shared" si="7"/>
        <v>42079.792094907403</v>
      </c>
    </row>
    <row r="107" spans="1:19" ht="45" hidden="1" x14ac:dyDescent="0.25">
      <c r="A107" s="8">
        <v>2056</v>
      </c>
      <c r="B107" s="3" t="s">
        <v>2057</v>
      </c>
      <c r="C107" s="3" t="s">
        <v>6166</v>
      </c>
      <c r="D107" s="8">
        <v>50000</v>
      </c>
      <c r="E107" s="6">
        <v>76726</v>
      </c>
      <c r="F107" s="8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t="s">
        <v>8293</v>
      </c>
      <c r="R107">
        <f t="shared" si="6"/>
        <v>41351.76090277778</v>
      </c>
      <c r="S107">
        <f t="shared" si="7"/>
        <v>41381.76090277778</v>
      </c>
    </row>
    <row r="108" spans="1:19" ht="60" hidden="1" x14ac:dyDescent="0.25">
      <c r="A108" s="8">
        <v>292</v>
      </c>
      <c r="B108" s="3" t="s">
        <v>293</v>
      </c>
      <c r="C108" s="3" t="s">
        <v>4402</v>
      </c>
      <c r="D108" s="8">
        <v>75000</v>
      </c>
      <c r="E108" s="6">
        <v>76130.2</v>
      </c>
      <c r="F108" s="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t="s">
        <v>8267</v>
      </c>
      <c r="R108">
        <f t="shared" si="6"/>
        <v>40812.803229166668</v>
      </c>
      <c r="S108">
        <f t="shared" si="7"/>
        <v>40845.165972222225</v>
      </c>
    </row>
    <row r="109" spans="1:19" ht="60" hidden="1" x14ac:dyDescent="0.25">
      <c r="A109" s="8">
        <v>2267</v>
      </c>
      <c r="B109" s="3" t="s">
        <v>2268</v>
      </c>
      <c r="C109" s="3" t="s">
        <v>6377</v>
      </c>
      <c r="D109" s="8">
        <v>20000</v>
      </c>
      <c r="E109" s="6">
        <v>76105</v>
      </c>
      <c r="F109" s="8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t="s">
        <v>8295</v>
      </c>
      <c r="R109">
        <f t="shared" si="6"/>
        <v>41968.829826388886</v>
      </c>
      <c r="S109">
        <f t="shared" si="7"/>
        <v>41994.041666666672</v>
      </c>
    </row>
    <row r="110" spans="1:19" ht="60" hidden="1" x14ac:dyDescent="0.25">
      <c r="A110" s="8">
        <v>2032</v>
      </c>
      <c r="B110" s="3" t="s">
        <v>2033</v>
      </c>
      <c r="C110" s="3" t="s">
        <v>6142</v>
      </c>
      <c r="D110" s="8">
        <v>25000</v>
      </c>
      <c r="E110" s="6">
        <v>76047</v>
      </c>
      <c r="F110" s="8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t="s">
        <v>8293</v>
      </c>
      <c r="R110">
        <f t="shared" si="6"/>
        <v>42689.565671296295</v>
      </c>
      <c r="S110">
        <f t="shared" si="7"/>
        <v>42719.208333333328</v>
      </c>
    </row>
    <row r="111" spans="1:19" ht="60" hidden="1" x14ac:dyDescent="0.25">
      <c r="A111" s="8">
        <v>1974</v>
      </c>
      <c r="B111" s="3" t="s">
        <v>1975</v>
      </c>
      <c r="C111" s="3" t="s">
        <v>6084</v>
      </c>
      <c r="D111" s="8">
        <v>20000</v>
      </c>
      <c r="E111" s="6">
        <v>75099.199999999997</v>
      </c>
      <c r="F111" s="8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t="s">
        <v>8293</v>
      </c>
      <c r="R111">
        <f t="shared" si="6"/>
        <v>41445.334131944444</v>
      </c>
      <c r="S111">
        <f t="shared" si="7"/>
        <v>41505.334131944444</v>
      </c>
    </row>
    <row r="112" spans="1:19" ht="60" hidden="1" x14ac:dyDescent="0.25">
      <c r="A112" s="8">
        <v>644</v>
      </c>
      <c r="B112" s="3" t="s">
        <v>645</v>
      </c>
      <c r="C112" s="3" t="s">
        <v>4754</v>
      </c>
      <c r="D112" s="8">
        <v>25000</v>
      </c>
      <c r="E112" s="6">
        <v>75029.48</v>
      </c>
      <c r="F112" s="8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t="s">
        <v>8271</v>
      </c>
      <c r="R112">
        <f t="shared" si="6"/>
        <v>41898.665960648148</v>
      </c>
      <c r="S112">
        <f t="shared" si="7"/>
        <v>41941.041666666664</v>
      </c>
    </row>
    <row r="113" spans="1:19" ht="45" hidden="1" x14ac:dyDescent="0.25">
      <c r="A113" s="8">
        <v>2030</v>
      </c>
      <c r="B113" s="3" t="s">
        <v>2031</v>
      </c>
      <c r="C113" s="3" t="s">
        <v>6140</v>
      </c>
      <c r="D113" s="8">
        <v>32768</v>
      </c>
      <c r="E113" s="6">
        <v>74134</v>
      </c>
      <c r="F113" s="8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t="s">
        <v>8293</v>
      </c>
      <c r="R113">
        <f t="shared" si="6"/>
        <v>41212.996481481481</v>
      </c>
      <c r="S113">
        <f t="shared" si="7"/>
        <v>41242.996481481481</v>
      </c>
    </row>
    <row r="114" spans="1:19" ht="60" hidden="1" x14ac:dyDescent="0.25">
      <c r="A114" s="8">
        <v>1967</v>
      </c>
      <c r="B114" s="3" t="s">
        <v>1968</v>
      </c>
      <c r="C114" s="3" t="s">
        <v>6077</v>
      </c>
      <c r="D114" s="8">
        <v>20000</v>
      </c>
      <c r="E114" s="6">
        <v>74026</v>
      </c>
      <c r="F114" s="8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t="s">
        <v>8293</v>
      </c>
      <c r="R114">
        <f t="shared" si="6"/>
        <v>41730.663530092592</v>
      </c>
      <c r="S114">
        <f t="shared" si="7"/>
        <v>41760.663530092592</v>
      </c>
    </row>
    <row r="115" spans="1:19" ht="60" hidden="1" x14ac:dyDescent="0.25">
      <c r="A115" s="8">
        <v>2737</v>
      </c>
      <c r="B115" s="3" t="s">
        <v>2737</v>
      </c>
      <c r="C115" s="3" t="s">
        <v>6847</v>
      </c>
      <c r="D115" s="8">
        <v>30000</v>
      </c>
      <c r="E115" s="6">
        <v>73818.240000000005</v>
      </c>
      <c r="F115" s="8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t="s">
        <v>8293</v>
      </c>
      <c r="R115">
        <f t="shared" si="6"/>
        <v>41611.917673611111</v>
      </c>
      <c r="S115">
        <f t="shared" si="7"/>
        <v>41654.791666666664</v>
      </c>
    </row>
    <row r="116" spans="1:19" ht="60" hidden="1" x14ac:dyDescent="0.25">
      <c r="A116" s="8">
        <v>2339</v>
      </c>
      <c r="B116" s="3" t="s">
        <v>2340</v>
      </c>
      <c r="C116" s="3" t="s">
        <v>6449</v>
      </c>
      <c r="D116" s="8">
        <v>25000</v>
      </c>
      <c r="E116" s="6">
        <v>73552</v>
      </c>
      <c r="F116" s="8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t="s">
        <v>8296</v>
      </c>
      <c r="R116">
        <f t="shared" si="6"/>
        <v>42692.79987268518</v>
      </c>
      <c r="S116">
        <f t="shared" si="7"/>
        <v>42723.332638888889</v>
      </c>
    </row>
    <row r="117" spans="1:19" ht="60" hidden="1" x14ac:dyDescent="0.25">
      <c r="A117" s="8">
        <v>1306</v>
      </c>
      <c r="B117" s="3" t="s">
        <v>1307</v>
      </c>
      <c r="C117" s="3" t="s">
        <v>5416</v>
      </c>
      <c r="D117" s="8">
        <v>110000</v>
      </c>
      <c r="E117" s="6">
        <v>71771</v>
      </c>
      <c r="F117" s="8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t="s">
        <v>8271</v>
      </c>
      <c r="R117">
        <f t="shared" si="6"/>
        <v>41947.457569444443</v>
      </c>
      <c r="S117">
        <f t="shared" si="7"/>
        <v>41977.457569444443</v>
      </c>
    </row>
    <row r="118" spans="1:19" ht="60" hidden="1" x14ac:dyDescent="0.25">
      <c r="A118" s="8">
        <v>277</v>
      </c>
      <c r="B118" s="3" t="s">
        <v>278</v>
      </c>
      <c r="C118" s="3" t="s">
        <v>4387</v>
      </c>
      <c r="D118" s="8">
        <v>65000</v>
      </c>
      <c r="E118" s="6">
        <v>71748</v>
      </c>
      <c r="F118" s="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t="s">
        <v>8267</v>
      </c>
      <c r="R118">
        <f t="shared" si="6"/>
        <v>42117.891423611116</v>
      </c>
      <c r="S118">
        <f t="shared" si="7"/>
        <v>42147.891423611116</v>
      </c>
    </row>
    <row r="119" spans="1:19" ht="60" hidden="1" x14ac:dyDescent="0.25">
      <c r="A119" s="8">
        <v>1952</v>
      </c>
      <c r="B119" s="3" t="s">
        <v>1953</v>
      </c>
      <c r="C119" s="3" t="s">
        <v>6062</v>
      </c>
      <c r="D119" s="8">
        <v>35000</v>
      </c>
      <c r="E119" s="6">
        <v>69465.33</v>
      </c>
      <c r="F119" s="8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t="s">
        <v>8293</v>
      </c>
      <c r="R119">
        <f t="shared" si="6"/>
        <v>41526.60665509259</v>
      </c>
      <c r="S119">
        <f t="shared" si="7"/>
        <v>41563.60665509259</v>
      </c>
    </row>
    <row r="120" spans="1:19" ht="60" hidden="1" x14ac:dyDescent="0.25">
      <c r="A120" s="8">
        <v>2193</v>
      </c>
      <c r="B120" s="3" t="s">
        <v>2194</v>
      </c>
      <c r="C120" s="3" t="s">
        <v>6303</v>
      </c>
      <c r="D120" s="8">
        <v>15000</v>
      </c>
      <c r="E120" s="6">
        <v>67856</v>
      </c>
      <c r="F120" s="8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t="s">
        <v>8295</v>
      </c>
      <c r="R120">
        <f t="shared" si="6"/>
        <v>42664.405925925923</v>
      </c>
      <c r="S120">
        <f t="shared" si="7"/>
        <v>42695.207638888889</v>
      </c>
    </row>
    <row r="121" spans="1:19" ht="60" hidden="1" x14ac:dyDescent="0.25">
      <c r="A121" s="8">
        <v>295</v>
      </c>
      <c r="B121" s="3" t="s">
        <v>296</v>
      </c>
      <c r="C121" s="3" t="s">
        <v>4405</v>
      </c>
      <c r="D121" s="8">
        <v>50000</v>
      </c>
      <c r="E121" s="6">
        <v>66554.559999999998</v>
      </c>
      <c r="F121" s="8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t="s">
        <v>8267</v>
      </c>
      <c r="R121">
        <f t="shared" si="6"/>
        <v>41519.004733796297</v>
      </c>
      <c r="S121">
        <f t="shared" si="7"/>
        <v>41579</v>
      </c>
    </row>
    <row r="122" spans="1:19" ht="60" hidden="1" x14ac:dyDescent="0.25">
      <c r="A122" s="8">
        <v>2018</v>
      </c>
      <c r="B122" s="3" t="s">
        <v>2019</v>
      </c>
      <c r="C122" s="3" t="s">
        <v>6128</v>
      </c>
      <c r="D122" s="8">
        <v>65000</v>
      </c>
      <c r="E122" s="6">
        <v>66458.23</v>
      </c>
      <c r="F122" s="8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t="s">
        <v>8293</v>
      </c>
      <c r="R122">
        <f t="shared" si="6"/>
        <v>42199.365844907406</v>
      </c>
      <c r="S122">
        <f t="shared" si="7"/>
        <v>42229.365844907406</v>
      </c>
    </row>
    <row r="123" spans="1:19" ht="60" hidden="1" x14ac:dyDescent="0.25">
      <c r="A123" s="8">
        <v>1681</v>
      </c>
      <c r="B123" s="3" t="s">
        <v>1682</v>
      </c>
      <c r="C123" s="3" t="s">
        <v>5791</v>
      </c>
      <c r="D123" s="8">
        <v>65000</v>
      </c>
      <c r="E123" s="6">
        <v>65924.38</v>
      </c>
      <c r="F123" s="8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t="s">
        <v>8291</v>
      </c>
      <c r="R123">
        <f t="shared" si="6"/>
        <v>42774.121342592596</v>
      </c>
      <c r="S123">
        <f t="shared" si="7"/>
        <v>42823.083333333328</v>
      </c>
    </row>
    <row r="124" spans="1:19" ht="45" hidden="1" x14ac:dyDescent="0.25">
      <c r="A124" s="8">
        <v>1533</v>
      </c>
      <c r="B124" s="3" t="s">
        <v>1534</v>
      </c>
      <c r="C124" s="3" t="s">
        <v>5643</v>
      </c>
      <c r="D124" s="8">
        <v>45000</v>
      </c>
      <c r="E124" s="6">
        <v>65313</v>
      </c>
      <c r="F124" s="8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>IFERROR(ROUND(E124/L124,2),0)</f>
        <v>88.26</v>
      </c>
      <c r="Q124" t="s">
        <v>8283</v>
      </c>
      <c r="R124">
        <f t="shared" si="6"/>
        <v>42443.00204861111</v>
      </c>
      <c r="S124">
        <f t="shared" si="7"/>
        <v>42492.165972222225</v>
      </c>
    </row>
    <row r="125" spans="1:19" ht="45" hidden="1" x14ac:dyDescent="0.25">
      <c r="A125" s="8">
        <v>1748</v>
      </c>
      <c r="B125" s="3" t="s">
        <v>1749</v>
      </c>
      <c r="C125" s="3" t="s">
        <v>5858</v>
      </c>
      <c r="D125" s="8">
        <v>50000</v>
      </c>
      <c r="E125" s="6">
        <v>64974</v>
      </c>
      <c r="F125" s="8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t="s">
        <v>8283</v>
      </c>
      <c r="R125">
        <f t="shared" si="6"/>
        <v>42219.950729166667</v>
      </c>
      <c r="S125">
        <f t="shared" si="7"/>
        <v>42249.950729166667</v>
      </c>
    </row>
    <row r="126" spans="1:19" ht="60" hidden="1" x14ac:dyDescent="0.25">
      <c r="A126" s="8">
        <v>2069</v>
      </c>
      <c r="B126" s="3" t="s">
        <v>2070</v>
      </c>
      <c r="C126" s="3" t="s">
        <v>6179</v>
      </c>
      <c r="D126" s="8">
        <v>50000</v>
      </c>
      <c r="E126" s="6">
        <v>64203.33</v>
      </c>
      <c r="F126" s="8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t="s">
        <v>8293</v>
      </c>
      <c r="R126">
        <f t="shared" si="6"/>
        <v>42340.972118055557</v>
      </c>
      <c r="S126">
        <f t="shared" si="7"/>
        <v>42371.972118055557</v>
      </c>
    </row>
    <row r="127" spans="1:19" ht="60" hidden="1" x14ac:dyDescent="0.25">
      <c r="A127" s="8">
        <v>2237</v>
      </c>
      <c r="B127" s="3" t="s">
        <v>2238</v>
      </c>
      <c r="C127" s="3" t="s">
        <v>6347</v>
      </c>
      <c r="D127" s="8">
        <v>18000</v>
      </c>
      <c r="E127" s="6">
        <v>63527</v>
      </c>
      <c r="F127" s="8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t="s">
        <v>8295</v>
      </c>
      <c r="R127">
        <f t="shared" si="6"/>
        <v>41915.003275462965</v>
      </c>
      <c r="S127">
        <f t="shared" si="7"/>
        <v>41955.332638888889</v>
      </c>
    </row>
    <row r="128" spans="1:19" ht="60" hidden="1" x14ac:dyDescent="0.25">
      <c r="A128" s="8">
        <v>353</v>
      </c>
      <c r="B128" s="3" t="s">
        <v>354</v>
      </c>
      <c r="C128" s="3" t="s">
        <v>4463</v>
      </c>
      <c r="D128" s="8">
        <v>58425</v>
      </c>
      <c r="E128" s="6">
        <v>63460.18</v>
      </c>
      <c r="F128" s="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t="s">
        <v>8267</v>
      </c>
      <c r="R128">
        <f t="shared" si="6"/>
        <v>42297.791886574079</v>
      </c>
      <c r="S128">
        <f t="shared" si="7"/>
        <v>42327.833553240736</v>
      </c>
    </row>
    <row r="129" spans="1:19" ht="60" hidden="1" x14ac:dyDescent="0.25">
      <c r="A129" s="8">
        <v>1522</v>
      </c>
      <c r="B129" s="3" t="s">
        <v>1523</v>
      </c>
      <c r="C129" s="3" t="s">
        <v>5632</v>
      </c>
      <c r="D129" s="8">
        <v>43500</v>
      </c>
      <c r="E129" s="6">
        <v>60450.1</v>
      </c>
      <c r="F129" s="8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t="s">
        <v>8283</v>
      </c>
      <c r="R129">
        <f t="shared" si="6"/>
        <v>41899.830312500002</v>
      </c>
      <c r="S129">
        <f t="shared" si="7"/>
        <v>41929.830312500002</v>
      </c>
    </row>
    <row r="130" spans="1:19" ht="45" hidden="1" x14ac:dyDescent="0.25">
      <c r="A130" s="8">
        <v>2996</v>
      </c>
      <c r="B130" s="3" t="s">
        <v>2996</v>
      </c>
      <c r="C130" s="3" t="s">
        <v>7106</v>
      </c>
      <c r="D130" s="8">
        <v>35000</v>
      </c>
      <c r="E130" s="6">
        <v>60180</v>
      </c>
      <c r="F130" s="8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t="s">
        <v>8301</v>
      </c>
      <c r="R130">
        <f t="shared" si="6"/>
        <v>42090.912500000006</v>
      </c>
      <c r="S130">
        <f t="shared" si="7"/>
        <v>42150.912500000006</v>
      </c>
    </row>
    <row r="131" spans="1:19" ht="45" hidden="1" x14ac:dyDescent="0.25">
      <c r="A131" s="8">
        <v>2031</v>
      </c>
      <c r="B131" s="3" t="s">
        <v>2032</v>
      </c>
      <c r="C131" s="3" t="s">
        <v>6141</v>
      </c>
      <c r="D131" s="8">
        <v>50000</v>
      </c>
      <c r="E131" s="6">
        <v>60175</v>
      </c>
      <c r="F131" s="8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ROUND(E131/L131,2)</f>
        <v>118.45</v>
      </c>
      <c r="Q131" t="s">
        <v>8293</v>
      </c>
      <c r="R131">
        <f t="shared" ref="R131:R194" si="10">(((J131/60)/60)/24)+DATE(1970,1,1)</f>
        <v>41975.329317129625</v>
      </c>
      <c r="S131">
        <f t="shared" ref="S131:S194" si="11">(((I131/60)/60)/24)+DATE(1970,1,1)</f>
        <v>42013.041666666672</v>
      </c>
    </row>
    <row r="132" spans="1:19" hidden="1" x14ac:dyDescent="0.25">
      <c r="A132" s="8">
        <v>2049</v>
      </c>
      <c r="B132" s="3" t="s">
        <v>2050</v>
      </c>
      <c r="C132" s="3" t="s">
        <v>6159</v>
      </c>
      <c r="D132" s="8">
        <v>50000</v>
      </c>
      <c r="E132" s="6">
        <v>60095.35</v>
      </c>
      <c r="F132" s="8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t="s">
        <v>8293</v>
      </c>
      <c r="R132">
        <f t="shared" si="10"/>
        <v>41575.527349537035</v>
      </c>
      <c r="S132">
        <f t="shared" si="11"/>
        <v>41610.957638888889</v>
      </c>
    </row>
    <row r="133" spans="1:19" ht="60" hidden="1" x14ac:dyDescent="0.25">
      <c r="A133" s="8">
        <v>1250</v>
      </c>
      <c r="B133" s="3" t="s">
        <v>1251</v>
      </c>
      <c r="C133" s="3" t="s">
        <v>5360</v>
      </c>
      <c r="D133" s="8">
        <v>30000</v>
      </c>
      <c r="E133" s="6">
        <v>60046</v>
      </c>
      <c r="F133" s="8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t="s">
        <v>8274</v>
      </c>
      <c r="R133">
        <f t="shared" si="10"/>
        <v>41843.64271990741</v>
      </c>
      <c r="S133">
        <f t="shared" si="11"/>
        <v>41888.64271990741</v>
      </c>
    </row>
    <row r="134" spans="1:19" ht="60" hidden="1" x14ac:dyDescent="0.25">
      <c r="A134" s="8">
        <v>1480</v>
      </c>
      <c r="B134" s="3" t="s">
        <v>1481</v>
      </c>
      <c r="C134" s="3" t="s">
        <v>5590</v>
      </c>
      <c r="D134" s="8">
        <v>50000</v>
      </c>
      <c r="E134" s="6">
        <v>58520.2</v>
      </c>
      <c r="F134" s="8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t="s">
        <v>8286</v>
      </c>
      <c r="R134">
        <f t="shared" si="10"/>
        <v>41464.934016203704</v>
      </c>
      <c r="S134">
        <f t="shared" si="11"/>
        <v>41481.708333333336</v>
      </c>
    </row>
    <row r="135" spans="1:19" ht="45" hidden="1" x14ac:dyDescent="0.25">
      <c r="A135" s="8">
        <v>2725</v>
      </c>
      <c r="B135" s="3" t="s">
        <v>2725</v>
      </c>
      <c r="C135" s="3" t="s">
        <v>6835</v>
      </c>
      <c r="D135" s="8">
        <v>40000</v>
      </c>
      <c r="E135" s="6">
        <v>57817</v>
      </c>
      <c r="F135" s="8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t="s">
        <v>8293</v>
      </c>
      <c r="R135">
        <f t="shared" si="10"/>
        <v>42745.744618055556</v>
      </c>
      <c r="S135">
        <f t="shared" si="11"/>
        <v>42795.744618055556</v>
      </c>
    </row>
    <row r="136" spans="1:19" ht="45" hidden="1" x14ac:dyDescent="0.25">
      <c r="A136" s="8">
        <v>2077</v>
      </c>
      <c r="B136" s="3" t="s">
        <v>2078</v>
      </c>
      <c r="C136" s="3" t="s">
        <v>6187</v>
      </c>
      <c r="D136" s="8">
        <v>50000</v>
      </c>
      <c r="E136" s="6">
        <v>57754</v>
      </c>
      <c r="F136" s="8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t="s">
        <v>8293</v>
      </c>
      <c r="R136">
        <f t="shared" si="10"/>
        <v>42103.042546296296</v>
      </c>
      <c r="S136">
        <f t="shared" si="11"/>
        <v>42160.875</v>
      </c>
    </row>
    <row r="137" spans="1:19" ht="60" hidden="1" x14ac:dyDescent="0.25">
      <c r="A137" s="8">
        <v>258</v>
      </c>
      <c r="B137" s="3" t="s">
        <v>259</v>
      </c>
      <c r="C137" s="3" t="s">
        <v>4368</v>
      </c>
      <c r="D137" s="8">
        <v>30000</v>
      </c>
      <c r="E137" s="6">
        <v>57342</v>
      </c>
      <c r="F137" s="8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t="s">
        <v>8267</v>
      </c>
      <c r="R137">
        <f t="shared" si="10"/>
        <v>40682.051689814813</v>
      </c>
      <c r="S137">
        <f t="shared" si="11"/>
        <v>40712.051689814813</v>
      </c>
    </row>
    <row r="138" spans="1:19" ht="60" hidden="1" x14ac:dyDescent="0.25">
      <c r="A138" s="8">
        <v>1017</v>
      </c>
      <c r="B138" s="3" t="s">
        <v>1018</v>
      </c>
      <c r="C138" s="3" t="s">
        <v>5127</v>
      </c>
      <c r="D138" s="8">
        <v>250000</v>
      </c>
      <c r="E138" s="6">
        <v>57197</v>
      </c>
      <c r="F138" s="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t="s">
        <v>8271</v>
      </c>
      <c r="R138">
        <f t="shared" si="10"/>
        <v>42289.675173611111</v>
      </c>
      <c r="S138">
        <f t="shared" si="11"/>
        <v>42329.716840277775</v>
      </c>
    </row>
    <row r="139" spans="1:19" ht="60" hidden="1" x14ac:dyDescent="0.25">
      <c r="A139" s="8">
        <v>2271</v>
      </c>
      <c r="B139" s="3" t="s">
        <v>2272</v>
      </c>
      <c r="C139" s="3" t="s">
        <v>6381</v>
      </c>
      <c r="D139" s="8">
        <v>20000</v>
      </c>
      <c r="E139" s="6">
        <v>56618</v>
      </c>
      <c r="F139" s="8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t="s">
        <v>8295</v>
      </c>
      <c r="R139">
        <f t="shared" si="10"/>
        <v>42684.000046296293</v>
      </c>
      <c r="S139">
        <f t="shared" si="11"/>
        <v>42714.000046296293</v>
      </c>
    </row>
    <row r="140" spans="1:19" ht="45" hidden="1" x14ac:dyDescent="0.25">
      <c r="A140" s="8">
        <v>1970</v>
      </c>
      <c r="B140" s="3" t="s">
        <v>1971</v>
      </c>
      <c r="C140" s="3" t="s">
        <v>6080</v>
      </c>
      <c r="D140" s="8">
        <v>5000</v>
      </c>
      <c r="E140" s="6">
        <v>56590</v>
      </c>
      <c r="F140" s="8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t="s">
        <v>8293</v>
      </c>
      <c r="R140">
        <f t="shared" si="10"/>
        <v>41324.193298611113</v>
      </c>
      <c r="S140">
        <f t="shared" si="11"/>
        <v>41384.151631944449</v>
      </c>
    </row>
    <row r="141" spans="1:19" ht="60" hidden="1" x14ac:dyDescent="0.25">
      <c r="A141" s="8">
        <v>2071</v>
      </c>
      <c r="B141" s="3" t="s">
        <v>2072</v>
      </c>
      <c r="C141" s="3" t="s">
        <v>6181</v>
      </c>
      <c r="D141" s="8">
        <v>20000</v>
      </c>
      <c r="E141" s="6">
        <v>56146</v>
      </c>
      <c r="F141" s="8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t="s">
        <v>8293</v>
      </c>
      <c r="R141">
        <f t="shared" si="10"/>
        <v>42600.278749999998</v>
      </c>
      <c r="S141">
        <f t="shared" si="11"/>
        <v>42645.278749999998</v>
      </c>
    </row>
    <row r="142" spans="1:19" ht="60" hidden="1" x14ac:dyDescent="0.25">
      <c r="A142" s="8">
        <v>3166</v>
      </c>
      <c r="B142" s="3" t="s">
        <v>3166</v>
      </c>
      <c r="C142" s="3" t="s">
        <v>7276</v>
      </c>
      <c r="D142" s="8">
        <v>35000</v>
      </c>
      <c r="E142" s="6">
        <v>56079.83</v>
      </c>
      <c r="F142" s="8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t="s">
        <v>8269</v>
      </c>
      <c r="R142">
        <f t="shared" si="10"/>
        <v>41940.69158564815</v>
      </c>
      <c r="S142">
        <f t="shared" si="11"/>
        <v>41969.332638888889</v>
      </c>
    </row>
    <row r="143" spans="1:19" ht="45" hidden="1" x14ac:dyDescent="0.25">
      <c r="A143" s="8">
        <v>393</v>
      </c>
      <c r="B143" s="3" t="s">
        <v>394</v>
      </c>
      <c r="C143" s="3" t="s">
        <v>4503</v>
      </c>
      <c r="D143" s="8">
        <v>50000</v>
      </c>
      <c r="E143" s="6">
        <v>55223</v>
      </c>
      <c r="F143" s="8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t="s">
        <v>8267</v>
      </c>
      <c r="R143">
        <f t="shared" si="10"/>
        <v>41526.708935185183</v>
      </c>
      <c r="S143">
        <f t="shared" si="11"/>
        <v>41557.708935185183</v>
      </c>
    </row>
    <row r="144" spans="1:19" ht="30" hidden="1" x14ac:dyDescent="0.25">
      <c r="A144" s="8">
        <v>342</v>
      </c>
      <c r="B144" s="3" t="s">
        <v>343</v>
      </c>
      <c r="C144" s="3" t="s">
        <v>4452</v>
      </c>
      <c r="D144" s="8">
        <v>55000</v>
      </c>
      <c r="E144" s="6">
        <v>55201.52</v>
      </c>
      <c r="F144" s="8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t="s">
        <v>8267</v>
      </c>
      <c r="R144">
        <f t="shared" si="10"/>
        <v>42459.780844907407</v>
      </c>
      <c r="S144">
        <f t="shared" si="11"/>
        <v>42489.780844907407</v>
      </c>
    </row>
    <row r="145" spans="1:19" ht="60" hidden="1" x14ac:dyDescent="0.25">
      <c r="A145" s="8">
        <v>4</v>
      </c>
      <c r="B145" s="3" t="s">
        <v>6</v>
      </c>
      <c r="C145" s="3" t="s">
        <v>4115</v>
      </c>
      <c r="D145" s="8">
        <v>44000</v>
      </c>
      <c r="E145" s="6">
        <v>54116.28</v>
      </c>
      <c r="F145" s="8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t="s">
        <v>8263</v>
      </c>
      <c r="R145">
        <f t="shared" si="10"/>
        <v>42327.834247685183</v>
      </c>
      <c r="S145">
        <f t="shared" si="11"/>
        <v>42357.834247685183</v>
      </c>
    </row>
    <row r="146" spans="1:19" ht="45" hidden="1" x14ac:dyDescent="0.25">
      <c r="A146" s="8">
        <v>735</v>
      </c>
      <c r="B146" s="3" t="s">
        <v>736</v>
      </c>
      <c r="C146" s="3" t="s">
        <v>4845</v>
      </c>
      <c r="D146" s="8">
        <v>47000</v>
      </c>
      <c r="E146" s="6">
        <v>53771</v>
      </c>
      <c r="F146" s="8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t="s">
        <v>8272</v>
      </c>
      <c r="R146">
        <f t="shared" si="10"/>
        <v>41946.029467592591</v>
      </c>
      <c r="S146">
        <f t="shared" si="11"/>
        <v>41977.027083333334</v>
      </c>
    </row>
    <row r="147" spans="1:19" ht="60" hidden="1" x14ac:dyDescent="0.25">
      <c r="A147" s="8">
        <v>2733</v>
      </c>
      <c r="B147" s="3" t="s">
        <v>2733</v>
      </c>
      <c r="C147" s="3" t="s">
        <v>6843</v>
      </c>
      <c r="D147" s="8">
        <v>50000</v>
      </c>
      <c r="E147" s="6">
        <v>53769</v>
      </c>
      <c r="F147" s="8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t="s">
        <v>8293</v>
      </c>
      <c r="R147">
        <f t="shared" si="10"/>
        <v>42044.272847222222</v>
      </c>
      <c r="S147">
        <f t="shared" si="11"/>
        <v>42104.231180555551</v>
      </c>
    </row>
    <row r="148" spans="1:19" ht="60" hidden="1" x14ac:dyDescent="0.25">
      <c r="A148" s="8">
        <v>2194</v>
      </c>
      <c r="B148" s="3" t="s">
        <v>2195</v>
      </c>
      <c r="C148" s="3" t="s">
        <v>6304</v>
      </c>
      <c r="D148" s="8">
        <v>10000</v>
      </c>
      <c r="E148" s="6">
        <v>53737</v>
      </c>
      <c r="F148" s="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t="s">
        <v>8295</v>
      </c>
      <c r="R148">
        <f t="shared" si="10"/>
        <v>42425.757986111115</v>
      </c>
      <c r="S148">
        <f t="shared" si="11"/>
        <v>42455.716319444444</v>
      </c>
    </row>
    <row r="149" spans="1:19" ht="60" hidden="1" x14ac:dyDescent="0.25">
      <c r="A149" s="8">
        <v>707</v>
      </c>
      <c r="B149" s="3" t="s">
        <v>708</v>
      </c>
      <c r="C149" s="3" t="s">
        <v>4817</v>
      </c>
      <c r="D149" s="8">
        <v>68000</v>
      </c>
      <c r="E149" s="6">
        <v>53670.6</v>
      </c>
      <c r="F149" s="8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t="s">
        <v>8271</v>
      </c>
      <c r="R149">
        <f t="shared" si="10"/>
        <v>42696.663506944446</v>
      </c>
      <c r="S149">
        <f t="shared" si="11"/>
        <v>42736.663506944446</v>
      </c>
    </row>
    <row r="150" spans="1:19" ht="60" hidden="1" x14ac:dyDescent="0.25">
      <c r="A150" s="8">
        <v>2198</v>
      </c>
      <c r="B150" s="3" t="s">
        <v>2199</v>
      </c>
      <c r="C150" s="3" t="s">
        <v>6308</v>
      </c>
      <c r="D150" s="8">
        <v>40000</v>
      </c>
      <c r="E150" s="6">
        <v>53157</v>
      </c>
      <c r="F150" s="8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t="s">
        <v>8295</v>
      </c>
      <c r="R150">
        <f t="shared" si="10"/>
        <v>42292.513888888891</v>
      </c>
      <c r="S150">
        <f t="shared" si="11"/>
        <v>42322.555555555555</v>
      </c>
    </row>
    <row r="151" spans="1:19" ht="45" hidden="1" x14ac:dyDescent="0.25">
      <c r="A151" s="8">
        <v>1949</v>
      </c>
      <c r="B151" s="3" t="s">
        <v>1950</v>
      </c>
      <c r="C151" s="3" t="s">
        <v>6059</v>
      </c>
      <c r="D151" s="8">
        <v>50000</v>
      </c>
      <c r="E151" s="6">
        <v>53001.3</v>
      </c>
      <c r="F151" s="8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t="s">
        <v>8293</v>
      </c>
      <c r="R151">
        <f t="shared" si="10"/>
        <v>41800.423043981478</v>
      </c>
      <c r="S151">
        <f t="shared" si="11"/>
        <v>41830.423043981478</v>
      </c>
    </row>
    <row r="152" spans="1:19" ht="45" hidden="1" x14ac:dyDescent="0.25">
      <c r="A152" s="8">
        <v>3027</v>
      </c>
      <c r="B152" s="3" t="s">
        <v>3027</v>
      </c>
      <c r="C152" s="3" t="s">
        <v>7137</v>
      </c>
      <c r="D152" s="8">
        <v>40000</v>
      </c>
      <c r="E152" s="6">
        <v>52576</v>
      </c>
      <c r="F152" s="8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t="s">
        <v>8301</v>
      </c>
      <c r="R152">
        <f t="shared" si="10"/>
        <v>42053.704293981486</v>
      </c>
      <c r="S152">
        <f t="shared" si="11"/>
        <v>42083.662627314814</v>
      </c>
    </row>
    <row r="153" spans="1:19" ht="45" hidden="1" x14ac:dyDescent="0.25">
      <c r="A153" s="8">
        <v>325</v>
      </c>
      <c r="B153" s="3" t="s">
        <v>326</v>
      </c>
      <c r="C153" s="3" t="s">
        <v>4435</v>
      </c>
      <c r="D153" s="8">
        <v>50000</v>
      </c>
      <c r="E153" s="6">
        <v>52198</v>
      </c>
      <c r="F153" s="8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t="s">
        <v>8267</v>
      </c>
      <c r="R153">
        <f t="shared" si="10"/>
        <v>42689.187881944439</v>
      </c>
      <c r="S153">
        <f t="shared" si="11"/>
        <v>42724.187881944439</v>
      </c>
    </row>
    <row r="154" spans="1:19" ht="60" hidden="1" x14ac:dyDescent="0.25">
      <c r="A154" s="8">
        <v>401</v>
      </c>
      <c r="B154" s="3" t="s">
        <v>402</v>
      </c>
      <c r="C154" s="3" t="s">
        <v>4511</v>
      </c>
      <c r="D154" s="8">
        <v>50000</v>
      </c>
      <c r="E154" s="6">
        <v>51906</v>
      </c>
      <c r="F154" s="8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t="s">
        <v>8267</v>
      </c>
      <c r="R154">
        <f t="shared" si="10"/>
        <v>40732.842245370368</v>
      </c>
      <c r="S154">
        <f t="shared" si="11"/>
        <v>40762.842245370368</v>
      </c>
    </row>
    <row r="155" spans="1:19" ht="60" hidden="1" x14ac:dyDescent="0.25">
      <c r="A155" s="8">
        <v>288</v>
      </c>
      <c r="B155" s="3" t="s">
        <v>289</v>
      </c>
      <c r="C155" s="3" t="s">
        <v>4398</v>
      </c>
      <c r="D155" s="8">
        <v>50000</v>
      </c>
      <c r="E155" s="6">
        <v>51605.31</v>
      </c>
      <c r="F155" s="8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t="s">
        <v>8267</v>
      </c>
      <c r="R155">
        <f t="shared" si="10"/>
        <v>41051.168900462959</v>
      </c>
      <c r="S155">
        <f t="shared" si="11"/>
        <v>41086.168900462959</v>
      </c>
    </row>
    <row r="156" spans="1:19" ht="45" hidden="1" x14ac:dyDescent="0.25">
      <c r="A156" s="8">
        <v>358</v>
      </c>
      <c r="B156" s="3" t="s">
        <v>359</v>
      </c>
      <c r="C156" s="3" t="s">
        <v>4468</v>
      </c>
      <c r="D156" s="8">
        <v>50000</v>
      </c>
      <c r="E156" s="6">
        <v>51544</v>
      </c>
      <c r="F156" s="8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t="s">
        <v>8267</v>
      </c>
      <c r="R156">
        <f t="shared" si="10"/>
        <v>42507.860196759255</v>
      </c>
      <c r="S156">
        <f t="shared" si="11"/>
        <v>42536.625</v>
      </c>
    </row>
    <row r="157" spans="1:19" ht="60" hidden="1" x14ac:dyDescent="0.25">
      <c r="A157" s="8">
        <v>2998</v>
      </c>
      <c r="B157" s="3" t="s">
        <v>2998</v>
      </c>
      <c r="C157" s="3" t="s">
        <v>7108</v>
      </c>
      <c r="D157" s="8">
        <v>50000</v>
      </c>
      <c r="E157" s="6">
        <v>51514.5</v>
      </c>
      <c r="F157" s="8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t="s">
        <v>8301</v>
      </c>
      <c r="R157">
        <f t="shared" si="10"/>
        <v>41778.193622685183</v>
      </c>
      <c r="S157">
        <f t="shared" si="11"/>
        <v>41806.184027777781</v>
      </c>
    </row>
    <row r="158" spans="1:19" ht="30" hidden="1" x14ac:dyDescent="0.25">
      <c r="A158" s="8">
        <v>3691</v>
      </c>
      <c r="B158" s="3" t="s">
        <v>3688</v>
      </c>
      <c r="C158" s="3" t="s">
        <v>7801</v>
      </c>
      <c r="D158" s="8">
        <v>40000</v>
      </c>
      <c r="E158" s="6">
        <v>51184</v>
      </c>
      <c r="F158" s="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t="s">
        <v>8269</v>
      </c>
      <c r="R158">
        <f t="shared" si="10"/>
        <v>42020.700567129628</v>
      </c>
      <c r="S158">
        <f t="shared" si="11"/>
        <v>42065.207638888889</v>
      </c>
    </row>
    <row r="159" spans="1:19" ht="60" hidden="1" x14ac:dyDescent="0.25">
      <c r="A159" s="8">
        <v>1343</v>
      </c>
      <c r="B159" s="3" t="s">
        <v>1344</v>
      </c>
      <c r="C159" s="3" t="s">
        <v>5453</v>
      </c>
      <c r="D159" s="8">
        <v>50000</v>
      </c>
      <c r="E159" s="6">
        <v>51149</v>
      </c>
      <c r="F159" s="8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t="s">
        <v>8271</v>
      </c>
      <c r="R159">
        <f t="shared" si="10"/>
        <v>42542.526423611111</v>
      </c>
      <c r="S159">
        <f t="shared" si="11"/>
        <v>42601.165972222225</v>
      </c>
    </row>
    <row r="160" spans="1:19" ht="30" hidden="1" x14ac:dyDescent="0.25">
      <c r="A160" s="8">
        <v>1210</v>
      </c>
      <c r="B160" s="3" t="s">
        <v>1211</v>
      </c>
      <c r="C160" s="3" t="s">
        <v>5320</v>
      </c>
      <c r="D160" s="8">
        <v>20000</v>
      </c>
      <c r="E160" s="6">
        <v>50863</v>
      </c>
      <c r="F160" s="8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t="s">
        <v>8283</v>
      </c>
      <c r="R160">
        <f t="shared" si="10"/>
        <v>42132.941805555558</v>
      </c>
      <c r="S160">
        <f t="shared" si="11"/>
        <v>42155.875</v>
      </c>
    </row>
    <row r="161" spans="1:19" ht="45" hidden="1" x14ac:dyDescent="0.25">
      <c r="A161" s="8">
        <v>2709</v>
      </c>
      <c r="B161" s="3" t="s">
        <v>2709</v>
      </c>
      <c r="C161" s="3" t="s">
        <v>6819</v>
      </c>
      <c r="D161" s="8">
        <v>50000</v>
      </c>
      <c r="E161" s="6">
        <v>50803</v>
      </c>
      <c r="F161" s="8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t="s">
        <v>8301</v>
      </c>
      <c r="R161">
        <f t="shared" si="10"/>
        <v>42612.149780092594</v>
      </c>
      <c r="S161">
        <f t="shared" si="11"/>
        <v>42647.165972222225</v>
      </c>
    </row>
    <row r="162" spans="1:19" ht="60" hidden="1" x14ac:dyDescent="0.25">
      <c r="A162" s="8">
        <v>2308</v>
      </c>
      <c r="B162" s="3" t="s">
        <v>2309</v>
      </c>
      <c r="C162" s="3" t="s">
        <v>6418</v>
      </c>
      <c r="D162" s="8">
        <v>50000</v>
      </c>
      <c r="E162" s="6">
        <v>50653.11</v>
      </c>
      <c r="F162" s="8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t="s">
        <v>8277</v>
      </c>
      <c r="R162">
        <f t="shared" si="10"/>
        <v>41851.962916666671</v>
      </c>
      <c r="S162">
        <f t="shared" si="11"/>
        <v>41880.041666666664</v>
      </c>
    </row>
    <row r="163" spans="1:19" ht="30" hidden="1" x14ac:dyDescent="0.25">
      <c r="A163" s="8">
        <v>1957</v>
      </c>
      <c r="B163" s="3" t="s">
        <v>1958</v>
      </c>
      <c r="C163" s="3" t="s">
        <v>6067</v>
      </c>
      <c r="D163" s="8">
        <v>30000</v>
      </c>
      <c r="E163" s="6">
        <v>50251.41</v>
      </c>
      <c r="F163" s="8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t="s">
        <v>8293</v>
      </c>
      <c r="R163">
        <f t="shared" si="10"/>
        <v>41179.098530092589</v>
      </c>
      <c r="S163">
        <f t="shared" si="11"/>
        <v>41209.098530092589</v>
      </c>
    </row>
    <row r="164" spans="1:19" ht="60" hidden="1" x14ac:dyDescent="0.25">
      <c r="A164" s="8">
        <v>333</v>
      </c>
      <c r="B164" s="3" t="s">
        <v>334</v>
      </c>
      <c r="C164" s="3" t="s">
        <v>4443</v>
      </c>
      <c r="D164" s="8">
        <v>40000</v>
      </c>
      <c r="E164" s="6">
        <v>50091</v>
      </c>
      <c r="F164" s="8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t="s">
        <v>8267</v>
      </c>
      <c r="R164">
        <f t="shared" si="10"/>
        <v>42437.636469907404</v>
      </c>
      <c r="S164">
        <f t="shared" si="11"/>
        <v>42467.59480324074</v>
      </c>
    </row>
    <row r="165" spans="1:19" ht="60" hidden="1" x14ac:dyDescent="0.25">
      <c r="A165" s="8">
        <v>1364</v>
      </c>
      <c r="B165" s="3" t="s">
        <v>1365</v>
      </c>
      <c r="C165" s="3" t="s">
        <v>5474</v>
      </c>
      <c r="D165" s="8">
        <v>42000</v>
      </c>
      <c r="E165" s="6">
        <v>49830</v>
      </c>
      <c r="F165" s="8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t="s">
        <v>8274</v>
      </c>
      <c r="R165">
        <f t="shared" si="10"/>
        <v>41951.695671296293</v>
      </c>
      <c r="S165">
        <f t="shared" si="11"/>
        <v>42011.6956712963</v>
      </c>
    </row>
    <row r="166" spans="1:19" ht="60" hidden="1" x14ac:dyDescent="0.25">
      <c r="A166" s="8">
        <v>1202</v>
      </c>
      <c r="B166" s="3" t="s">
        <v>1203</v>
      </c>
      <c r="C166" s="3" t="s">
        <v>5312</v>
      </c>
      <c r="D166" s="8">
        <v>25000</v>
      </c>
      <c r="E166" s="6">
        <v>49811</v>
      </c>
      <c r="F166" s="8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t="s">
        <v>8283</v>
      </c>
      <c r="R166">
        <f t="shared" si="10"/>
        <v>42152.288819444439</v>
      </c>
      <c r="S166">
        <f t="shared" si="11"/>
        <v>42182.288819444439</v>
      </c>
    </row>
    <row r="167" spans="1:19" ht="60" hidden="1" x14ac:dyDescent="0.25">
      <c r="A167" s="8">
        <v>12</v>
      </c>
      <c r="B167" s="3" t="s">
        <v>14</v>
      </c>
      <c r="C167" s="3" t="s">
        <v>4123</v>
      </c>
      <c r="D167" s="8">
        <v>30000</v>
      </c>
      <c r="E167" s="6">
        <v>49588</v>
      </c>
      <c r="F167" s="8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t="s">
        <v>8263</v>
      </c>
      <c r="R167">
        <f t="shared" si="10"/>
        <v>41791.713252314818</v>
      </c>
      <c r="S167">
        <f t="shared" si="11"/>
        <v>41836.125</v>
      </c>
    </row>
    <row r="168" spans="1:19" ht="45" hidden="1" x14ac:dyDescent="0.25">
      <c r="A168" s="8">
        <v>2727</v>
      </c>
      <c r="B168" s="3" t="s">
        <v>2727</v>
      </c>
      <c r="C168" s="3" t="s">
        <v>6837</v>
      </c>
      <c r="D168" s="8">
        <v>10000</v>
      </c>
      <c r="E168" s="6">
        <v>49321</v>
      </c>
      <c r="F168" s="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t="s">
        <v>8293</v>
      </c>
      <c r="R168">
        <f t="shared" si="10"/>
        <v>42198.676655092597</v>
      </c>
      <c r="S168">
        <f t="shared" si="11"/>
        <v>42223.676655092597</v>
      </c>
    </row>
    <row r="169" spans="1:19" ht="60" hidden="1" x14ac:dyDescent="0.25">
      <c r="A169" s="8">
        <v>2060</v>
      </c>
      <c r="B169" s="3" t="s">
        <v>2061</v>
      </c>
      <c r="C169" s="3" t="s">
        <v>6170</v>
      </c>
      <c r="D169" s="8">
        <v>25000</v>
      </c>
      <c r="E169" s="6">
        <v>49100</v>
      </c>
      <c r="F169" s="8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t="s">
        <v>8293</v>
      </c>
      <c r="R169">
        <f t="shared" si="10"/>
        <v>41783.642939814818</v>
      </c>
      <c r="S169">
        <f t="shared" si="11"/>
        <v>41843.642939814818</v>
      </c>
    </row>
    <row r="170" spans="1:19" ht="45" hidden="1" x14ac:dyDescent="0.25">
      <c r="A170" s="8">
        <v>2116</v>
      </c>
      <c r="B170" s="3" t="s">
        <v>2117</v>
      </c>
      <c r="C170" s="3" t="s">
        <v>6226</v>
      </c>
      <c r="D170" s="8">
        <v>48000</v>
      </c>
      <c r="E170" s="6">
        <v>48434</v>
      </c>
      <c r="F170" s="8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t="s">
        <v>8277</v>
      </c>
      <c r="R170">
        <f t="shared" si="10"/>
        <v>41136.777812500004</v>
      </c>
      <c r="S170">
        <f t="shared" si="11"/>
        <v>41184.777812500004</v>
      </c>
    </row>
    <row r="171" spans="1:19" ht="45" hidden="1" x14ac:dyDescent="0.25">
      <c r="A171" s="8">
        <v>1469</v>
      </c>
      <c r="B171" s="3" t="s">
        <v>1470</v>
      </c>
      <c r="C171" s="3" t="s">
        <v>5579</v>
      </c>
      <c r="D171" s="8">
        <v>44250</v>
      </c>
      <c r="E171" s="6">
        <v>47978</v>
      </c>
      <c r="F171" s="8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t="s">
        <v>8286</v>
      </c>
      <c r="R171">
        <f t="shared" si="10"/>
        <v>41290.598483796297</v>
      </c>
      <c r="S171">
        <f t="shared" si="11"/>
        <v>41320.598483796297</v>
      </c>
    </row>
    <row r="172" spans="1:19" ht="60" hidden="1" x14ac:dyDescent="0.25">
      <c r="A172" s="8">
        <v>641</v>
      </c>
      <c r="B172" s="3" t="s">
        <v>642</v>
      </c>
      <c r="C172" s="3" t="s">
        <v>4751</v>
      </c>
      <c r="D172" s="8">
        <v>40000</v>
      </c>
      <c r="E172" s="6">
        <v>47665</v>
      </c>
      <c r="F172" s="8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t="s">
        <v>8271</v>
      </c>
      <c r="R172">
        <f t="shared" si="10"/>
        <v>42199.57</v>
      </c>
      <c r="S172">
        <f t="shared" si="11"/>
        <v>42229.57</v>
      </c>
    </row>
    <row r="173" spans="1:19" ht="60" hidden="1" x14ac:dyDescent="0.25">
      <c r="A173" s="8">
        <v>2050</v>
      </c>
      <c r="B173" s="3" t="s">
        <v>2051</v>
      </c>
      <c r="C173" s="3" t="s">
        <v>6160</v>
      </c>
      <c r="D173" s="8">
        <v>10000</v>
      </c>
      <c r="E173" s="6">
        <v>47327</v>
      </c>
      <c r="F173" s="8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t="s">
        <v>8293</v>
      </c>
      <c r="R173">
        <f t="shared" si="10"/>
        <v>42115.071504629625</v>
      </c>
      <c r="S173">
        <f t="shared" si="11"/>
        <v>42155.071504629625</v>
      </c>
    </row>
    <row r="174" spans="1:19" ht="60" hidden="1" x14ac:dyDescent="0.25">
      <c r="A174" s="8">
        <v>1530</v>
      </c>
      <c r="B174" s="3" t="s">
        <v>1531</v>
      </c>
      <c r="C174" s="3" t="s">
        <v>5640</v>
      </c>
      <c r="D174" s="8">
        <v>35000</v>
      </c>
      <c r="E174" s="6">
        <v>47189</v>
      </c>
      <c r="F174" s="8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t="s">
        <v>8283</v>
      </c>
      <c r="R174">
        <f t="shared" si="10"/>
        <v>42275.767303240747</v>
      </c>
      <c r="S174">
        <f t="shared" si="11"/>
        <v>42300.767303240747</v>
      </c>
    </row>
    <row r="175" spans="1:19" ht="45" hidden="1" x14ac:dyDescent="0.25">
      <c r="A175" s="8">
        <v>1076</v>
      </c>
      <c r="B175" s="3" t="s">
        <v>1077</v>
      </c>
      <c r="C175" s="3" t="s">
        <v>5186</v>
      </c>
      <c r="D175" s="8">
        <v>75000</v>
      </c>
      <c r="E175" s="6">
        <v>47074</v>
      </c>
      <c r="F175" s="8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t="s">
        <v>8280</v>
      </c>
      <c r="R175">
        <f t="shared" si="10"/>
        <v>41838.377893518518</v>
      </c>
      <c r="S175">
        <f t="shared" si="11"/>
        <v>41893.377893518518</v>
      </c>
    </row>
    <row r="176" spans="1:19" ht="45" hidden="1" x14ac:dyDescent="0.25">
      <c r="A176" s="8">
        <v>2708</v>
      </c>
      <c r="B176" s="3" t="s">
        <v>2708</v>
      </c>
      <c r="C176" s="3" t="s">
        <v>6818</v>
      </c>
      <c r="D176" s="8">
        <v>20000</v>
      </c>
      <c r="E176" s="6">
        <v>46643.07</v>
      </c>
      <c r="F176" s="8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t="s">
        <v>8301</v>
      </c>
      <c r="R176">
        <f t="shared" si="10"/>
        <v>42512.698217592595</v>
      </c>
      <c r="S176">
        <f t="shared" si="11"/>
        <v>42572.698217592595</v>
      </c>
    </row>
    <row r="177" spans="1:19" ht="45" hidden="1" x14ac:dyDescent="0.25">
      <c r="A177" s="8">
        <v>2925</v>
      </c>
      <c r="B177" s="3" t="s">
        <v>2925</v>
      </c>
      <c r="C177" s="3" t="s">
        <v>7035</v>
      </c>
      <c r="D177" s="8">
        <v>45000</v>
      </c>
      <c r="E177" s="6">
        <v>46100.69</v>
      </c>
      <c r="F177" s="8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t="s">
        <v>8303</v>
      </c>
      <c r="R177">
        <f t="shared" si="10"/>
        <v>41863.584120370368</v>
      </c>
      <c r="S177">
        <f t="shared" si="11"/>
        <v>41893.584120370368</v>
      </c>
    </row>
    <row r="178" spans="1:19" ht="30" hidden="1" x14ac:dyDescent="0.25">
      <c r="A178" s="8">
        <v>1467</v>
      </c>
      <c r="B178" s="3" t="s">
        <v>1468</v>
      </c>
      <c r="C178" s="3" t="s">
        <v>5577</v>
      </c>
      <c r="D178" s="8">
        <v>40000</v>
      </c>
      <c r="E178" s="6">
        <v>46032</v>
      </c>
      <c r="F178" s="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t="s">
        <v>8286</v>
      </c>
      <c r="R178">
        <f t="shared" si="10"/>
        <v>40933.80190972222</v>
      </c>
      <c r="S178">
        <f t="shared" si="11"/>
        <v>40993.760243055556</v>
      </c>
    </row>
    <row r="179" spans="1:19" ht="45" hidden="1" x14ac:dyDescent="0.25">
      <c r="A179" s="8">
        <v>2730</v>
      </c>
      <c r="B179" s="3" t="s">
        <v>2730</v>
      </c>
      <c r="C179" s="3" t="s">
        <v>6840</v>
      </c>
      <c r="D179" s="8">
        <v>27000</v>
      </c>
      <c r="E179" s="6">
        <v>45979.01</v>
      </c>
      <c r="F179" s="8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t="s">
        <v>8293</v>
      </c>
      <c r="R179">
        <f t="shared" si="10"/>
        <v>41351.541377314818</v>
      </c>
      <c r="S179">
        <f t="shared" si="11"/>
        <v>41386.541377314818</v>
      </c>
    </row>
    <row r="180" spans="1:19" ht="45" hidden="1" x14ac:dyDescent="0.25">
      <c r="A180" s="8">
        <v>282</v>
      </c>
      <c r="B180" s="3" t="s">
        <v>283</v>
      </c>
      <c r="C180" s="3" t="s">
        <v>4392</v>
      </c>
      <c r="D180" s="8">
        <v>45000</v>
      </c>
      <c r="E180" s="6">
        <v>45535</v>
      </c>
      <c r="F180" s="8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t="s">
        <v>8267</v>
      </c>
      <c r="R180">
        <f t="shared" si="10"/>
        <v>40194.920046296298</v>
      </c>
      <c r="S180">
        <f t="shared" si="11"/>
        <v>40231.916666666664</v>
      </c>
    </row>
    <row r="181" spans="1:19" ht="60" hidden="1" x14ac:dyDescent="0.25">
      <c r="A181" s="8">
        <v>3004</v>
      </c>
      <c r="B181" s="3" t="s">
        <v>3004</v>
      </c>
      <c r="C181" s="3" t="s">
        <v>7114</v>
      </c>
      <c r="D181" s="8">
        <v>40000</v>
      </c>
      <c r="E181" s="6">
        <v>45126</v>
      </c>
      <c r="F181" s="8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t="s">
        <v>8301</v>
      </c>
      <c r="R181">
        <f t="shared" si="10"/>
        <v>41928.881064814814</v>
      </c>
      <c r="S181">
        <f t="shared" si="11"/>
        <v>41958.922731481478</v>
      </c>
    </row>
    <row r="182" spans="1:19" ht="45" hidden="1" x14ac:dyDescent="0.25">
      <c r="A182" s="8">
        <v>2269</v>
      </c>
      <c r="B182" s="3" t="s">
        <v>2270</v>
      </c>
      <c r="C182" s="3" t="s">
        <v>6379</v>
      </c>
      <c r="D182" s="8">
        <v>2500</v>
      </c>
      <c r="E182" s="6">
        <v>45041</v>
      </c>
      <c r="F182" s="8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t="s">
        <v>8295</v>
      </c>
      <c r="R182">
        <f t="shared" si="10"/>
        <v>42776.704432870371</v>
      </c>
      <c r="S182">
        <f t="shared" si="11"/>
        <v>42801.208333333328</v>
      </c>
    </row>
    <row r="183" spans="1:19" ht="60" hidden="1" x14ac:dyDescent="0.25">
      <c r="A183" s="8">
        <v>2033</v>
      </c>
      <c r="B183" s="3" t="s">
        <v>2034</v>
      </c>
      <c r="C183" s="3" t="s">
        <v>6143</v>
      </c>
      <c r="D183" s="8">
        <v>25000</v>
      </c>
      <c r="E183" s="6">
        <v>44669</v>
      </c>
      <c r="F183" s="8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t="s">
        <v>8293</v>
      </c>
      <c r="R183">
        <f t="shared" si="10"/>
        <v>41725.082384259258</v>
      </c>
      <c r="S183">
        <f t="shared" si="11"/>
        <v>41755.082384259258</v>
      </c>
    </row>
    <row r="184" spans="1:19" ht="60" hidden="1" x14ac:dyDescent="0.25">
      <c r="A184" s="8">
        <v>347</v>
      </c>
      <c r="B184" s="3" t="s">
        <v>348</v>
      </c>
      <c r="C184" s="3" t="s">
        <v>4457</v>
      </c>
      <c r="D184" s="8">
        <v>40000</v>
      </c>
      <c r="E184" s="6">
        <v>44636.2</v>
      </c>
      <c r="F184" s="8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t="s">
        <v>8267</v>
      </c>
      <c r="R184">
        <f t="shared" si="10"/>
        <v>42292.495474537034</v>
      </c>
      <c r="S184">
        <f t="shared" si="11"/>
        <v>42322.537141203706</v>
      </c>
    </row>
    <row r="185" spans="1:19" ht="30" hidden="1" x14ac:dyDescent="0.25">
      <c r="A185" s="8">
        <v>648</v>
      </c>
      <c r="B185" s="3" t="s">
        <v>649</v>
      </c>
      <c r="C185" s="3" t="s">
        <v>4758</v>
      </c>
      <c r="D185" s="8">
        <v>35000</v>
      </c>
      <c r="E185" s="6">
        <v>44388</v>
      </c>
      <c r="F185" s="8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t="s">
        <v>8271</v>
      </c>
      <c r="R185">
        <f t="shared" si="10"/>
        <v>41891.693379629629</v>
      </c>
      <c r="S185">
        <f t="shared" si="11"/>
        <v>41926.693379629629</v>
      </c>
    </row>
    <row r="186" spans="1:19" ht="45" hidden="1" x14ac:dyDescent="0.25">
      <c r="A186" s="8">
        <v>340</v>
      </c>
      <c r="B186" s="3" t="s">
        <v>341</v>
      </c>
      <c r="C186" s="3" t="s">
        <v>4450</v>
      </c>
      <c r="D186" s="8">
        <v>35000</v>
      </c>
      <c r="E186" s="6">
        <v>43758</v>
      </c>
      <c r="F186" s="8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t="s">
        <v>8267</v>
      </c>
      <c r="R186">
        <f t="shared" si="10"/>
        <v>42772.669062500005</v>
      </c>
      <c r="S186">
        <f t="shared" si="11"/>
        <v>42802.875</v>
      </c>
    </row>
    <row r="187" spans="1:19" ht="60" hidden="1" x14ac:dyDescent="0.25">
      <c r="A187" s="8">
        <v>351</v>
      </c>
      <c r="B187" s="3" t="s">
        <v>352</v>
      </c>
      <c r="C187" s="3" t="s">
        <v>4461</v>
      </c>
      <c r="D187" s="8">
        <v>34000</v>
      </c>
      <c r="E187" s="6">
        <v>43296</v>
      </c>
      <c r="F187" s="8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t="s">
        <v>8267</v>
      </c>
      <c r="R187">
        <f t="shared" si="10"/>
        <v>42427.964745370366</v>
      </c>
      <c r="S187">
        <f t="shared" si="11"/>
        <v>42467.923078703709</v>
      </c>
    </row>
    <row r="188" spans="1:19" ht="60" hidden="1" x14ac:dyDescent="0.25">
      <c r="A188" s="8">
        <v>2059</v>
      </c>
      <c r="B188" s="3" t="s">
        <v>2060</v>
      </c>
      <c r="C188" s="3" t="s">
        <v>6169</v>
      </c>
      <c r="D188" s="8">
        <v>30000</v>
      </c>
      <c r="E188" s="6">
        <v>43037</v>
      </c>
      <c r="F188" s="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t="s">
        <v>8293</v>
      </c>
      <c r="R188">
        <f t="shared" si="10"/>
        <v>42361.602476851855</v>
      </c>
      <c r="S188">
        <f t="shared" si="11"/>
        <v>42400.915972222225</v>
      </c>
    </row>
    <row r="189" spans="1:19" ht="60" hidden="1" x14ac:dyDescent="0.25">
      <c r="A189" s="8">
        <v>669</v>
      </c>
      <c r="B189" s="3" t="s">
        <v>670</v>
      </c>
      <c r="C189" s="3" t="s">
        <v>4779</v>
      </c>
      <c r="D189" s="8">
        <v>200000</v>
      </c>
      <c r="E189" s="6">
        <v>43015</v>
      </c>
      <c r="F189" s="8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t="s">
        <v>8271</v>
      </c>
      <c r="R189">
        <f t="shared" si="10"/>
        <v>42527.625671296293</v>
      </c>
      <c r="S189">
        <f t="shared" si="11"/>
        <v>42557.625671296293</v>
      </c>
    </row>
    <row r="190" spans="1:19" ht="45" hidden="1" x14ac:dyDescent="0.25">
      <c r="A190" s="8">
        <v>331</v>
      </c>
      <c r="B190" s="3" t="s">
        <v>332</v>
      </c>
      <c r="C190" s="3" t="s">
        <v>4441</v>
      </c>
      <c r="D190" s="8">
        <v>40000</v>
      </c>
      <c r="E190" s="6">
        <v>42642</v>
      </c>
      <c r="F190" s="8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t="s">
        <v>8267</v>
      </c>
      <c r="R190">
        <f t="shared" si="10"/>
        <v>42507.581412037034</v>
      </c>
      <c r="S190">
        <f t="shared" si="11"/>
        <v>42538.581412037034</v>
      </c>
    </row>
    <row r="191" spans="1:19" ht="45" hidden="1" x14ac:dyDescent="0.25">
      <c r="A191" s="8">
        <v>2340</v>
      </c>
      <c r="B191" s="3" t="s">
        <v>2341</v>
      </c>
      <c r="C191" s="3" t="s">
        <v>6450</v>
      </c>
      <c r="D191" s="8">
        <v>40000</v>
      </c>
      <c r="E191" s="6">
        <v>42311</v>
      </c>
      <c r="F191" s="8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t="s">
        <v>8296</v>
      </c>
      <c r="R191">
        <f t="shared" si="10"/>
        <v>42643.642800925925</v>
      </c>
      <c r="S191">
        <f t="shared" si="11"/>
        <v>42673.642800925925</v>
      </c>
    </row>
    <row r="192" spans="1:19" ht="45" hidden="1" x14ac:dyDescent="0.25">
      <c r="A192" s="8">
        <v>2646</v>
      </c>
      <c r="B192" s="3" t="s">
        <v>2646</v>
      </c>
      <c r="C192" s="3" t="s">
        <v>6756</v>
      </c>
      <c r="D192" s="8">
        <v>500000</v>
      </c>
      <c r="E192" s="6">
        <v>42086.42</v>
      </c>
      <c r="F192" s="8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t="s">
        <v>8299</v>
      </c>
      <c r="R192">
        <f t="shared" si="10"/>
        <v>42226.313298611116</v>
      </c>
      <c r="S192">
        <f t="shared" si="11"/>
        <v>42256.313298611116</v>
      </c>
    </row>
    <row r="193" spans="1:19" ht="45" hidden="1" x14ac:dyDescent="0.25">
      <c r="A193" s="8">
        <v>3066</v>
      </c>
      <c r="B193" s="3" t="s">
        <v>3066</v>
      </c>
      <c r="C193" s="3" t="s">
        <v>7176</v>
      </c>
      <c r="D193" s="8">
        <v>350000</v>
      </c>
      <c r="E193" s="6">
        <v>41950</v>
      </c>
      <c r="F193" s="8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t="s">
        <v>8301</v>
      </c>
      <c r="R193">
        <f t="shared" si="10"/>
        <v>42531.228437500002</v>
      </c>
      <c r="S193">
        <f t="shared" si="11"/>
        <v>42561.228437500002</v>
      </c>
    </row>
    <row r="194" spans="1:19" ht="60" hidden="1" x14ac:dyDescent="0.25">
      <c r="A194" s="8">
        <v>284</v>
      </c>
      <c r="B194" s="3" t="s">
        <v>285</v>
      </c>
      <c r="C194" s="3" t="s">
        <v>4394</v>
      </c>
      <c r="D194" s="8">
        <v>40000</v>
      </c>
      <c r="E194" s="6">
        <v>41850.46</v>
      </c>
      <c r="F194" s="8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t="s">
        <v>8267</v>
      </c>
      <c r="R194">
        <f t="shared" si="10"/>
        <v>40904.738194444442</v>
      </c>
      <c r="S194">
        <f t="shared" si="11"/>
        <v>40929.738194444442</v>
      </c>
    </row>
    <row r="195" spans="1:19" ht="45" hidden="1" x14ac:dyDescent="0.25">
      <c r="A195" s="8">
        <v>2703</v>
      </c>
      <c r="B195" s="3" t="s">
        <v>2703</v>
      </c>
      <c r="C195" s="3" t="s">
        <v>6813</v>
      </c>
      <c r="D195" s="8">
        <v>40000</v>
      </c>
      <c r="E195" s="6">
        <v>41500</v>
      </c>
      <c r="F195" s="8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ROUND(E195/L195,2)</f>
        <v>922.22</v>
      </c>
      <c r="Q195" t="s">
        <v>8301</v>
      </c>
      <c r="R195">
        <f t="shared" ref="R195:R258" si="14">(((J195/60)/60)/24)+DATE(1970,1,1)</f>
        <v>42756.690162037034</v>
      </c>
      <c r="S195">
        <f t="shared" ref="S195:S258" si="15">(((I195/60)/60)/24)+DATE(1970,1,1)</f>
        <v>42816.648495370369</v>
      </c>
    </row>
    <row r="196" spans="1:19" ht="60" hidden="1" x14ac:dyDescent="0.25">
      <c r="A196" s="8">
        <v>241</v>
      </c>
      <c r="B196" s="3" t="s">
        <v>243</v>
      </c>
      <c r="C196" s="3" t="s">
        <v>4351</v>
      </c>
      <c r="D196" s="8">
        <v>36400</v>
      </c>
      <c r="E196" s="6">
        <v>41000</v>
      </c>
      <c r="F196" s="8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t="s">
        <v>8267</v>
      </c>
      <c r="R196">
        <f t="shared" si="14"/>
        <v>41949.697962962964</v>
      </c>
      <c r="S196">
        <f t="shared" si="15"/>
        <v>41994.697962962964</v>
      </c>
    </row>
    <row r="197" spans="1:19" ht="60" hidden="1" x14ac:dyDescent="0.25">
      <c r="A197" s="8">
        <v>2942</v>
      </c>
      <c r="B197" s="3" t="s">
        <v>2942</v>
      </c>
      <c r="C197" s="3" t="s">
        <v>7052</v>
      </c>
      <c r="D197" s="8">
        <v>200000</v>
      </c>
      <c r="E197" s="6">
        <v>40850</v>
      </c>
      <c r="F197" s="8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t="s">
        <v>8301</v>
      </c>
      <c r="R197">
        <f t="shared" si="14"/>
        <v>42334.803923611107</v>
      </c>
      <c r="S197">
        <f t="shared" si="15"/>
        <v>42354.845833333333</v>
      </c>
    </row>
    <row r="198" spans="1:19" ht="45" hidden="1" x14ac:dyDescent="0.25">
      <c r="A198" s="8">
        <v>355</v>
      </c>
      <c r="B198" s="3" t="s">
        <v>356</v>
      </c>
      <c r="C198" s="3" t="s">
        <v>4465</v>
      </c>
      <c r="D198" s="8">
        <v>35000</v>
      </c>
      <c r="E198" s="6">
        <v>40690</v>
      </c>
      <c r="F198" s="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t="s">
        <v>8267</v>
      </c>
      <c r="R198">
        <f t="shared" si="14"/>
        <v>41943.293912037036</v>
      </c>
      <c r="S198">
        <f t="shared" si="15"/>
        <v>41974.3355787037</v>
      </c>
    </row>
    <row r="199" spans="1:19" ht="45" hidden="1" x14ac:dyDescent="0.25">
      <c r="A199" s="8">
        <v>278</v>
      </c>
      <c r="B199" s="3" t="s">
        <v>279</v>
      </c>
      <c r="C199" s="3" t="s">
        <v>4388</v>
      </c>
      <c r="D199" s="8">
        <v>27000</v>
      </c>
      <c r="E199" s="6">
        <v>40594</v>
      </c>
      <c r="F199" s="8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t="s">
        <v>8267</v>
      </c>
      <c r="R199">
        <f t="shared" si="14"/>
        <v>41164.040960648148</v>
      </c>
      <c r="S199">
        <f t="shared" si="15"/>
        <v>41194.040960648148</v>
      </c>
    </row>
    <row r="200" spans="1:19" ht="60" hidden="1" x14ac:dyDescent="0.25">
      <c r="A200" s="8">
        <v>2443</v>
      </c>
      <c r="B200" s="3" t="s">
        <v>2444</v>
      </c>
      <c r="C200" s="3" t="s">
        <v>6553</v>
      </c>
      <c r="D200" s="8">
        <v>20000</v>
      </c>
      <c r="E200" s="6">
        <v>40502.99</v>
      </c>
      <c r="F200" s="8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t="s">
        <v>8296</v>
      </c>
      <c r="R200">
        <f t="shared" si="14"/>
        <v>41836.625254629631</v>
      </c>
      <c r="S200">
        <f t="shared" si="15"/>
        <v>41866.625254629631</v>
      </c>
    </row>
    <row r="201" spans="1:19" ht="30" hidden="1" x14ac:dyDescent="0.25">
      <c r="A201" s="8">
        <v>1315</v>
      </c>
      <c r="B201" s="3" t="s">
        <v>1316</v>
      </c>
      <c r="C201" s="3" t="s">
        <v>5425</v>
      </c>
      <c r="D201" s="8">
        <v>100000</v>
      </c>
      <c r="E201" s="6">
        <v>40404</v>
      </c>
      <c r="F201" s="8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t="s">
        <v>8271</v>
      </c>
      <c r="R201">
        <f t="shared" si="14"/>
        <v>42278.498240740737</v>
      </c>
      <c r="S201">
        <f t="shared" si="15"/>
        <v>42314.041666666672</v>
      </c>
    </row>
    <row r="202" spans="1:19" ht="60" hidden="1" x14ac:dyDescent="0.25">
      <c r="A202" s="8">
        <v>37</v>
      </c>
      <c r="B202" s="3" t="s">
        <v>39</v>
      </c>
      <c r="C202" s="3" t="s">
        <v>4148</v>
      </c>
      <c r="D202" s="8">
        <v>22000</v>
      </c>
      <c r="E202" s="6">
        <v>40357</v>
      </c>
      <c r="F202" s="8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t="s">
        <v>8263</v>
      </c>
      <c r="R202">
        <f t="shared" si="14"/>
        <v>42032.693043981482</v>
      </c>
      <c r="S202">
        <f t="shared" si="15"/>
        <v>42062.693043981482</v>
      </c>
    </row>
    <row r="203" spans="1:19" ht="60" hidden="1" x14ac:dyDescent="0.25">
      <c r="A203" s="8">
        <v>1194</v>
      </c>
      <c r="B203" s="3" t="s">
        <v>1195</v>
      </c>
      <c r="C203" s="3" t="s">
        <v>5304</v>
      </c>
      <c r="D203" s="8">
        <v>12500</v>
      </c>
      <c r="E203" s="6">
        <v>40280</v>
      </c>
      <c r="F203" s="8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t="s">
        <v>8283</v>
      </c>
      <c r="R203">
        <f t="shared" si="14"/>
        <v>42072.488182870366</v>
      </c>
      <c r="S203">
        <f t="shared" si="15"/>
        <v>42102.488182870366</v>
      </c>
    </row>
    <row r="204" spans="1:19" ht="30" hidden="1" x14ac:dyDescent="0.25">
      <c r="A204" s="8">
        <v>3648</v>
      </c>
      <c r="B204" s="3" t="s">
        <v>3646</v>
      </c>
      <c r="C204" s="3" t="s">
        <v>7758</v>
      </c>
      <c r="D204" s="8">
        <v>40000</v>
      </c>
      <c r="E204" s="6">
        <v>40153</v>
      </c>
      <c r="F204" s="8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t="s">
        <v>8269</v>
      </c>
      <c r="R204">
        <f t="shared" si="14"/>
        <v>41887.292187500003</v>
      </c>
      <c r="S204">
        <f t="shared" si="15"/>
        <v>41917.292187500003</v>
      </c>
    </row>
    <row r="205" spans="1:19" ht="60" hidden="1" x14ac:dyDescent="0.25">
      <c r="A205" s="8">
        <v>2045</v>
      </c>
      <c r="B205" s="3" t="s">
        <v>2046</v>
      </c>
      <c r="C205" s="3" t="s">
        <v>6155</v>
      </c>
      <c r="D205" s="8">
        <v>4900</v>
      </c>
      <c r="E205" s="6">
        <v>40140.01</v>
      </c>
      <c r="F205" s="8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t="s">
        <v>8293</v>
      </c>
      <c r="R205">
        <f t="shared" si="14"/>
        <v>41069.088506944441</v>
      </c>
      <c r="S205">
        <f t="shared" si="15"/>
        <v>41099.088506944441</v>
      </c>
    </row>
    <row r="206" spans="1:19" ht="45" hidden="1" x14ac:dyDescent="0.25">
      <c r="A206" s="8">
        <v>961</v>
      </c>
      <c r="B206" s="3" t="s">
        <v>962</v>
      </c>
      <c r="C206" s="3" t="s">
        <v>5071</v>
      </c>
      <c r="D206" s="8">
        <v>95000</v>
      </c>
      <c r="E206" s="6">
        <v>40079</v>
      </c>
      <c r="F206" s="8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t="s">
        <v>8271</v>
      </c>
      <c r="R206">
        <f t="shared" si="14"/>
        <v>42740.693692129629</v>
      </c>
      <c r="S206">
        <f t="shared" si="15"/>
        <v>42786.791666666672</v>
      </c>
    </row>
    <row r="207" spans="1:19" ht="45" hidden="1" x14ac:dyDescent="0.25">
      <c r="A207" s="8">
        <v>1521</v>
      </c>
      <c r="B207" s="3" t="s">
        <v>1522</v>
      </c>
      <c r="C207" s="3" t="s">
        <v>5631</v>
      </c>
      <c r="D207" s="8">
        <v>37500</v>
      </c>
      <c r="E207" s="6">
        <v>40055</v>
      </c>
      <c r="F207" s="8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t="s">
        <v>8283</v>
      </c>
      <c r="R207">
        <f t="shared" si="14"/>
        <v>42493.167719907404</v>
      </c>
      <c r="S207">
        <f t="shared" si="15"/>
        <v>42528.167719907404</v>
      </c>
    </row>
    <row r="208" spans="1:19" ht="45" hidden="1" x14ac:dyDescent="0.25">
      <c r="A208" s="8">
        <v>3547</v>
      </c>
      <c r="B208" s="3" t="s">
        <v>3546</v>
      </c>
      <c r="C208" s="3" t="s">
        <v>7657</v>
      </c>
      <c r="D208" s="8">
        <v>35000</v>
      </c>
      <c r="E208" s="6">
        <v>40043.25</v>
      </c>
      <c r="F208" s="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t="s">
        <v>8269</v>
      </c>
      <c r="R208">
        <f t="shared" si="14"/>
        <v>42480.078715277778</v>
      </c>
      <c r="S208">
        <f t="shared" si="15"/>
        <v>42504.165972222225</v>
      </c>
    </row>
    <row r="209" spans="1:19" ht="60" hidden="1" x14ac:dyDescent="0.25">
      <c r="A209" s="8">
        <v>2054</v>
      </c>
      <c r="B209" s="3" t="s">
        <v>2055</v>
      </c>
      <c r="C209" s="3" t="s">
        <v>6164</v>
      </c>
      <c r="D209" s="8">
        <v>35000</v>
      </c>
      <c r="E209" s="6">
        <v>39757</v>
      </c>
      <c r="F209" s="8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t="s">
        <v>8293</v>
      </c>
      <c r="R209">
        <f t="shared" si="14"/>
        <v>41731.520949074074</v>
      </c>
      <c r="S209">
        <f t="shared" si="15"/>
        <v>41761.520949074074</v>
      </c>
    </row>
    <row r="210" spans="1:19" ht="45" hidden="1" x14ac:dyDescent="0.25">
      <c r="A210" s="8">
        <v>1476</v>
      </c>
      <c r="B210" s="3" t="s">
        <v>1477</v>
      </c>
      <c r="C210" s="3" t="s">
        <v>5586</v>
      </c>
      <c r="D210" s="8">
        <v>6000</v>
      </c>
      <c r="E210" s="6">
        <v>39693.279999999999</v>
      </c>
      <c r="F210" s="8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t="s">
        <v>8286</v>
      </c>
      <c r="R210">
        <f t="shared" si="14"/>
        <v>40766.041921296295</v>
      </c>
      <c r="S210">
        <f t="shared" si="15"/>
        <v>40796.041921296295</v>
      </c>
    </row>
    <row r="211" spans="1:19" ht="60" hidden="1" x14ac:dyDescent="0.25">
      <c r="A211" s="8">
        <v>2280</v>
      </c>
      <c r="B211" s="3" t="s">
        <v>2281</v>
      </c>
      <c r="C211" s="3" t="s">
        <v>6390</v>
      </c>
      <c r="D211" s="8">
        <v>9800</v>
      </c>
      <c r="E211" s="6">
        <v>39550.5</v>
      </c>
      <c r="F211" s="8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t="s">
        <v>8295</v>
      </c>
      <c r="R211">
        <f t="shared" si="14"/>
        <v>42234.624895833331</v>
      </c>
      <c r="S211">
        <f t="shared" si="15"/>
        <v>42264.624895833331</v>
      </c>
    </row>
    <row r="212" spans="1:19" ht="60" hidden="1" x14ac:dyDescent="0.25">
      <c r="A212" s="8">
        <v>2036</v>
      </c>
      <c r="B212" s="3" t="s">
        <v>2037</v>
      </c>
      <c r="C212" s="3" t="s">
        <v>6146</v>
      </c>
      <c r="D212" s="8">
        <v>30000</v>
      </c>
      <c r="E212" s="6">
        <v>39500.5</v>
      </c>
      <c r="F212" s="8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t="s">
        <v>8293</v>
      </c>
      <c r="R212">
        <f t="shared" si="14"/>
        <v>41738.864803240744</v>
      </c>
      <c r="S212">
        <f t="shared" si="15"/>
        <v>41768.864803240744</v>
      </c>
    </row>
    <row r="213" spans="1:19" ht="60" hidden="1" x14ac:dyDescent="0.25">
      <c r="A213" s="8">
        <v>1215</v>
      </c>
      <c r="B213" s="3" t="s">
        <v>1216</v>
      </c>
      <c r="C213" s="3" t="s">
        <v>5325</v>
      </c>
      <c r="D213" s="8">
        <v>5000</v>
      </c>
      <c r="E213" s="6">
        <v>39304.01</v>
      </c>
      <c r="F213" s="8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t="s">
        <v>8283</v>
      </c>
      <c r="R213">
        <f t="shared" si="14"/>
        <v>41759.923101851848</v>
      </c>
      <c r="S213">
        <f t="shared" si="15"/>
        <v>41789.923101851848</v>
      </c>
    </row>
    <row r="214" spans="1:19" ht="45" hidden="1" x14ac:dyDescent="0.25">
      <c r="A214" s="8">
        <v>2706</v>
      </c>
      <c r="B214" s="3" t="s">
        <v>2706</v>
      </c>
      <c r="C214" s="3" t="s">
        <v>6816</v>
      </c>
      <c r="D214" s="8">
        <v>35000</v>
      </c>
      <c r="E214" s="6">
        <v>39304</v>
      </c>
      <c r="F214" s="8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t="s">
        <v>8301</v>
      </c>
      <c r="R214">
        <f t="shared" si="14"/>
        <v>41899.294942129629</v>
      </c>
      <c r="S214">
        <f t="shared" si="15"/>
        <v>41928.290972222225</v>
      </c>
    </row>
    <row r="215" spans="1:19" ht="30" hidden="1" x14ac:dyDescent="0.25">
      <c r="A215" s="8">
        <v>1196</v>
      </c>
      <c r="B215" s="3" t="s">
        <v>1197</v>
      </c>
      <c r="C215" s="3" t="s">
        <v>5306</v>
      </c>
      <c r="D215" s="8">
        <v>14500</v>
      </c>
      <c r="E215" s="6">
        <v>39137</v>
      </c>
      <c r="F215" s="8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t="s">
        <v>8283</v>
      </c>
      <c r="R215">
        <f t="shared" si="14"/>
        <v>42326.818738425922</v>
      </c>
      <c r="S215">
        <f t="shared" si="15"/>
        <v>42356.818738425922</v>
      </c>
    </row>
    <row r="216" spans="1:19" ht="45" hidden="1" x14ac:dyDescent="0.25">
      <c r="A216" s="8">
        <v>2602</v>
      </c>
      <c r="B216" s="3" t="s">
        <v>2602</v>
      </c>
      <c r="C216" s="3" t="s">
        <v>6712</v>
      </c>
      <c r="D216" s="8">
        <v>12000</v>
      </c>
      <c r="E216" s="6">
        <v>39131</v>
      </c>
      <c r="F216" s="8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t="s">
        <v>8299</v>
      </c>
      <c r="R216">
        <f t="shared" si="14"/>
        <v>41915.747314814813</v>
      </c>
      <c r="S216">
        <f t="shared" si="15"/>
        <v>41955.888888888891</v>
      </c>
    </row>
    <row r="217" spans="1:19" ht="60" hidden="1" x14ac:dyDescent="0.25">
      <c r="A217" s="8">
        <v>361</v>
      </c>
      <c r="B217" s="3" t="s">
        <v>362</v>
      </c>
      <c r="C217" s="3" t="s">
        <v>4471</v>
      </c>
      <c r="D217" s="8">
        <v>35000</v>
      </c>
      <c r="E217" s="6">
        <v>38876.949999999997</v>
      </c>
      <c r="F217" s="8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t="s">
        <v>8267</v>
      </c>
      <c r="R217">
        <f t="shared" si="14"/>
        <v>41936.001226851848</v>
      </c>
      <c r="S217">
        <f t="shared" si="15"/>
        <v>41966.042893518519</v>
      </c>
    </row>
    <row r="218" spans="1:19" ht="45" hidden="1" x14ac:dyDescent="0.25">
      <c r="A218" s="8">
        <v>1274</v>
      </c>
      <c r="B218" s="3" t="s">
        <v>1275</v>
      </c>
      <c r="C218" s="3" t="s">
        <v>5384</v>
      </c>
      <c r="D218" s="8">
        <v>25000</v>
      </c>
      <c r="E218" s="6">
        <v>38743.839999999997</v>
      </c>
      <c r="F218" s="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t="s">
        <v>8274</v>
      </c>
      <c r="R218">
        <f t="shared" si="14"/>
        <v>41116.690104166664</v>
      </c>
      <c r="S218">
        <f t="shared" si="15"/>
        <v>41151.690104166664</v>
      </c>
    </row>
    <row r="219" spans="1:19" ht="45" hidden="1" x14ac:dyDescent="0.25">
      <c r="A219" s="8">
        <v>366</v>
      </c>
      <c r="B219" s="3" t="s">
        <v>367</v>
      </c>
      <c r="C219" s="3" t="s">
        <v>4476</v>
      </c>
      <c r="D219" s="8">
        <v>38000</v>
      </c>
      <c r="E219" s="6">
        <v>38500</v>
      </c>
      <c r="F219" s="8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t="s">
        <v>8267</v>
      </c>
      <c r="R219">
        <f t="shared" si="14"/>
        <v>41019.793032407404</v>
      </c>
      <c r="S219">
        <f t="shared" si="15"/>
        <v>41049.793032407404</v>
      </c>
    </row>
    <row r="220" spans="1:19" ht="30" hidden="1" x14ac:dyDescent="0.25">
      <c r="A220" s="8">
        <v>24</v>
      </c>
      <c r="B220" s="3" t="s">
        <v>26</v>
      </c>
      <c r="C220" s="3" t="s">
        <v>4135</v>
      </c>
      <c r="D220" s="8">
        <v>35000</v>
      </c>
      <c r="E220" s="6">
        <v>38082.69</v>
      </c>
      <c r="F220" s="8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t="s">
        <v>8263</v>
      </c>
      <c r="R220">
        <f t="shared" si="14"/>
        <v>42229.820173611108</v>
      </c>
      <c r="S220">
        <f t="shared" si="15"/>
        <v>42262.818750000006</v>
      </c>
    </row>
    <row r="221" spans="1:19" ht="60" hidden="1" x14ac:dyDescent="0.25">
      <c r="A221" s="8">
        <v>1197</v>
      </c>
      <c r="B221" s="3" t="s">
        <v>1198</v>
      </c>
      <c r="C221" s="3" t="s">
        <v>5307</v>
      </c>
      <c r="D221" s="8">
        <v>15000</v>
      </c>
      <c r="E221" s="6">
        <v>37994</v>
      </c>
      <c r="F221" s="8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t="s">
        <v>8283</v>
      </c>
      <c r="R221">
        <f t="shared" si="14"/>
        <v>42503.66474537037</v>
      </c>
      <c r="S221">
        <f t="shared" si="15"/>
        <v>42534.249305555553</v>
      </c>
    </row>
    <row r="222" spans="1:19" ht="60" hidden="1" x14ac:dyDescent="0.25">
      <c r="A222" s="8">
        <v>257</v>
      </c>
      <c r="B222" s="3" t="s">
        <v>258</v>
      </c>
      <c r="C222" s="3" t="s">
        <v>4367</v>
      </c>
      <c r="D222" s="8">
        <v>35000</v>
      </c>
      <c r="E222" s="6">
        <v>37354.269999999997</v>
      </c>
      <c r="F222" s="8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t="s">
        <v>8267</v>
      </c>
      <c r="R222">
        <f t="shared" si="14"/>
        <v>42479.626875000002</v>
      </c>
      <c r="S222">
        <f t="shared" si="15"/>
        <v>42509.626875000002</v>
      </c>
    </row>
    <row r="223" spans="1:19" ht="60" hidden="1" x14ac:dyDescent="0.25">
      <c r="A223" s="8">
        <v>2005</v>
      </c>
      <c r="B223" s="3" t="s">
        <v>2006</v>
      </c>
      <c r="C223" s="3" t="s">
        <v>6115</v>
      </c>
      <c r="D223" s="8">
        <v>30000</v>
      </c>
      <c r="E223" s="6">
        <v>37104.03</v>
      </c>
      <c r="F223" s="8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t="s">
        <v>8293</v>
      </c>
      <c r="R223">
        <f t="shared" si="14"/>
        <v>41535.812708333331</v>
      </c>
      <c r="S223">
        <f t="shared" si="15"/>
        <v>41563.165972222225</v>
      </c>
    </row>
    <row r="224" spans="1:19" ht="45" hidden="1" x14ac:dyDescent="0.25">
      <c r="A224" s="8">
        <v>404</v>
      </c>
      <c r="B224" s="3" t="s">
        <v>405</v>
      </c>
      <c r="C224" s="3" t="s">
        <v>4514</v>
      </c>
      <c r="D224" s="8">
        <v>35000</v>
      </c>
      <c r="E224" s="6">
        <v>36082</v>
      </c>
      <c r="F224" s="8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t="s">
        <v>8267</v>
      </c>
      <c r="R224">
        <f t="shared" si="14"/>
        <v>41646.628032407411</v>
      </c>
      <c r="S224">
        <f t="shared" si="15"/>
        <v>41675.961111111108</v>
      </c>
    </row>
    <row r="225" spans="1:19" ht="45" hidden="1" x14ac:dyDescent="0.25">
      <c r="A225" s="8">
        <v>321</v>
      </c>
      <c r="B225" s="3" t="s">
        <v>322</v>
      </c>
      <c r="C225" s="3" t="s">
        <v>4431</v>
      </c>
      <c r="D225" s="8">
        <v>35000</v>
      </c>
      <c r="E225" s="6">
        <v>35932</v>
      </c>
      <c r="F225" s="8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t="s">
        <v>8267</v>
      </c>
      <c r="R225">
        <f t="shared" si="14"/>
        <v>42647.446597222224</v>
      </c>
      <c r="S225">
        <f t="shared" si="15"/>
        <v>42682.488263888896</v>
      </c>
    </row>
    <row r="226" spans="1:19" ht="60" hidden="1" x14ac:dyDescent="0.25">
      <c r="A226" s="8">
        <v>2330</v>
      </c>
      <c r="B226" s="3" t="s">
        <v>2331</v>
      </c>
      <c r="C226" s="3" t="s">
        <v>6440</v>
      </c>
      <c r="D226" s="8">
        <v>35000</v>
      </c>
      <c r="E226" s="6">
        <v>35848</v>
      </c>
      <c r="F226" s="8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t="s">
        <v>8296</v>
      </c>
      <c r="R226">
        <f t="shared" si="14"/>
        <v>42332.89980324074</v>
      </c>
      <c r="S226">
        <f t="shared" si="15"/>
        <v>42363</v>
      </c>
    </row>
    <row r="227" spans="1:19" ht="60" hidden="1" x14ac:dyDescent="0.25">
      <c r="A227" s="8">
        <v>330</v>
      </c>
      <c r="B227" s="3" t="s">
        <v>331</v>
      </c>
      <c r="C227" s="3" t="s">
        <v>4440</v>
      </c>
      <c r="D227" s="8">
        <v>35000</v>
      </c>
      <c r="E227" s="6">
        <v>35640</v>
      </c>
      <c r="F227" s="8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t="s">
        <v>8267</v>
      </c>
      <c r="R227">
        <f t="shared" si="14"/>
        <v>41379.515775462962</v>
      </c>
      <c r="S227">
        <f t="shared" si="15"/>
        <v>41411.165972222225</v>
      </c>
    </row>
    <row r="228" spans="1:19" ht="60" hidden="1" x14ac:dyDescent="0.25">
      <c r="A228" s="8">
        <v>1256</v>
      </c>
      <c r="B228" s="3" t="s">
        <v>1257</v>
      </c>
      <c r="C228" s="3" t="s">
        <v>5366</v>
      </c>
      <c r="D228" s="8">
        <v>30000</v>
      </c>
      <c r="E228" s="6">
        <v>35389.129999999997</v>
      </c>
      <c r="F228" s="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t="s">
        <v>8274</v>
      </c>
      <c r="R228">
        <f t="shared" si="14"/>
        <v>40921.919340277782</v>
      </c>
      <c r="S228">
        <f t="shared" si="15"/>
        <v>40951.919340277782</v>
      </c>
    </row>
    <row r="229" spans="1:19" ht="45" hidden="1" x14ac:dyDescent="0.25">
      <c r="A229" s="8">
        <v>693</v>
      </c>
      <c r="B229" s="3" t="s">
        <v>694</v>
      </c>
      <c r="C229" s="3" t="s">
        <v>4803</v>
      </c>
      <c r="D229" s="8">
        <v>100000</v>
      </c>
      <c r="E229" s="6">
        <v>35338</v>
      </c>
      <c r="F229" s="8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t="s">
        <v>8271</v>
      </c>
      <c r="R229">
        <f t="shared" si="14"/>
        <v>42094.808182870373</v>
      </c>
      <c r="S229">
        <f t="shared" si="15"/>
        <v>42124.808182870373</v>
      </c>
    </row>
    <row r="230" spans="1:19" hidden="1" x14ac:dyDescent="0.25">
      <c r="A230" s="8">
        <v>2989</v>
      </c>
      <c r="B230" s="3" t="s">
        <v>2989</v>
      </c>
      <c r="C230" s="3" t="s">
        <v>7099</v>
      </c>
      <c r="D230" s="8">
        <v>20000</v>
      </c>
      <c r="E230" s="6">
        <v>35307</v>
      </c>
      <c r="F230" s="8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t="s">
        <v>8301</v>
      </c>
      <c r="R230">
        <f t="shared" si="14"/>
        <v>42337.02039351852</v>
      </c>
      <c r="S230">
        <f t="shared" si="15"/>
        <v>42359.207638888889</v>
      </c>
    </row>
    <row r="231" spans="1:19" ht="45" hidden="1" x14ac:dyDescent="0.25">
      <c r="A231" s="8">
        <v>2454</v>
      </c>
      <c r="B231" s="3" t="s">
        <v>2455</v>
      </c>
      <c r="C231" s="3" t="s">
        <v>6564</v>
      </c>
      <c r="D231" s="8">
        <v>35000</v>
      </c>
      <c r="E231" s="6">
        <v>35296</v>
      </c>
      <c r="F231" s="8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t="s">
        <v>8296</v>
      </c>
      <c r="R231">
        <f t="shared" si="14"/>
        <v>42770.201481481476</v>
      </c>
      <c r="S231">
        <f t="shared" si="15"/>
        <v>42805.201481481476</v>
      </c>
    </row>
    <row r="232" spans="1:19" ht="30" hidden="1" x14ac:dyDescent="0.25">
      <c r="A232" s="8">
        <v>3237</v>
      </c>
      <c r="B232" s="3" t="s">
        <v>3237</v>
      </c>
      <c r="C232" s="3" t="s">
        <v>7347</v>
      </c>
      <c r="D232" s="8">
        <v>35000</v>
      </c>
      <c r="E232" s="6">
        <v>35275.64</v>
      </c>
      <c r="F232" s="8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t="s">
        <v>8269</v>
      </c>
      <c r="R232">
        <f t="shared" si="14"/>
        <v>42252.474351851852</v>
      </c>
      <c r="S232">
        <f t="shared" si="15"/>
        <v>42276.165972222225</v>
      </c>
    </row>
    <row r="233" spans="1:19" ht="45" hidden="1" x14ac:dyDescent="0.25">
      <c r="A233" s="8">
        <v>998</v>
      </c>
      <c r="B233" s="3" t="s">
        <v>999</v>
      </c>
      <c r="C233" s="3" t="s">
        <v>5108</v>
      </c>
      <c r="D233" s="8">
        <v>60000</v>
      </c>
      <c r="E233" s="6">
        <v>35135</v>
      </c>
      <c r="F233" s="8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t="s">
        <v>8271</v>
      </c>
      <c r="R233">
        <f t="shared" si="14"/>
        <v>42282.168993055559</v>
      </c>
      <c r="S233">
        <f t="shared" si="15"/>
        <v>42327.210659722223</v>
      </c>
    </row>
    <row r="234" spans="1:19" ht="60" hidden="1" x14ac:dyDescent="0.25">
      <c r="A234" s="8">
        <v>3215</v>
      </c>
      <c r="B234" s="3" t="s">
        <v>3215</v>
      </c>
      <c r="C234" s="3" t="s">
        <v>7325</v>
      </c>
      <c r="D234" s="8">
        <v>35000</v>
      </c>
      <c r="E234" s="6">
        <v>35123</v>
      </c>
      <c r="F234" s="8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t="s">
        <v>8269</v>
      </c>
      <c r="R234">
        <f t="shared" si="14"/>
        <v>42219.665173611109</v>
      </c>
      <c r="S234">
        <f t="shared" si="15"/>
        <v>42257.165972222225</v>
      </c>
    </row>
    <row r="235" spans="1:19" ht="45" hidden="1" x14ac:dyDescent="0.25">
      <c r="A235" s="8">
        <v>2190</v>
      </c>
      <c r="B235" s="3" t="s">
        <v>2191</v>
      </c>
      <c r="C235" s="3" t="s">
        <v>6300</v>
      </c>
      <c r="D235" s="8">
        <v>19000</v>
      </c>
      <c r="E235" s="6">
        <v>35076</v>
      </c>
      <c r="F235" s="8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t="s">
        <v>8295</v>
      </c>
      <c r="R235">
        <f t="shared" si="14"/>
        <v>42417.625046296293</v>
      </c>
      <c r="S235">
        <f t="shared" si="15"/>
        <v>42452.290972222225</v>
      </c>
    </row>
    <row r="236" spans="1:19" ht="60" hidden="1" x14ac:dyDescent="0.25">
      <c r="A236" s="8">
        <v>1472</v>
      </c>
      <c r="B236" s="3" t="s">
        <v>1473</v>
      </c>
      <c r="C236" s="3" t="s">
        <v>5582</v>
      </c>
      <c r="D236" s="8">
        <v>25000</v>
      </c>
      <c r="E236" s="6">
        <v>34676</v>
      </c>
      <c r="F236" s="8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t="s">
        <v>8286</v>
      </c>
      <c r="R236">
        <f t="shared" si="14"/>
        <v>41533.542858796296</v>
      </c>
      <c r="S236">
        <f t="shared" si="15"/>
        <v>41563.542858796296</v>
      </c>
    </row>
    <row r="237" spans="1:19" ht="45" hidden="1" x14ac:dyDescent="0.25">
      <c r="A237" s="8">
        <v>2178</v>
      </c>
      <c r="B237" s="3" t="s">
        <v>2179</v>
      </c>
      <c r="C237" s="3" t="s">
        <v>6288</v>
      </c>
      <c r="D237" s="8">
        <v>25000</v>
      </c>
      <c r="E237" s="6">
        <v>34660</v>
      </c>
      <c r="F237" s="8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t="s">
        <v>8274</v>
      </c>
      <c r="R237">
        <f t="shared" si="14"/>
        <v>42723.63653935185</v>
      </c>
      <c r="S237">
        <f t="shared" si="15"/>
        <v>42753.63653935185</v>
      </c>
    </row>
    <row r="238" spans="1:19" ht="60" hidden="1" x14ac:dyDescent="0.25">
      <c r="A238" s="8">
        <v>344</v>
      </c>
      <c r="B238" s="3" t="s">
        <v>345</v>
      </c>
      <c r="C238" s="3" t="s">
        <v>4454</v>
      </c>
      <c r="D238" s="8">
        <v>33500</v>
      </c>
      <c r="E238" s="6">
        <v>34198</v>
      </c>
      <c r="F238" s="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t="s">
        <v>8267</v>
      </c>
      <c r="R238">
        <f t="shared" si="14"/>
        <v>42111.970995370371</v>
      </c>
      <c r="S238">
        <f t="shared" si="15"/>
        <v>42156.097222222219</v>
      </c>
    </row>
    <row r="239" spans="1:19" ht="60" hidden="1" x14ac:dyDescent="0.25">
      <c r="A239" s="8">
        <v>1369</v>
      </c>
      <c r="B239" s="3" t="s">
        <v>1370</v>
      </c>
      <c r="C239" s="3" t="s">
        <v>5479</v>
      </c>
      <c r="D239" s="8">
        <v>32360</v>
      </c>
      <c r="E239" s="6">
        <v>34090.629999999997</v>
      </c>
      <c r="F239" s="8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t="s">
        <v>8274</v>
      </c>
      <c r="R239">
        <f t="shared" si="14"/>
        <v>41710.594282407408</v>
      </c>
      <c r="S239">
        <f t="shared" si="15"/>
        <v>41740.594282407408</v>
      </c>
    </row>
    <row r="240" spans="1:19" ht="45" hidden="1" x14ac:dyDescent="0.25">
      <c r="A240" s="8">
        <v>1953</v>
      </c>
      <c r="B240" s="3" t="s">
        <v>1954</v>
      </c>
      <c r="C240" s="3" t="s">
        <v>6063</v>
      </c>
      <c r="D240" s="8">
        <v>15000</v>
      </c>
      <c r="E240" s="6">
        <v>33892</v>
      </c>
      <c r="F240" s="8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t="s">
        <v>8293</v>
      </c>
      <c r="R240">
        <f t="shared" si="14"/>
        <v>40941.199826388889</v>
      </c>
      <c r="S240">
        <f t="shared" si="15"/>
        <v>40970.125</v>
      </c>
    </row>
    <row r="241" spans="1:19" ht="60" hidden="1" x14ac:dyDescent="0.25">
      <c r="A241" s="8">
        <v>711</v>
      </c>
      <c r="B241" s="3" t="s">
        <v>712</v>
      </c>
      <c r="C241" s="3" t="s">
        <v>4821</v>
      </c>
      <c r="D241" s="8">
        <v>100000</v>
      </c>
      <c r="E241" s="6">
        <v>33791</v>
      </c>
      <c r="F241" s="8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t="s">
        <v>8271</v>
      </c>
      <c r="R241">
        <f t="shared" si="14"/>
        <v>42678.459120370375</v>
      </c>
      <c r="S241">
        <f t="shared" si="15"/>
        <v>42718.500787037032</v>
      </c>
    </row>
    <row r="242" spans="1:19" ht="60" hidden="1" x14ac:dyDescent="0.25">
      <c r="A242" s="8">
        <v>2038</v>
      </c>
      <c r="B242" s="3" t="s">
        <v>2039</v>
      </c>
      <c r="C242" s="3" t="s">
        <v>6148</v>
      </c>
      <c r="D242" s="8">
        <v>8000</v>
      </c>
      <c r="E242" s="6">
        <v>33641</v>
      </c>
      <c r="F242" s="8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t="s">
        <v>8293</v>
      </c>
      <c r="R242">
        <f t="shared" si="14"/>
        <v>41424.27107638889</v>
      </c>
      <c r="S242">
        <f t="shared" si="15"/>
        <v>41456.75</v>
      </c>
    </row>
    <row r="243" spans="1:19" ht="45" hidden="1" x14ac:dyDescent="0.25">
      <c r="A243" s="8">
        <v>1910</v>
      </c>
      <c r="B243" s="3" t="s">
        <v>1911</v>
      </c>
      <c r="C243" s="3" t="s">
        <v>6020</v>
      </c>
      <c r="D243" s="8">
        <v>85000</v>
      </c>
      <c r="E243" s="6">
        <v>33486</v>
      </c>
      <c r="F243" s="8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t="s">
        <v>8292</v>
      </c>
      <c r="R243">
        <f t="shared" si="14"/>
        <v>42264.963159722218</v>
      </c>
      <c r="S243">
        <f t="shared" si="15"/>
        <v>42308.947916666672</v>
      </c>
    </row>
    <row r="244" spans="1:19" ht="30" hidden="1" x14ac:dyDescent="0.25">
      <c r="A244" s="8">
        <v>1975</v>
      </c>
      <c r="B244" s="3" t="s">
        <v>1976</v>
      </c>
      <c r="C244" s="3" t="s">
        <v>6085</v>
      </c>
      <c r="D244" s="8">
        <v>16000</v>
      </c>
      <c r="E244" s="6">
        <v>33393.339999999997</v>
      </c>
      <c r="F244" s="8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t="s">
        <v>8293</v>
      </c>
      <c r="R244">
        <f t="shared" si="14"/>
        <v>41313.755219907405</v>
      </c>
      <c r="S244">
        <f t="shared" si="15"/>
        <v>41343.755219907405</v>
      </c>
    </row>
    <row r="245" spans="1:19" ht="60" hidden="1" x14ac:dyDescent="0.25">
      <c r="A245" s="8">
        <v>1477</v>
      </c>
      <c r="B245" s="3" t="s">
        <v>1478</v>
      </c>
      <c r="C245" s="3" t="s">
        <v>5587</v>
      </c>
      <c r="D245" s="8">
        <v>30000</v>
      </c>
      <c r="E245" s="6">
        <v>33393</v>
      </c>
      <c r="F245" s="8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t="s">
        <v>8286</v>
      </c>
      <c r="R245">
        <f t="shared" si="14"/>
        <v>40840.615787037037</v>
      </c>
      <c r="S245">
        <f t="shared" si="15"/>
        <v>40900.125</v>
      </c>
    </row>
    <row r="246" spans="1:19" ht="30" hidden="1" x14ac:dyDescent="0.25">
      <c r="A246" s="8">
        <v>2026</v>
      </c>
      <c r="B246" s="3" t="s">
        <v>2027</v>
      </c>
      <c r="C246" s="3" t="s">
        <v>6136</v>
      </c>
      <c r="D246" s="8">
        <v>25000</v>
      </c>
      <c r="E246" s="6">
        <v>33370.769999999997</v>
      </c>
      <c r="F246" s="8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t="s">
        <v>8293</v>
      </c>
      <c r="R246">
        <f t="shared" si="14"/>
        <v>41704.735937500001</v>
      </c>
      <c r="S246">
        <f t="shared" si="15"/>
        <v>41750.165972222225</v>
      </c>
    </row>
    <row r="247" spans="1:19" ht="60" hidden="1" x14ac:dyDescent="0.25">
      <c r="A247" s="8">
        <v>1471</v>
      </c>
      <c r="B247" s="3" t="s">
        <v>1472</v>
      </c>
      <c r="C247" s="3" t="s">
        <v>5581</v>
      </c>
      <c r="D247" s="8">
        <v>32000</v>
      </c>
      <c r="E247" s="6">
        <v>33229</v>
      </c>
      <c r="F247" s="8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t="s">
        <v>8286</v>
      </c>
      <c r="R247">
        <f t="shared" si="14"/>
        <v>42073.957569444443</v>
      </c>
      <c r="S247">
        <f t="shared" si="15"/>
        <v>42103.957569444443</v>
      </c>
    </row>
    <row r="248" spans="1:19" ht="60" hidden="1" x14ac:dyDescent="0.25">
      <c r="A248" s="8">
        <v>722</v>
      </c>
      <c r="B248" s="3" t="s">
        <v>723</v>
      </c>
      <c r="C248" s="3" t="s">
        <v>4832</v>
      </c>
      <c r="D248" s="8">
        <v>25000</v>
      </c>
      <c r="E248" s="6">
        <v>33006</v>
      </c>
      <c r="F248" s="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t="s">
        <v>8272</v>
      </c>
      <c r="R248">
        <f t="shared" si="14"/>
        <v>40977.805300925924</v>
      </c>
      <c r="S248">
        <f t="shared" si="15"/>
        <v>41007.76363425926</v>
      </c>
    </row>
    <row r="249" spans="1:19" ht="60" hidden="1" x14ac:dyDescent="0.25">
      <c r="A249" s="8">
        <v>3029</v>
      </c>
      <c r="B249" s="3" t="s">
        <v>3029</v>
      </c>
      <c r="C249" s="3" t="s">
        <v>7139</v>
      </c>
      <c r="D249" s="8">
        <v>30000</v>
      </c>
      <c r="E249" s="6">
        <v>32903</v>
      </c>
      <c r="F249" s="8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t="s">
        <v>8301</v>
      </c>
      <c r="R249">
        <f t="shared" si="14"/>
        <v>41932.708877314813</v>
      </c>
      <c r="S249">
        <f t="shared" si="15"/>
        <v>41961.190972222219</v>
      </c>
    </row>
    <row r="250" spans="1:19" ht="45" hidden="1" x14ac:dyDescent="0.25">
      <c r="A250" s="8">
        <v>854</v>
      </c>
      <c r="B250" s="3" t="s">
        <v>855</v>
      </c>
      <c r="C250" s="3" t="s">
        <v>4964</v>
      </c>
      <c r="D250" s="8">
        <v>27800</v>
      </c>
      <c r="E250" s="6">
        <v>32865.300000000003</v>
      </c>
      <c r="F250" s="8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t="s">
        <v>8275</v>
      </c>
      <c r="R250">
        <f t="shared" si="14"/>
        <v>42702.212337962963</v>
      </c>
      <c r="S250">
        <f t="shared" si="15"/>
        <v>42732.212337962963</v>
      </c>
    </row>
    <row r="251" spans="1:19" ht="60" hidden="1" x14ac:dyDescent="0.25">
      <c r="A251" s="8">
        <v>39</v>
      </c>
      <c r="B251" s="3" t="s">
        <v>41</v>
      </c>
      <c r="C251" s="3" t="s">
        <v>4150</v>
      </c>
      <c r="D251" s="8">
        <v>25000</v>
      </c>
      <c r="E251" s="6">
        <v>32745</v>
      </c>
      <c r="F251" s="8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t="s">
        <v>8263</v>
      </c>
      <c r="R251">
        <f t="shared" si="14"/>
        <v>41754.047083333331</v>
      </c>
      <c r="S251">
        <f t="shared" si="15"/>
        <v>41784.957638888889</v>
      </c>
    </row>
    <row r="252" spans="1:19" ht="60" hidden="1" x14ac:dyDescent="0.25">
      <c r="A252" s="8">
        <v>2607</v>
      </c>
      <c r="B252" s="3" t="s">
        <v>2607</v>
      </c>
      <c r="C252" s="3" t="s">
        <v>6717</v>
      </c>
      <c r="D252" s="8">
        <v>8000</v>
      </c>
      <c r="E252" s="6">
        <v>32616</v>
      </c>
      <c r="F252" s="8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t="s">
        <v>8299</v>
      </c>
      <c r="R252">
        <f t="shared" si="14"/>
        <v>42184.874675925923</v>
      </c>
      <c r="S252">
        <f t="shared" si="15"/>
        <v>42228.083333333328</v>
      </c>
    </row>
    <row r="253" spans="1:19" ht="45" hidden="1" x14ac:dyDescent="0.25">
      <c r="A253" s="8">
        <v>2610</v>
      </c>
      <c r="B253" s="3" t="s">
        <v>2610</v>
      </c>
      <c r="C253" s="3" t="s">
        <v>6720</v>
      </c>
      <c r="D253" s="8">
        <v>22765</v>
      </c>
      <c r="E253" s="6">
        <v>32172.66</v>
      </c>
      <c r="F253" s="8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t="s">
        <v>8299</v>
      </c>
      <c r="R253">
        <f t="shared" si="14"/>
        <v>42564.881076388891</v>
      </c>
      <c r="S253">
        <f t="shared" si="15"/>
        <v>42604.290972222225</v>
      </c>
    </row>
    <row r="254" spans="1:19" ht="60" hidden="1" x14ac:dyDescent="0.25">
      <c r="A254" s="8">
        <v>654</v>
      </c>
      <c r="B254" s="3" t="s">
        <v>655</v>
      </c>
      <c r="C254" s="3" t="s">
        <v>4764</v>
      </c>
      <c r="D254" s="8">
        <v>12000</v>
      </c>
      <c r="E254" s="6">
        <v>32075</v>
      </c>
      <c r="F254" s="8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t="s">
        <v>8271</v>
      </c>
      <c r="R254">
        <f t="shared" si="14"/>
        <v>42163.957326388889</v>
      </c>
      <c r="S254">
        <f t="shared" si="15"/>
        <v>42193.957326388889</v>
      </c>
    </row>
    <row r="255" spans="1:19" ht="45" hidden="1" x14ac:dyDescent="0.25">
      <c r="A255" s="8">
        <v>285</v>
      </c>
      <c r="B255" s="3" t="s">
        <v>286</v>
      </c>
      <c r="C255" s="3" t="s">
        <v>4395</v>
      </c>
      <c r="D255" s="8">
        <v>14000</v>
      </c>
      <c r="E255" s="6">
        <v>32035.51</v>
      </c>
      <c r="F255" s="8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t="s">
        <v>8267</v>
      </c>
      <c r="R255">
        <f t="shared" si="14"/>
        <v>41506.756111111114</v>
      </c>
      <c r="S255">
        <f t="shared" si="15"/>
        <v>41536.756111111114</v>
      </c>
    </row>
    <row r="256" spans="1:19" ht="30" hidden="1" x14ac:dyDescent="0.25">
      <c r="A256" s="8">
        <v>2239</v>
      </c>
      <c r="B256" s="3" t="s">
        <v>2240</v>
      </c>
      <c r="C256" s="3" t="s">
        <v>6349</v>
      </c>
      <c r="D256" s="8">
        <v>25000</v>
      </c>
      <c r="E256" s="6">
        <v>32006.67</v>
      </c>
      <c r="F256" s="8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t="s">
        <v>8295</v>
      </c>
      <c r="R256">
        <f t="shared" si="14"/>
        <v>41572.958495370374</v>
      </c>
      <c r="S256">
        <f t="shared" si="15"/>
        <v>41609.168055555558</v>
      </c>
    </row>
    <row r="257" spans="1:19" ht="45" hidden="1" x14ac:dyDescent="0.25">
      <c r="A257" s="8">
        <v>18</v>
      </c>
      <c r="B257" s="3" t="s">
        <v>20</v>
      </c>
      <c r="C257" s="3" t="s">
        <v>4129</v>
      </c>
      <c r="D257" s="8">
        <v>30000</v>
      </c>
      <c r="E257" s="6">
        <v>31896.33</v>
      </c>
      <c r="F257" s="8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t="s">
        <v>8263</v>
      </c>
      <c r="R257">
        <f t="shared" si="14"/>
        <v>41869.542314814818</v>
      </c>
      <c r="S257">
        <f t="shared" si="15"/>
        <v>41899.542314814818</v>
      </c>
    </row>
    <row r="258" spans="1:19" ht="60" hidden="1" x14ac:dyDescent="0.25">
      <c r="A258" s="8">
        <v>3282</v>
      </c>
      <c r="B258" s="3" t="s">
        <v>3282</v>
      </c>
      <c r="C258" s="3" t="s">
        <v>7392</v>
      </c>
      <c r="D258" s="8">
        <v>31000</v>
      </c>
      <c r="E258" s="6">
        <v>31820.5</v>
      </c>
      <c r="F258" s="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t="s">
        <v>8269</v>
      </c>
      <c r="R258">
        <f t="shared" si="14"/>
        <v>42445.19430555556</v>
      </c>
      <c r="S258">
        <f t="shared" si="15"/>
        <v>42489.19430555556</v>
      </c>
    </row>
    <row r="259" spans="1:19" ht="60" hidden="1" x14ac:dyDescent="0.25">
      <c r="A259" s="8">
        <v>2715</v>
      </c>
      <c r="B259" s="3" t="s">
        <v>2715</v>
      </c>
      <c r="C259" s="3" t="s">
        <v>6825</v>
      </c>
      <c r="D259" s="8">
        <v>12000</v>
      </c>
      <c r="E259" s="6">
        <v>31754.69</v>
      </c>
      <c r="F259" s="8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ROUND(E259/L259,2)</f>
        <v>57.63</v>
      </c>
      <c r="Q259" t="s">
        <v>8301</v>
      </c>
      <c r="R259">
        <f t="shared" ref="R259:R322" si="18">(((J259/60)/60)/24)+DATE(1970,1,1)</f>
        <v>42387.398472222223</v>
      </c>
      <c r="S259">
        <f t="shared" ref="S259:S322" si="19">(((I259/60)/60)/24)+DATE(1970,1,1)</f>
        <v>42421.398472222223</v>
      </c>
    </row>
    <row r="260" spans="1:19" ht="60" hidden="1" x14ac:dyDescent="0.25">
      <c r="A260" s="8">
        <v>3036</v>
      </c>
      <c r="B260" s="3" t="s">
        <v>3036</v>
      </c>
      <c r="C260" s="3" t="s">
        <v>7146</v>
      </c>
      <c r="D260" s="8">
        <v>25000</v>
      </c>
      <c r="E260" s="6">
        <v>31683</v>
      </c>
      <c r="F260" s="8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t="s">
        <v>8301</v>
      </c>
      <c r="R260">
        <f t="shared" si="18"/>
        <v>41466.785231481481</v>
      </c>
      <c r="S260">
        <f t="shared" si="19"/>
        <v>41502.499305555553</v>
      </c>
    </row>
    <row r="261" spans="1:19" ht="60" hidden="1" x14ac:dyDescent="0.25">
      <c r="A261" s="8">
        <v>250</v>
      </c>
      <c r="B261" s="3" t="s">
        <v>251</v>
      </c>
      <c r="C261" s="3" t="s">
        <v>4360</v>
      </c>
      <c r="D261" s="8">
        <v>30000</v>
      </c>
      <c r="E261" s="6">
        <v>31675</v>
      </c>
      <c r="F261" s="8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t="s">
        <v>8267</v>
      </c>
      <c r="R261">
        <f t="shared" si="18"/>
        <v>41401.565868055557</v>
      </c>
      <c r="S261">
        <f t="shared" si="19"/>
        <v>41431.565868055557</v>
      </c>
    </row>
    <row r="262" spans="1:19" ht="45" hidden="1" x14ac:dyDescent="0.25">
      <c r="A262" s="8">
        <v>2298</v>
      </c>
      <c r="B262" s="3" t="s">
        <v>2299</v>
      </c>
      <c r="C262" s="3" t="s">
        <v>6408</v>
      </c>
      <c r="D262" s="8">
        <v>30000</v>
      </c>
      <c r="E262" s="6">
        <v>31522</v>
      </c>
      <c r="F262" s="8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t="s">
        <v>8274</v>
      </c>
      <c r="R262">
        <f t="shared" si="18"/>
        <v>41694.84065972222</v>
      </c>
      <c r="S262">
        <f t="shared" si="19"/>
        <v>41724.798993055556</v>
      </c>
    </row>
    <row r="263" spans="1:19" ht="60" hidden="1" x14ac:dyDescent="0.25">
      <c r="A263" s="8">
        <v>271</v>
      </c>
      <c r="B263" s="3" t="s">
        <v>272</v>
      </c>
      <c r="C263" s="3" t="s">
        <v>4381</v>
      </c>
      <c r="D263" s="8">
        <v>30000</v>
      </c>
      <c r="E263" s="6">
        <v>31404</v>
      </c>
      <c r="F263" s="8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t="s">
        <v>8267</v>
      </c>
      <c r="R263">
        <f t="shared" si="18"/>
        <v>41612.10024305556</v>
      </c>
      <c r="S263">
        <f t="shared" si="19"/>
        <v>41641.333333333336</v>
      </c>
    </row>
    <row r="264" spans="1:19" ht="60" hidden="1" x14ac:dyDescent="0.25">
      <c r="A264" s="8">
        <v>1534</v>
      </c>
      <c r="B264" s="3" t="s">
        <v>1535</v>
      </c>
      <c r="C264" s="3" t="s">
        <v>5644</v>
      </c>
      <c r="D264" s="8">
        <v>7500</v>
      </c>
      <c r="E264" s="6">
        <v>31330</v>
      </c>
      <c r="F264" s="8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t="s">
        <v>8283</v>
      </c>
      <c r="R264">
        <f t="shared" si="18"/>
        <v>42221.67432870371</v>
      </c>
      <c r="S264">
        <f t="shared" si="19"/>
        <v>42251.67432870371</v>
      </c>
    </row>
    <row r="265" spans="1:19" ht="60" hidden="1" x14ac:dyDescent="0.25">
      <c r="A265" s="8">
        <v>2731</v>
      </c>
      <c r="B265" s="3" t="s">
        <v>2731</v>
      </c>
      <c r="C265" s="3" t="s">
        <v>6841</v>
      </c>
      <c r="D265" s="8">
        <v>30000</v>
      </c>
      <c r="E265" s="6">
        <v>31291</v>
      </c>
      <c r="F265" s="8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t="s">
        <v>8293</v>
      </c>
      <c r="R265">
        <f t="shared" si="18"/>
        <v>41872.525717592594</v>
      </c>
      <c r="S265">
        <f t="shared" si="19"/>
        <v>41930.166666666664</v>
      </c>
    </row>
    <row r="266" spans="1:19" ht="60" hidden="1" x14ac:dyDescent="0.25">
      <c r="A266" s="8">
        <v>2017</v>
      </c>
      <c r="B266" s="3" t="s">
        <v>2018</v>
      </c>
      <c r="C266" s="3" t="s">
        <v>6127</v>
      </c>
      <c r="D266" s="8">
        <v>25000</v>
      </c>
      <c r="E266" s="6">
        <v>31275.599999999999</v>
      </c>
      <c r="F266" s="8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t="s">
        <v>8293</v>
      </c>
      <c r="R266">
        <f t="shared" si="18"/>
        <v>40961.057349537034</v>
      </c>
      <c r="S266">
        <f t="shared" si="19"/>
        <v>40992.166666666664</v>
      </c>
    </row>
    <row r="267" spans="1:19" ht="45" hidden="1" x14ac:dyDescent="0.25">
      <c r="A267" s="8">
        <v>1112</v>
      </c>
      <c r="B267" s="3" t="s">
        <v>1113</v>
      </c>
      <c r="C267" s="3" t="s">
        <v>5222</v>
      </c>
      <c r="D267" s="8">
        <v>88000</v>
      </c>
      <c r="E267" s="6">
        <v>31272.92</v>
      </c>
      <c r="F267" s="8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t="s">
        <v>8280</v>
      </c>
      <c r="R267">
        <f t="shared" si="18"/>
        <v>41963.759386574078</v>
      </c>
      <c r="S267">
        <f t="shared" si="19"/>
        <v>42023.354166666672</v>
      </c>
    </row>
    <row r="268" spans="1:19" ht="60" hidden="1" x14ac:dyDescent="0.25">
      <c r="A268" s="8">
        <v>3425</v>
      </c>
      <c r="B268" s="3" t="s">
        <v>3424</v>
      </c>
      <c r="C268" s="3" t="s">
        <v>7535</v>
      </c>
      <c r="D268" s="8">
        <v>30000</v>
      </c>
      <c r="E268" s="6">
        <v>30891.1</v>
      </c>
      <c r="F268" s="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t="s">
        <v>8269</v>
      </c>
      <c r="R268">
        <f t="shared" si="18"/>
        <v>41884.617314814815</v>
      </c>
      <c r="S268">
        <f t="shared" si="19"/>
        <v>41916.617314814815</v>
      </c>
    </row>
    <row r="269" spans="1:19" ht="60" hidden="1" x14ac:dyDescent="0.25">
      <c r="A269" s="8">
        <v>43</v>
      </c>
      <c r="B269" s="3" t="s">
        <v>45</v>
      </c>
      <c r="C269" s="3" t="s">
        <v>4154</v>
      </c>
      <c r="D269" s="8">
        <v>10000</v>
      </c>
      <c r="E269" s="6">
        <v>30866</v>
      </c>
      <c r="F269" s="8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t="s">
        <v>8263</v>
      </c>
      <c r="R269">
        <f t="shared" si="18"/>
        <v>41802.790347222224</v>
      </c>
      <c r="S269">
        <f t="shared" si="19"/>
        <v>41833</v>
      </c>
    </row>
    <row r="270" spans="1:19" ht="30" hidden="1" x14ac:dyDescent="0.25">
      <c r="A270" s="8">
        <v>1518</v>
      </c>
      <c r="B270" s="3" t="s">
        <v>1519</v>
      </c>
      <c r="C270" s="3" t="s">
        <v>5628</v>
      </c>
      <c r="D270" s="8">
        <v>15000</v>
      </c>
      <c r="E270" s="6">
        <v>30805</v>
      </c>
      <c r="F270" s="8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t="s">
        <v>8283</v>
      </c>
      <c r="R270">
        <f t="shared" si="18"/>
        <v>41760.8200462963</v>
      </c>
      <c r="S270">
        <f t="shared" si="19"/>
        <v>41790.8200462963</v>
      </c>
    </row>
    <row r="271" spans="1:19" ht="60" hidden="1" x14ac:dyDescent="0.25">
      <c r="A271" s="8">
        <v>983</v>
      </c>
      <c r="B271" s="3" t="s">
        <v>984</v>
      </c>
      <c r="C271" s="3" t="s">
        <v>5093</v>
      </c>
      <c r="D271" s="8">
        <v>104219</v>
      </c>
      <c r="E271" s="6">
        <v>30751</v>
      </c>
      <c r="F271" s="8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t="s">
        <v>8271</v>
      </c>
      <c r="R271">
        <f t="shared" si="18"/>
        <v>42574.667650462965</v>
      </c>
      <c r="S271">
        <f t="shared" si="19"/>
        <v>42605.870833333334</v>
      </c>
    </row>
    <row r="272" spans="1:19" ht="60" hidden="1" x14ac:dyDescent="0.25">
      <c r="A272" s="8">
        <v>2459</v>
      </c>
      <c r="B272" s="3" t="s">
        <v>2460</v>
      </c>
      <c r="C272" s="3" t="s">
        <v>6569</v>
      </c>
      <c r="D272" s="8">
        <v>30000</v>
      </c>
      <c r="E272" s="6">
        <v>30675</v>
      </c>
      <c r="F272" s="8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t="s">
        <v>8296</v>
      </c>
      <c r="R272">
        <f t="shared" si="18"/>
        <v>42407.637557870374</v>
      </c>
      <c r="S272">
        <f t="shared" si="19"/>
        <v>42452.595891203702</v>
      </c>
    </row>
    <row r="273" spans="1:19" ht="60" hidden="1" x14ac:dyDescent="0.25">
      <c r="A273" s="8">
        <v>3224</v>
      </c>
      <c r="B273" s="3" t="s">
        <v>3224</v>
      </c>
      <c r="C273" s="3" t="s">
        <v>7334</v>
      </c>
      <c r="D273" s="8">
        <v>30000</v>
      </c>
      <c r="E273" s="6">
        <v>30610</v>
      </c>
      <c r="F273" s="8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t="s">
        <v>8269</v>
      </c>
      <c r="R273">
        <f t="shared" si="18"/>
        <v>42697.850844907407</v>
      </c>
      <c r="S273">
        <f t="shared" si="19"/>
        <v>42745.208333333328</v>
      </c>
    </row>
    <row r="274" spans="1:19" ht="60" hidden="1" x14ac:dyDescent="0.25">
      <c r="A274" s="8">
        <v>343</v>
      </c>
      <c r="B274" s="3" t="s">
        <v>344</v>
      </c>
      <c r="C274" s="3" t="s">
        <v>4453</v>
      </c>
      <c r="D274" s="8">
        <v>30000</v>
      </c>
      <c r="E274" s="6">
        <v>30608.59</v>
      </c>
      <c r="F274" s="8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t="s">
        <v>8267</v>
      </c>
      <c r="R274">
        <f t="shared" si="18"/>
        <v>41926.73778935185</v>
      </c>
      <c r="S274">
        <f t="shared" si="19"/>
        <v>41957.125</v>
      </c>
    </row>
    <row r="275" spans="1:19" ht="60" hidden="1" x14ac:dyDescent="0.25">
      <c r="A275" s="8">
        <v>370</v>
      </c>
      <c r="B275" s="3" t="s">
        <v>371</v>
      </c>
      <c r="C275" s="3" t="s">
        <v>4480</v>
      </c>
      <c r="D275" s="8">
        <v>25000</v>
      </c>
      <c r="E275" s="6">
        <v>30505</v>
      </c>
      <c r="F275" s="8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t="s">
        <v>8267</v>
      </c>
      <c r="R275">
        <f t="shared" si="18"/>
        <v>42711.795138888891</v>
      </c>
      <c r="S275">
        <f t="shared" si="19"/>
        <v>42741.795138888891</v>
      </c>
    </row>
    <row r="276" spans="1:19" ht="60" hidden="1" x14ac:dyDescent="0.25">
      <c r="A276" s="8">
        <v>1253</v>
      </c>
      <c r="B276" s="3" t="s">
        <v>1254</v>
      </c>
      <c r="C276" s="3" t="s">
        <v>5363</v>
      </c>
      <c r="D276" s="8">
        <v>10</v>
      </c>
      <c r="E276" s="6">
        <v>30383.32</v>
      </c>
      <c r="F276" s="8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t="s">
        <v>8274</v>
      </c>
      <c r="R276">
        <f t="shared" si="18"/>
        <v>41855.783645833333</v>
      </c>
      <c r="S276">
        <f t="shared" si="19"/>
        <v>41885.783645833333</v>
      </c>
    </row>
    <row r="277" spans="1:19" ht="60" hidden="1" x14ac:dyDescent="0.25">
      <c r="A277" s="8">
        <v>2057</v>
      </c>
      <c r="B277" s="3" t="s">
        <v>2058</v>
      </c>
      <c r="C277" s="3" t="s">
        <v>6167</v>
      </c>
      <c r="D277" s="8">
        <v>15000</v>
      </c>
      <c r="E277" s="6">
        <v>30334.83</v>
      </c>
      <c r="F277" s="8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t="s">
        <v>8293</v>
      </c>
      <c r="R277">
        <f t="shared" si="18"/>
        <v>42396.494583333333</v>
      </c>
      <c r="S277">
        <f t="shared" si="19"/>
        <v>42426.494583333333</v>
      </c>
    </row>
    <row r="278" spans="1:19" ht="60" hidden="1" x14ac:dyDescent="0.25">
      <c r="A278" s="8">
        <v>411</v>
      </c>
      <c r="B278" s="3" t="s">
        <v>412</v>
      </c>
      <c r="C278" s="3" t="s">
        <v>4521</v>
      </c>
      <c r="D278" s="8">
        <v>30000</v>
      </c>
      <c r="E278" s="6">
        <v>30315</v>
      </c>
      <c r="F278" s="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t="s">
        <v>8267</v>
      </c>
      <c r="R278">
        <f t="shared" si="18"/>
        <v>41598.17597222222</v>
      </c>
      <c r="S278">
        <f t="shared" si="19"/>
        <v>41630.208333333336</v>
      </c>
    </row>
    <row r="279" spans="1:19" ht="60" hidden="1" x14ac:dyDescent="0.25">
      <c r="A279" s="8">
        <v>2231</v>
      </c>
      <c r="B279" s="3" t="s">
        <v>2232</v>
      </c>
      <c r="C279" s="3" t="s">
        <v>6341</v>
      </c>
      <c r="D279" s="8">
        <v>2500</v>
      </c>
      <c r="E279" s="6">
        <v>30303.24</v>
      </c>
      <c r="F279" s="8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t="s">
        <v>8295</v>
      </c>
      <c r="R279">
        <f t="shared" si="18"/>
        <v>41423.910891203705</v>
      </c>
      <c r="S279">
        <f t="shared" si="19"/>
        <v>41450.208333333336</v>
      </c>
    </row>
    <row r="280" spans="1:19" ht="30" hidden="1" x14ac:dyDescent="0.25">
      <c r="A280" s="8">
        <v>2728</v>
      </c>
      <c r="B280" s="3" t="s">
        <v>2728</v>
      </c>
      <c r="C280" s="3" t="s">
        <v>6838</v>
      </c>
      <c r="D280" s="8">
        <v>15000</v>
      </c>
      <c r="E280" s="6">
        <v>30274</v>
      </c>
      <c r="F280" s="8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t="s">
        <v>8293</v>
      </c>
      <c r="R280">
        <f t="shared" si="18"/>
        <v>42333.59993055556</v>
      </c>
      <c r="S280">
        <f t="shared" si="19"/>
        <v>42368.59993055556</v>
      </c>
    </row>
    <row r="281" spans="1:19" ht="45" hidden="1" x14ac:dyDescent="0.25">
      <c r="A281" s="8">
        <v>317</v>
      </c>
      <c r="B281" s="3" t="s">
        <v>318</v>
      </c>
      <c r="C281" s="3" t="s">
        <v>4427</v>
      </c>
      <c r="D281" s="8">
        <v>30000</v>
      </c>
      <c r="E281" s="6">
        <v>30241</v>
      </c>
      <c r="F281" s="8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t="s">
        <v>8267</v>
      </c>
      <c r="R281">
        <f t="shared" si="18"/>
        <v>41589.676886574074</v>
      </c>
      <c r="S281">
        <f t="shared" si="19"/>
        <v>41619.676886574074</v>
      </c>
    </row>
    <row r="282" spans="1:19" ht="30" hidden="1" x14ac:dyDescent="0.25">
      <c r="A282" s="8">
        <v>2442</v>
      </c>
      <c r="B282" s="3" t="s">
        <v>2443</v>
      </c>
      <c r="C282" s="3" t="s">
        <v>6552</v>
      </c>
      <c r="D282" s="8">
        <v>24000</v>
      </c>
      <c r="E282" s="6">
        <v>30226</v>
      </c>
      <c r="F282" s="8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t="s">
        <v>8296</v>
      </c>
      <c r="R282">
        <f t="shared" si="18"/>
        <v>42052.666990740734</v>
      </c>
      <c r="S282">
        <f t="shared" si="19"/>
        <v>42082.625324074077</v>
      </c>
    </row>
    <row r="283" spans="1:19" ht="60" hidden="1" x14ac:dyDescent="0.25">
      <c r="A283" s="8">
        <v>658</v>
      </c>
      <c r="B283" s="3" t="s">
        <v>659</v>
      </c>
      <c r="C283" s="3" t="s">
        <v>4768</v>
      </c>
      <c r="D283" s="8">
        <v>28888</v>
      </c>
      <c r="E283" s="6">
        <v>30177</v>
      </c>
      <c r="F283" s="8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t="s">
        <v>8271</v>
      </c>
      <c r="R283">
        <f t="shared" si="18"/>
        <v>42179.160752314812</v>
      </c>
      <c r="S283">
        <f t="shared" si="19"/>
        <v>42211.75</v>
      </c>
    </row>
    <row r="284" spans="1:19" ht="45" hidden="1" x14ac:dyDescent="0.25">
      <c r="A284" s="8">
        <v>150</v>
      </c>
      <c r="B284" s="3" t="s">
        <v>152</v>
      </c>
      <c r="C284" s="3" t="s">
        <v>4260</v>
      </c>
      <c r="D284" s="8">
        <v>130000</v>
      </c>
      <c r="E284" s="6">
        <v>30112</v>
      </c>
      <c r="F284" s="8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t="s">
        <v>8265</v>
      </c>
      <c r="R284">
        <f t="shared" si="18"/>
        <v>42090.161828703705</v>
      </c>
      <c r="S284">
        <f t="shared" si="19"/>
        <v>42150.161828703705</v>
      </c>
    </row>
    <row r="285" spans="1:19" ht="45" hidden="1" x14ac:dyDescent="0.25">
      <c r="A285" s="8">
        <v>2037</v>
      </c>
      <c r="B285" s="3" t="s">
        <v>2038</v>
      </c>
      <c r="C285" s="3" t="s">
        <v>6147</v>
      </c>
      <c r="D285" s="8">
        <v>10000</v>
      </c>
      <c r="E285" s="6">
        <v>30047.64</v>
      </c>
      <c r="F285" s="8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t="s">
        <v>8293</v>
      </c>
      <c r="R285">
        <f t="shared" si="18"/>
        <v>41578.210104166668</v>
      </c>
      <c r="S285">
        <f t="shared" si="19"/>
        <v>41638.251770833333</v>
      </c>
    </row>
    <row r="286" spans="1:19" ht="60" hidden="1" x14ac:dyDescent="0.25">
      <c r="A286" s="8">
        <v>1536</v>
      </c>
      <c r="B286" s="3" t="s">
        <v>1537</v>
      </c>
      <c r="C286" s="3" t="s">
        <v>5646</v>
      </c>
      <c r="D286" s="8">
        <v>12000</v>
      </c>
      <c r="E286" s="6">
        <v>30037.01</v>
      </c>
      <c r="F286" s="8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t="s">
        <v>8283</v>
      </c>
      <c r="R286">
        <f t="shared" si="18"/>
        <v>42213.802199074074</v>
      </c>
      <c r="S286">
        <f t="shared" si="19"/>
        <v>42243.802199074074</v>
      </c>
    </row>
    <row r="287" spans="1:19" ht="45" hidden="1" x14ac:dyDescent="0.25">
      <c r="A287" s="8">
        <v>2717</v>
      </c>
      <c r="B287" s="3" t="s">
        <v>2717</v>
      </c>
      <c r="C287" s="3" t="s">
        <v>6827</v>
      </c>
      <c r="D287" s="8">
        <v>25000</v>
      </c>
      <c r="E287" s="6">
        <v>30026</v>
      </c>
      <c r="F287" s="8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t="s">
        <v>8301</v>
      </c>
      <c r="R287">
        <f t="shared" si="18"/>
        <v>41934.914918981485</v>
      </c>
      <c r="S287">
        <f t="shared" si="19"/>
        <v>41979.956585648149</v>
      </c>
    </row>
    <row r="288" spans="1:19" ht="60" hidden="1" x14ac:dyDescent="0.25">
      <c r="A288" s="8">
        <v>3009</v>
      </c>
      <c r="B288" s="3" t="s">
        <v>3009</v>
      </c>
      <c r="C288" s="3" t="s">
        <v>7119</v>
      </c>
      <c r="D288" s="8">
        <v>25000</v>
      </c>
      <c r="E288" s="6">
        <v>29939</v>
      </c>
      <c r="F288" s="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t="s">
        <v>8301</v>
      </c>
      <c r="R288">
        <f t="shared" si="18"/>
        <v>41939.569907407407</v>
      </c>
      <c r="S288">
        <f t="shared" si="19"/>
        <v>41969.611574074079</v>
      </c>
    </row>
    <row r="289" spans="1:19" ht="45" hidden="1" x14ac:dyDescent="0.25">
      <c r="A289" s="8">
        <v>296</v>
      </c>
      <c r="B289" s="3" t="s">
        <v>297</v>
      </c>
      <c r="C289" s="3" t="s">
        <v>4406</v>
      </c>
      <c r="D289" s="8">
        <v>25000</v>
      </c>
      <c r="E289" s="6">
        <v>29681.55</v>
      </c>
      <c r="F289" s="8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t="s">
        <v>8267</v>
      </c>
      <c r="R289">
        <f t="shared" si="18"/>
        <v>41134.475497685184</v>
      </c>
      <c r="S289">
        <f t="shared" si="19"/>
        <v>41159.475497685184</v>
      </c>
    </row>
    <row r="290" spans="1:19" ht="45" hidden="1" x14ac:dyDescent="0.25">
      <c r="A290" s="8">
        <v>2720</v>
      </c>
      <c r="B290" s="3" t="s">
        <v>2720</v>
      </c>
      <c r="C290" s="3" t="s">
        <v>6830</v>
      </c>
      <c r="D290" s="8">
        <v>25000</v>
      </c>
      <c r="E290" s="6">
        <v>29531</v>
      </c>
      <c r="F290" s="8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t="s">
        <v>8301</v>
      </c>
      <c r="R290">
        <f t="shared" si="18"/>
        <v>42655.465891203698</v>
      </c>
      <c r="S290">
        <f t="shared" si="19"/>
        <v>42685.507557870369</v>
      </c>
    </row>
    <row r="291" spans="1:19" ht="60" hidden="1" x14ac:dyDescent="0.25">
      <c r="A291" s="8">
        <v>263</v>
      </c>
      <c r="B291" s="3" t="s">
        <v>264</v>
      </c>
      <c r="C291" s="3" t="s">
        <v>4373</v>
      </c>
      <c r="D291" s="8">
        <v>25000</v>
      </c>
      <c r="E291" s="6">
        <v>29520.27</v>
      </c>
      <c r="F291" s="8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t="s">
        <v>8267</v>
      </c>
      <c r="R291">
        <f t="shared" si="18"/>
        <v>41149.954791666663</v>
      </c>
      <c r="S291">
        <f t="shared" si="19"/>
        <v>41179.954791666663</v>
      </c>
    </row>
    <row r="292" spans="1:19" ht="45" hidden="1" x14ac:dyDescent="0.25">
      <c r="A292" s="8">
        <v>336</v>
      </c>
      <c r="B292" s="3" t="s">
        <v>337</v>
      </c>
      <c r="C292" s="3" t="s">
        <v>4446</v>
      </c>
      <c r="D292" s="8">
        <v>25000</v>
      </c>
      <c r="E292" s="6">
        <v>29209.78</v>
      </c>
      <c r="F292" s="8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t="s">
        <v>8267</v>
      </c>
      <c r="R292">
        <f t="shared" si="18"/>
        <v>42291.596273148149</v>
      </c>
      <c r="S292">
        <f t="shared" si="19"/>
        <v>42321.637939814813</v>
      </c>
    </row>
    <row r="293" spans="1:19" ht="45" hidden="1" x14ac:dyDescent="0.25">
      <c r="A293" s="8">
        <v>2714</v>
      </c>
      <c r="B293" s="3" t="s">
        <v>2714</v>
      </c>
      <c r="C293" s="3" t="s">
        <v>6824</v>
      </c>
      <c r="D293" s="8">
        <v>25000</v>
      </c>
      <c r="E293" s="6">
        <v>29089</v>
      </c>
      <c r="F293" s="8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t="s">
        <v>8301</v>
      </c>
      <c r="R293">
        <f t="shared" si="18"/>
        <v>42629.655046296291</v>
      </c>
      <c r="S293">
        <f t="shared" si="19"/>
        <v>42657.958333333328</v>
      </c>
    </row>
    <row r="294" spans="1:19" ht="60" hidden="1" x14ac:dyDescent="0.25">
      <c r="A294" s="8">
        <v>979</v>
      </c>
      <c r="B294" s="3" t="s">
        <v>980</v>
      </c>
      <c r="C294" s="3" t="s">
        <v>5089</v>
      </c>
      <c r="D294" s="8">
        <v>35000</v>
      </c>
      <c r="E294" s="6">
        <v>28986.16</v>
      </c>
      <c r="F294" s="8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t="s">
        <v>8271</v>
      </c>
      <c r="R294">
        <f t="shared" si="18"/>
        <v>42506.416990740734</v>
      </c>
      <c r="S294">
        <f t="shared" si="19"/>
        <v>42541.790972222225</v>
      </c>
    </row>
    <row r="295" spans="1:19" ht="60" hidden="1" x14ac:dyDescent="0.25">
      <c r="A295" s="8">
        <v>2079</v>
      </c>
      <c r="B295" s="3" t="s">
        <v>2080</v>
      </c>
      <c r="C295" s="3" t="s">
        <v>6189</v>
      </c>
      <c r="D295" s="8">
        <v>10000</v>
      </c>
      <c r="E295" s="6">
        <v>28817</v>
      </c>
      <c r="F295" s="8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t="s">
        <v>8293</v>
      </c>
      <c r="R295">
        <f t="shared" si="18"/>
        <v>42150.71056712963</v>
      </c>
      <c r="S295">
        <f t="shared" si="19"/>
        <v>42180.791666666672</v>
      </c>
    </row>
    <row r="296" spans="1:19" ht="60" hidden="1" x14ac:dyDescent="0.25">
      <c r="A296" s="8">
        <v>2268</v>
      </c>
      <c r="B296" s="3" t="s">
        <v>2269</v>
      </c>
      <c r="C296" s="3" t="s">
        <v>6378</v>
      </c>
      <c r="D296" s="8">
        <v>28000</v>
      </c>
      <c r="E296" s="6">
        <v>28728</v>
      </c>
      <c r="F296" s="8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t="s">
        <v>8295</v>
      </c>
      <c r="R296">
        <f t="shared" si="18"/>
        <v>42776.082349537035</v>
      </c>
      <c r="S296">
        <f t="shared" si="19"/>
        <v>42806.082349537035</v>
      </c>
    </row>
    <row r="297" spans="1:19" ht="45" hidden="1" x14ac:dyDescent="0.25">
      <c r="A297" s="8">
        <v>350</v>
      </c>
      <c r="B297" s="3" t="s">
        <v>351</v>
      </c>
      <c r="C297" s="3" t="s">
        <v>4460</v>
      </c>
      <c r="D297" s="8">
        <v>25000</v>
      </c>
      <c r="E297" s="6">
        <v>28690</v>
      </c>
      <c r="F297" s="8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t="s">
        <v>8267</v>
      </c>
      <c r="R297">
        <f t="shared" si="18"/>
        <v>42586.066076388888</v>
      </c>
      <c r="S297">
        <f t="shared" si="19"/>
        <v>42624.165972222225</v>
      </c>
    </row>
    <row r="298" spans="1:19" ht="45" hidden="1" x14ac:dyDescent="0.25">
      <c r="A298" s="8">
        <v>2616</v>
      </c>
      <c r="B298" s="3" t="s">
        <v>2616</v>
      </c>
      <c r="C298" s="3" t="s">
        <v>6726</v>
      </c>
      <c r="D298" s="8">
        <v>25000</v>
      </c>
      <c r="E298" s="6">
        <v>28633.5</v>
      </c>
      <c r="F298" s="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t="s">
        <v>8299</v>
      </c>
      <c r="R298">
        <f t="shared" si="18"/>
        <v>42211.99454861111</v>
      </c>
      <c r="S298">
        <f t="shared" si="19"/>
        <v>42241.99454861111</v>
      </c>
    </row>
    <row r="299" spans="1:19" ht="60" hidden="1" x14ac:dyDescent="0.25">
      <c r="A299" s="8">
        <v>32</v>
      </c>
      <c r="B299" s="3" t="s">
        <v>34</v>
      </c>
      <c r="C299" s="3" t="s">
        <v>4143</v>
      </c>
      <c r="D299" s="8">
        <v>28450</v>
      </c>
      <c r="E299" s="6">
        <v>28520</v>
      </c>
      <c r="F299" s="8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t="s">
        <v>8263</v>
      </c>
      <c r="R299">
        <f t="shared" si="18"/>
        <v>42461.627511574072</v>
      </c>
      <c r="S299">
        <f t="shared" si="19"/>
        <v>42503.165972222225</v>
      </c>
    </row>
    <row r="300" spans="1:19" ht="60" hidden="1" x14ac:dyDescent="0.25">
      <c r="A300" s="8">
        <v>2184</v>
      </c>
      <c r="B300" s="3" t="s">
        <v>2185</v>
      </c>
      <c r="C300" s="3" t="s">
        <v>6294</v>
      </c>
      <c r="D300" s="8">
        <v>10000</v>
      </c>
      <c r="E300" s="6">
        <v>28474</v>
      </c>
      <c r="F300" s="8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t="s">
        <v>8295</v>
      </c>
      <c r="R300">
        <f t="shared" si="18"/>
        <v>42380.690289351856</v>
      </c>
      <c r="S300">
        <f t="shared" si="19"/>
        <v>42394.666666666672</v>
      </c>
    </row>
    <row r="301" spans="1:19" ht="45" hidden="1" x14ac:dyDescent="0.25">
      <c r="A301" s="8">
        <v>1475</v>
      </c>
      <c r="B301" s="3" t="s">
        <v>1476</v>
      </c>
      <c r="C301" s="3" t="s">
        <v>5585</v>
      </c>
      <c r="D301" s="8">
        <v>15000</v>
      </c>
      <c r="E301" s="6">
        <v>28300.45</v>
      </c>
      <c r="F301" s="8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t="s">
        <v>8286</v>
      </c>
      <c r="R301">
        <f t="shared" si="18"/>
        <v>41960.722951388889</v>
      </c>
      <c r="S301">
        <f t="shared" si="19"/>
        <v>41993.207638888889</v>
      </c>
    </row>
    <row r="302" spans="1:19" ht="60" hidden="1" x14ac:dyDescent="0.25">
      <c r="A302" s="8">
        <v>3014</v>
      </c>
      <c r="B302" s="3" t="s">
        <v>3014</v>
      </c>
      <c r="C302" s="3" t="s">
        <v>7124</v>
      </c>
      <c r="D302" s="8">
        <v>25000</v>
      </c>
      <c r="E302" s="6">
        <v>28276</v>
      </c>
      <c r="F302" s="8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t="s">
        <v>8301</v>
      </c>
      <c r="R302">
        <f t="shared" si="18"/>
        <v>41920.123611111114</v>
      </c>
      <c r="S302">
        <f t="shared" si="19"/>
        <v>41948.208333333336</v>
      </c>
    </row>
    <row r="303" spans="1:19" ht="45" hidden="1" x14ac:dyDescent="0.25">
      <c r="A303" s="8">
        <v>2202</v>
      </c>
      <c r="B303" s="3" t="s">
        <v>2203</v>
      </c>
      <c r="C303" s="3" t="s">
        <v>6312</v>
      </c>
      <c r="D303" s="8">
        <v>4000</v>
      </c>
      <c r="E303" s="6">
        <v>28167.25</v>
      </c>
      <c r="F303" s="8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t="s">
        <v>8278</v>
      </c>
      <c r="R303">
        <f t="shared" si="18"/>
        <v>41184.849166666667</v>
      </c>
      <c r="S303">
        <f t="shared" si="19"/>
        <v>41214.849166666667</v>
      </c>
    </row>
    <row r="304" spans="1:19" ht="45" hidden="1" x14ac:dyDescent="0.25">
      <c r="A304" s="8">
        <v>2707</v>
      </c>
      <c r="B304" s="3" t="s">
        <v>2707</v>
      </c>
      <c r="C304" s="3" t="s">
        <v>6817</v>
      </c>
      <c r="D304" s="8">
        <v>8000</v>
      </c>
      <c r="E304" s="6">
        <v>28067.57</v>
      </c>
      <c r="F304" s="8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t="s">
        <v>8301</v>
      </c>
      <c r="R304">
        <f t="shared" si="18"/>
        <v>41391.782905092594</v>
      </c>
      <c r="S304">
        <f t="shared" si="19"/>
        <v>41421.290972222225</v>
      </c>
    </row>
    <row r="305" spans="1:19" ht="45" hidden="1" x14ac:dyDescent="0.25">
      <c r="A305" s="8">
        <v>254</v>
      </c>
      <c r="B305" s="3" t="s">
        <v>255</v>
      </c>
      <c r="C305" s="3" t="s">
        <v>4364</v>
      </c>
      <c r="D305" s="8">
        <v>24000</v>
      </c>
      <c r="E305" s="6">
        <v>28067.34</v>
      </c>
      <c r="F305" s="8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t="s">
        <v>8267</v>
      </c>
      <c r="R305">
        <f t="shared" si="18"/>
        <v>42263.952662037031</v>
      </c>
      <c r="S305">
        <f t="shared" si="19"/>
        <v>42294.083333333328</v>
      </c>
    </row>
    <row r="306" spans="1:19" ht="60" hidden="1" x14ac:dyDescent="0.25">
      <c r="A306" s="8">
        <v>216</v>
      </c>
      <c r="B306" s="3" t="s">
        <v>218</v>
      </c>
      <c r="C306" s="3" t="s">
        <v>4326</v>
      </c>
      <c r="D306" s="8">
        <v>50000</v>
      </c>
      <c r="E306" s="6">
        <v>27849.22</v>
      </c>
      <c r="F306" s="8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t="s">
        <v>8266</v>
      </c>
      <c r="R306">
        <f t="shared" si="18"/>
        <v>42066.958761574075</v>
      </c>
      <c r="S306">
        <f t="shared" si="19"/>
        <v>42116.917094907403</v>
      </c>
    </row>
    <row r="307" spans="1:19" ht="60" hidden="1" x14ac:dyDescent="0.25">
      <c r="A307" s="8">
        <v>1526</v>
      </c>
      <c r="B307" s="3" t="s">
        <v>1527</v>
      </c>
      <c r="C307" s="3" t="s">
        <v>5636</v>
      </c>
      <c r="D307" s="8">
        <v>23000</v>
      </c>
      <c r="E307" s="6">
        <v>27675</v>
      </c>
      <c r="F307" s="8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t="s">
        <v>8283</v>
      </c>
      <c r="R307">
        <f t="shared" si="18"/>
        <v>42339.276006944448</v>
      </c>
      <c r="S307">
        <f t="shared" si="19"/>
        <v>42388.276006944448</v>
      </c>
    </row>
    <row r="308" spans="1:19" ht="60" hidden="1" x14ac:dyDescent="0.25">
      <c r="A308" s="8">
        <v>2987</v>
      </c>
      <c r="B308" s="3" t="s">
        <v>2987</v>
      </c>
      <c r="C308" s="3" t="s">
        <v>7097</v>
      </c>
      <c r="D308" s="8">
        <v>25000</v>
      </c>
      <c r="E308" s="6">
        <v>27600.2</v>
      </c>
      <c r="F308" s="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t="s">
        <v>8301</v>
      </c>
      <c r="R308">
        <f t="shared" si="18"/>
        <v>42627.307303240741</v>
      </c>
      <c r="S308">
        <f t="shared" si="19"/>
        <v>42656</v>
      </c>
    </row>
    <row r="309" spans="1:19" ht="60" hidden="1" x14ac:dyDescent="0.25">
      <c r="A309" s="8">
        <v>3211</v>
      </c>
      <c r="B309" s="3" t="s">
        <v>3211</v>
      </c>
      <c r="C309" s="3" t="s">
        <v>7321</v>
      </c>
      <c r="D309" s="8">
        <v>23000</v>
      </c>
      <c r="E309" s="6">
        <v>27541</v>
      </c>
      <c r="F309" s="8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t="s">
        <v>8269</v>
      </c>
      <c r="R309">
        <f t="shared" si="18"/>
        <v>41834.586574074077</v>
      </c>
      <c r="S309">
        <f t="shared" si="19"/>
        <v>41866.083333333336</v>
      </c>
    </row>
    <row r="310" spans="1:19" ht="60" hidden="1" x14ac:dyDescent="0.25">
      <c r="A310" s="8">
        <v>1539</v>
      </c>
      <c r="B310" s="3" t="s">
        <v>1540</v>
      </c>
      <c r="C310" s="3" t="s">
        <v>5649</v>
      </c>
      <c r="D310" s="8">
        <v>20000</v>
      </c>
      <c r="E310" s="6">
        <v>27197.22</v>
      </c>
      <c r="F310" s="8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t="s">
        <v>8283</v>
      </c>
      <c r="R310">
        <f t="shared" si="18"/>
        <v>42705.919201388882</v>
      </c>
      <c r="S310">
        <f t="shared" si="19"/>
        <v>42738.919201388882</v>
      </c>
    </row>
    <row r="311" spans="1:19" ht="45" hidden="1" x14ac:dyDescent="0.25">
      <c r="A311" s="8">
        <v>3035</v>
      </c>
      <c r="B311" s="3" t="s">
        <v>3035</v>
      </c>
      <c r="C311" s="3" t="s">
        <v>7145</v>
      </c>
      <c r="D311" s="8">
        <v>25000</v>
      </c>
      <c r="E311" s="6">
        <v>27196.71</v>
      </c>
      <c r="F311" s="8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t="s">
        <v>8301</v>
      </c>
      <c r="R311">
        <f t="shared" si="18"/>
        <v>41368.560289351852</v>
      </c>
      <c r="S311">
        <f t="shared" si="19"/>
        <v>41398.560289351852</v>
      </c>
    </row>
    <row r="312" spans="1:19" ht="45" hidden="1" x14ac:dyDescent="0.25">
      <c r="A312" s="8">
        <v>1217</v>
      </c>
      <c r="B312" s="3" t="s">
        <v>1218</v>
      </c>
      <c r="C312" s="3" t="s">
        <v>5327</v>
      </c>
      <c r="D312" s="8">
        <v>26500</v>
      </c>
      <c r="E312" s="6">
        <v>27189</v>
      </c>
      <c r="F312" s="8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t="s">
        <v>8283</v>
      </c>
      <c r="R312">
        <f t="shared" si="18"/>
        <v>42535.809490740736</v>
      </c>
      <c r="S312">
        <f t="shared" si="19"/>
        <v>42565.809490740736</v>
      </c>
    </row>
    <row r="313" spans="1:19" ht="45" hidden="1" x14ac:dyDescent="0.25">
      <c r="A313" s="8">
        <v>322</v>
      </c>
      <c r="B313" s="3" t="s">
        <v>323</v>
      </c>
      <c r="C313" s="3" t="s">
        <v>4432</v>
      </c>
      <c r="D313" s="8">
        <v>25000</v>
      </c>
      <c r="E313" s="6">
        <v>26978</v>
      </c>
      <c r="F313" s="8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t="s">
        <v>8267</v>
      </c>
      <c r="R313">
        <f t="shared" si="18"/>
        <v>42473.57</v>
      </c>
      <c r="S313">
        <f t="shared" si="19"/>
        <v>42503.57</v>
      </c>
    </row>
    <row r="314" spans="1:19" ht="60" hidden="1" x14ac:dyDescent="0.25">
      <c r="A314" s="8">
        <v>279</v>
      </c>
      <c r="B314" s="3" t="s">
        <v>280</v>
      </c>
      <c r="C314" s="3" t="s">
        <v>4389</v>
      </c>
      <c r="D314" s="8">
        <v>17000</v>
      </c>
      <c r="E314" s="6">
        <v>26744.11</v>
      </c>
      <c r="F314" s="8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t="s">
        <v>8267</v>
      </c>
      <c r="R314">
        <f t="shared" si="18"/>
        <v>42759.244166666671</v>
      </c>
      <c r="S314">
        <f t="shared" si="19"/>
        <v>42793.084027777775</v>
      </c>
    </row>
    <row r="315" spans="1:19" ht="45" hidden="1" x14ac:dyDescent="0.25">
      <c r="A315" s="8">
        <v>1514</v>
      </c>
      <c r="B315" s="3" t="s">
        <v>1515</v>
      </c>
      <c r="C315" s="3" t="s">
        <v>5624</v>
      </c>
      <c r="D315" s="8">
        <v>25000</v>
      </c>
      <c r="E315" s="6">
        <v>26619</v>
      </c>
      <c r="F315" s="8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t="s">
        <v>8283</v>
      </c>
      <c r="R315">
        <f t="shared" si="18"/>
        <v>42234.597685185188</v>
      </c>
      <c r="S315">
        <f t="shared" si="19"/>
        <v>42274.597685185188</v>
      </c>
    </row>
    <row r="316" spans="1:19" ht="60" hidden="1" x14ac:dyDescent="0.25">
      <c r="A316" s="8">
        <v>2332</v>
      </c>
      <c r="B316" s="3" t="s">
        <v>2333</v>
      </c>
      <c r="C316" s="3" t="s">
        <v>6442</v>
      </c>
      <c r="D316" s="8">
        <v>25000</v>
      </c>
      <c r="E316" s="6">
        <v>26577</v>
      </c>
      <c r="F316" s="8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t="s">
        <v>8296</v>
      </c>
      <c r="R316">
        <f t="shared" si="18"/>
        <v>42011.628136574072</v>
      </c>
      <c r="S316">
        <f t="shared" si="19"/>
        <v>42041.628136574072</v>
      </c>
    </row>
    <row r="317" spans="1:19" ht="60" hidden="1" x14ac:dyDescent="0.25">
      <c r="A317" s="8">
        <v>385</v>
      </c>
      <c r="B317" s="3" t="s">
        <v>386</v>
      </c>
      <c r="C317" s="3" t="s">
        <v>4495</v>
      </c>
      <c r="D317" s="8">
        <v>25000</v>
      </c>
      <c r="E317" s="6">
        <v>26495.5</v>
      </c>
      <c r="F317" s="8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t="s">
        <v>8267</v>
      </c>
      <c r="R317">
        <f t="shared" si="18"/>
        <v>41934.584502314814</v>
      </c>
      <c r="S317">
        <f t="shared" si="19"/>
        <v>41964.626168981486</v>
      </c>
    </row>
    <row r="318" spans="1:19" ht="45" hidden="1" x14ac:dyDescent="0.25">
      <c r="A318" s="8">
        <v>2329</v>
      </c>
      <c r="B318" s="3" t="s">
        <v>2330</v>
      </c>
      <c r="C318" s="3" t="s">
        <v>6439</v>
      </c>
      <c r="D318" s="8">
        <v>25000</v>
      </c>
      <c r="E318" s="6">
        <v>26480</v>
      </c>
      <c r="F318" s="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t="s">
        <v>8296</v>
      </c>
      <c r="R318">
        <f t="shared" si="18"/>
        <v>41807.624374999999</v>
      </c>
      <c r="S318">
        <f t="shared" si="19"/>
        <v>41837.624374999999</v>
      </c>
    </row>
    <row r="319" spans="1:19" ht="45" hidden="1" x14ac:dyDescent="0.25">
      <c r="A319" s="8">
        <v>643</v>
      </c>
      <c r="B319" s="3" t="s">
        <v>644</v>
      </c>
      <c r="C319" s="3" t="s">
        <v>4753</v>
      </c>
      <c r="D319" s="8">
        <v>25000</v>
      </c>
      <c r="E319" s="6">
        <v>26452</v>
      </c>
      <c r="F319" s="8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t="s">
        <v>8271</v>
      </c>
      <c r="R319">
        <f t="shared" si="18"/>
        <v>42100.642071759255</v>
      </c>
      <c r="S319">
        <f t="shared" si="19"/>
        <v>42155.642071759255</v>
      </c>
    </row>
    <row r="320" spans="1:19" ht="30" hidden="1" x14ac:dyDescent="0.25">
      <c r="A320" s="8">
        <v>287</v>
      </c>
      <c r="B320" s="3" t="s">
        <v>288</v>
      </c>
      <c r="C320" s="3" t="s">
        <v>4397</v>
      </c>
      <c r="D320" s="8">
        <v>15000</v>
      </c>
      <c r="E320" s="6">
        <v>26445</v>
      </c>
      <c r="F320" s="8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t="s">
        <v>8267</v>
      </c>
      <c r="R320">
        <f t="shared" si="18"/>
        <v>41184.277986111112</v>
      </c>
      <c r="S320">
        <f t="shared" si="19"/>
        <v>41215.166666666664</v>
      </c>
    </row>
    <row r="321" spans="1:19" ht="30" hidden="1" x14ac:dyDescent="0.25">
      <c r="A321" s="8">
        <v>730</v>
      </c>
      <c r="B321" s="3" t="s">
        <v>731</v>
      </c>
      <c r="C321" s="3" t="s">
        <v>4840</v>
      </c>
      <c r="D321" s="8">
        <v>20000</v>
      </c>
      <c r="E321" s="6">
        <v>26438</v>
      </c>
      <c r="F321" s="8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t="s">
        <v>8272</v>
      </c>
      <c r="R321">
        <f t="shared" si="18"/>
        <v>40854.745266203703</v>
      </c>
      <c r="S321">
        <f t="shared" si="19"/>
        <v>40884.745266203703</v>
      </c>
    </row>
    <row r="322" spans="1:19" ht="60" hidden="1" x14ac:dyDescent="0.25">
      <c r="A322" s="8">
        <v>293</v>
      </c>
      <c r="B322" s="3" t="s">
        <v>294</v>
      </c>
      <c r="C322" s="3" t="s">
        <v>4403</v>
      </c>
      <c r="D322" s="8">
        <v>26000</v>
      </c>
      <c r="E322" s="6">
        <v>26360</v>
      </c>
      <c r="F322" s="8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t="s">
        <v>8267</v>
      </c>
      <c r="R322">
        <f t="shared" si="18"/>
        <v>41719.667986111112</v>
      </c>
      <c r="S322">
        <f t="shared" si="19"/>
        <v>41749.667986111112</v>
      </c>
    </row>
    <row r="323" spans="1:19" ht="60" hidden="1" x14ac:dyDescent="0.25">
      <c r="A323" s="8">
        <v>670</v>
      </c>
      <c r="B323" s="3" t="s">
        <v>671</v>
      </c>
      <c r="C323" s="3" t="s">
        <v>4780</v>
      </c>
      <c r="D323" s="8">
        <v>90000</v>
      </c>
      <c r="E323" s="6">
        <v>26349</v>
      </c>
      <c r="F323" s="8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ROUND(E323/L323,2)</f>
        <v>85</v>
      </c>
      <c r="Q323" t="s">
        <v>8271</v>
      </c>
      <c r="R323">
        <f t="shared" ref="R323:R386" si="22">(((J323/60)/60)/24)+DATE(1970,1,1)</f>
        <v>42506.709722222222</v>
      </c>
      <c r="S323">
        <f t="shared" ref="S323:S386" si="23">(((I323/60)/60)/24)+DATE(1970,1,1)</f>
        <v>42540.340277777781</v>
      </c>
    </row>
    <row r="324" spans="1:19" ht="60" hidden="1" x14ac:dyDescent="0.25">
      <c r="A324" s="8">
        <v>2068</v>
      </c>
      <c r="B324" s="3" t="s">
        <v>2069</v>
      </c>
      <c r="C324" s="3" t="s">
        <v>6178</v>
      </c>
      <c r="D324" s="8">
        <v>25000</v>
      </c>
      <c r="E324" s="6">
        <v>26305.97</v>
      </c>
      <c r="F324" s="8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t="s">
        <v>8293</v>
      </c>
      <c r="R324">
        <f t="shared" si="22"/>
        <v>42633.841608796298</v>
      </c>
      <c r="S324">
        <f t="shared" si="23"/>
        <v>42663.841608796298</v>
      </c>
    </row>
    <row r="325" spans="1:19" ht="45" hidden="1" x14ac:dyDescent="0.25">
      <c r="A325" s="8">
        <v>2078</v>
      </c>
      <c r="B325" s="3" t="s">
        <v>2079</v>
      </c>
      <c r="C325" s="3" t="s">
        <v>6188</v>
      </c>
      <c r="D325" s="8">
        <v>20000</v>
      </c>
      <c r="E325" s="6">
        <v>26241</v>
      </c>
      <c r="F325" s="8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t="s">
        <v>8293</v>
      </c>
      <c r="R325">
        <f t="shared" si="22"/>
        <v>42692.771493055552</v>
      </c>
      <c r="S325">
        <f t="shared" si="23"/>
        <v>42722.771493055552</v>
      </c>
    </row>
    <row r="326" spans="1:19" ht="60" hidden="1" x14ac:dyDescent="0.25">
      <c r="A326" s="8">
        <v>1657</v>
      </c>
      <c r="B326" s="3" t="s">
        <v>1658</v>
      </c>
      <c r="C326" s="3" t="s">
        <v>5767</v>
      </c>
      <c r="D326" s="8">
        <v>25000</v>
      </c>
      <c r="E326" s="6">
        <v>26233.45</v>
      </c>
      <c r="F326" s="8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t="s">
        <v>8290</v>
      </c>
      <c r="R326">
        <f t="shared" si="22"/>
        <v>41023.782037037039</v>
      </c>
      <c r="S326">
        <f t="shared" si="23"/>
        <v>41053.782037037039</v>
      </c>
    </row>
    <row r="327" spans="1:19" ht="45" hidden="1" x14ac:dyDescent="0.25">
      <c r="A327" s="8">
        <v>381</v>
      </c>
      <c r="B327" s="3" t="s">
        <v>382</v>
      </c>
      <c r="C327" s="3" t="s">
        <v>4491</v>
      </c>
      <c r="D327" s="8">
        <v>25000</v>
      </c>
      <c r="E327" s="6">
        <v>26182.5</v>
      </c>
      <c r="F327" s="8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t="s">
        <v>8267</v>
      </c>
      <c r="R327">
        <f t="shared" si="22"/>
        <v>41085.698113425926</v>
      </c>
      <c r="S327">
        <f t="shared" si="23"/>
        <v>41120.208333333336</v>
      </c>
    </row>
    <row r="328" spans="1:19" ht="60" hidden="1" x14ac:dyDescent="0.25">
      <c r="A328" s="8">
        <v>357</v>
      </c>
      <c r="B328" s="3" t="s">
        <v>358</v>
      </c>
      <c r="C328" s="3" t="s">
        <v>4467</v>
      </c>
      <c r="D328" s="8">
        <v>15000</v>
      </c>
      <c r="E328" s="6">
        <v>26100</v>
      </c>
      <c r="F328" s="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t="s">
        <v>8267</v>
      </c>
      <c r="R328">
        <f t="shared" si="22"/>
        <v>42078.222187499996</v>
      </c>
      <c r="S328">
        <f t="shared" si="23"/>
        <v>42118.222187499996</v>
      </c>
    </row>
    <row r="329" spans="1:19" ht="45" hidden="1" x14ac:dyDescent="0.25">
      <c r="A329" s="8">
        <v>1219</v>
      </c>
      <c r="B329" s="3" t="s">
        <v>1220</v>
      </c>
      <c r="C329" s="3" t="s">
        <v>5329</v>
      </c>
      <c r="D329" s="8">
        <v>16350</v>
      </c>
      <c r="E329" s="6">
        <v>26024</v>
      </c>
      <c r="F329" s="8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t="s">
        <v>8283</v>
      </c>
      <c r="R329">
        <f t="shared" si="22"/>
        <v>42633.461956018517</v>
      </c>
      <c r="S329">
        <f t="shared" si="23"/>
        <v>42663.461956018517</v>
      </c>
    </row>
    <row r="330" spans="1:19" ht="60" hidden="1" x14ac:dyDescent="0.25">
      <c r="A330" s="8">
        <v>2924</v>
      </c>
      <c r="B330" s="3" t="s">
        <v>2924</v>
      </c>
      <c r="C330" s="3" t="s">
        <v>7034</v>
      </c>
      <c r="D330" s="8">
        <v>25000</v>
      </c>
      <c r="E330" s="6">
        <v>25800</v>
      </c>
      <c r="F330" s="8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t="s">
        <v>8303</v>
      </c>
      <c r="R330">
        <f t="shared" si="22"/>
        <v>42103.556828703702</v>
      </c>
      <c r="S330">
        <f t="shared" si="23"/>
        <v>42133.165972222225</v>
      </c>
    </row>
    <row r="331" spans="1:19" ht="60" hidden="1" x14ac:dyDescent="0.25">
      <c r="A331" s="8">
        <v>2493</v>
      </c>
      <c r="B331" s="3" t="s">
        <v>2493</v>
      </c>
      <c r="C331" s="3" t="s">
        <v>6603</v>
      </c>
      <c r="D331" s="8">
        <v>20000</v>
      </c>
      <c r="E331" s="6">
        <v>25740</v>
      </c>
      <c r="F331" s="8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t="s">
        <v>8277</v>
      </c>
      <c r="R331">
        <f t="shared" si="22"/>
        <v>41348.168287037035</v>
      </c>
      <c r="S331">
        <f t="shared" si="23"/>
        <v>41393.168287037035</v>
      </c>
    </row>
    <row r="332" spans="1:19" ht="45" hidden="1" x14ac:dyDescent="0.25">
      <c r="A332" s="8">
        <v>960</v>
      </c>
      <c r="B332" s="3" t="s">
        <v>961</v>
      </c>
      <c r="C332" s="3" t="s">
        <v>5070</v>
      </c>
      <c r="D332" s="8">
        <v>55650</v>
      </c>
      <c r="E332" s="6">
        <v>25655</v>
      </c>
      <c r="F332" s="8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t="s">
        <v>8271</v>
      </c>
      <c r="R332">
        <f t="shared" si="22"/>
        <v>42766.626793981486</v>
      </c>
      <c r="S332">
        <f t="shared" si="23"/>
        <v>42808.585127314815</v>
      </c>
    </row>
    <row r="333" spans="1:19" ht="45" hidden="1" x14ac:dyDescent="0.25">
      <c r="A333" s="8">
        <v>243</v>
      </c>
      <c r="B333" s="3" t="s">
        <v>245</v>
      </c>
      <c r="C333" s="3" t="s">
        <v>4353</v>
      </c>
      <c r="D333" s="8">
        <v>25000</v>
      </c>
      <c r="E333" s="6">
        <v>25648</v>
      </c>
      <c r="F333" s="8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t="s">
        <v>8267</v>
      </c>
      <c r="R333">
        <f t="shared" si="22"/>
        <v>41662.047500000001</v>
      </c>
      <c r="S333">
        <f t="shared" si="23"/>
        <v>41692.047500000001</v>
      </c>
    </row>
    <row r="334" spans="1:19" ht="45" hidden="1" x14ac:dyDescent="0.25">
      <c r="A334" s="8">
        <v>1258</v>
      </c>
      <c r="B334" s="3" t="s">
        <v>1259</v>
      </c>
      <c r="C334" s="3" t="s">
        <v>5368</v>
      </c>
      <c r="D334" s="8">
        <v>12000</v>
      </c>
      <c r="E334" s="6">
        <v>25577.56</v>
      </c>
      <c r="F334" s="8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t="s">
        <v>8274</v>
      </c>
      <c r="R334">
        <f t="shared" si="22"/>
        <v>41487.611250000002</v>
      </c>
      <c r="S334">
        <f t="shared" si="23"/>
        <v>41517.611250000002</v>
      </c>
    </row>
    <row r="335" spans="1:19" ht="60" hidden="1" x14ac:dyDescent="0.25">
      <c r="A335" s="8">
        <v>2335</v>
      </c>
      <c r="B335" s="3" t="s">
        <v>2336</v>
      </c>
      <c r="C335" s="3" t="s">
        <v>6445</v>
      </c>
      <c r="D335" s="8">
        <v>25000</v>
      </c>
      <c r="E335" s="6">
        <v>25568</v>
      </c>
      <c r="F335" s="8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t="s">
        <v>8296</v>
      </c>
      <c r="R335">
        <f t="shared" si="22"/>
        <v>41771.572256944448</v>
      </c>
      <c r="S335">
        <f t="shared" si="23"/>
        <v>41801.572256944448</v>
      </c>
    </row>
    <row r="336" spans="1:19" ht="60" hidden="1" x14ac:dyDescent="0.25">
      <c r="A336" s="8">
        <v>2328</v>
      </c>
      <c r="B336" s="3" t="s">
        <v>2329</v>
      </c>
      <c r="C336" s="3" t="s">
        <v>6438</v>
      </c>
      <c r="D336" s="8">
        <v>10000</v>
      </c>
      <c r="E336" s="6">
        <v>25445</v>
      </c>
      <c r="F336" s="8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t="s">
        <v>8296</v>
      </c>
      <c r="R336">
        <f t="shared" si="22"/>
        <v>42139.781678240746</v>
      </c>
      <c r="S336">
        <f t="shared" si="23"/>
        <v>42169.781678240746</v>
      </c>
    </row>
    <row r="337" spans="1:19" ht="60" hidden="1" x14ac:dyDescent="0.25">
      <c r="A337" s="8">
        <v>300</v>
      </c>
      <c r="B337" s="3" t="s">
        <v>301</v>
      </c>
      <c r="C337" s="3" t="s">
        <v>4410</v>
      </c>
      <c r="D337" s="8">
        <v>25000</v>
      </c>
      <c r="E337" s="6">
        <v>25430.66</v>
      </c>
      <c r="F337" s="8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t="s">
        <v>8267</v>
      </c>
      <c r="R337">
        <f t="shared" si="22"/>
        <v>40626.959930555553</v>
      </c>
      <c r="S337">
        <f t="shared" si="23"/>
        <v>40657.959930555553</v>
      </c>
    </row>
    <row r="338" spans="1:19" ht="60" hidden="1" x14ac:dyDescent="0.25">
      <c r="A338" s="8">
        <v>3250</v>
      </c>
      <c r="B338" s="3" t="s">
        <v>3250</v>
      </c>
      <c r="C338" s="3" t="s">
        <v>7360</v>
      </c>
      <c r="D338" s="8">
        <v>25000</v>
      </c>
      <c r="E338" s="6">
        <v>25388</v>
      </c>
      <c r="F338" s="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t="s">
        <v>8269</v>
      </c>
      <c r="R338">
        <f t="shared" si="22"/>
        <v>41918.742175925923</v>
      </c>
      <c r="S338">
        <f t="shared" si="23"/>
        <v>41948.783842592595</v>
      </c>
    </row>
    <row r="339" spans="1:19" ht="45" hidden="1" x14ac:dyDescent="0.25">
      <c r="A339" s="8">
        <v>359</v>
      </c>
      <c r="B339" s="3" t="s">
        <v>360</v>
      </c>
      <c r="C339" s="3" t="s">
        <v>4469</v>
      </c>
      <c r="D339" s="8">
        <v>24200</v>
      </c>
      <c r="E339" s="6">
        <v>25375</v>
      </c>
      <c r="F339" s="8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t="s">
        <v>8267</v>
      </c>
      <c r="R339">
        <f t="shared" si="22"/>
        <v>41935.070486111108</v>
      </c>
      <c r="S339">
        <f t="shared" si="23"/>
        <v>41957.216666666667</v>
      </c>
    </row>
    <row r="340" spans="1:19" ht="45" hidden="1" x14ac:dyDescent="0.25">
      <c r="A340" s="8">
        <v>315</v>
      </c>
      <c r="B340" s="3" t="s">
        <v>316</v>
      </c>
      <c r="C340" s="3" t="s">
        <v>4425</v>
      </c>
      <c r="D340" s="8">
        <v>25000</v>
      </c>
      <c r="E340" s="6">
        <v>25312</v>
      </c>
      <c r="F340" s="8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t="s">
        <v>8267</v>
      </c>
      <c r="R340">
        <f t="shared" si="22"/>
        <v>41113.77238425926</v>
      </c>
      <c r="S340">
        <f t="shared" si="23"/>
        <v>41143.77238425926</v>
      </c>
    </row>
    <row r="341" spans="1:19" ht="60" hidden="1" x14ac:dyDescent="0.25">
      <c r="A341" s="8">
        <v>1095</v>
      </c>
      <c r="B341" s="3" t="s">
        <v>1096</v>
      </c>
      <c r="C341" s="3" t="s">
        <v>5205</v>
      </c>
      <c r="D341" s="8">
        <v>500000</v>
      </c>
      <c r="E341" s="6">
        <v>25174</v>
      </c>
      <c r="F341" s="8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t="s">
        <v>8280</v>
      </c>
      <c r="R341">
        <f t="shared" si="22"/>
        <v>41486.537268518521</v>
      </c>
      <c r="S341">
        <f t="shared" si="23"/>
        <v>41516.537268518521</v>
      </c>
    </row>
    <row r="342" spans="1:19" ht="60" hidden="1" x14ac:dyDescent="0.25">
      <c r="A342" s="8">
        <v>651</v>
      </c>
      <c r="B342" s="3" t="s">
        <v>652</v>
      </c>
      <c r="C342" s="3" t="s">
        <v>4761</v>
      </c>
      <c r="D342" s="8">
        <v>25000</v>
      </c>
      <c r="E342" s="6">
        <v>25132</v>
      </c>
      <c r="F342" s="8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t="s">
        <v>8271</v>
      </c>
      <c r="R342">
        <f t="shared" si="22"/>
        <v>41956.017488425925</v>
      </c>
      <c r="S342">
        <f t="shared" si="23"/>
        <v>41986.017488425925</v>
      </c>
    </row>
    <row r="343" spans="1:19" ht="60" hidden="1" x14ac:dyDescent="0.25">
      <c r="A343" s="8">
        <v>2984</v>
      </c>
      <c r="B343" s="3" t="s">
        <v>2984</v>
      </c>
      <c r="C343" s="3" t="s">
        <v>7094</v>
      </c>
      <c r="D343" s="8">
        <v>25000</v>
      </c>
      <c r="E343" s="6">
        <v>25088</v>
      </c>
      <c r="F343" s="8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t="s">
        <v>8301</v>
      </c>
      <c r="R343">
        <f t="shared" si="22"/>
        <v>42576.278715277775</v>
      </c>
      <c r="S343">
        <f t="shared" si="23"/>
        <v>42606.278715277775</v>
      </c>
    </row>
    <row r="344" spans="1:19" ht="45" hidden="1" x14ac:dyDescent="0.25">
      <c r="A344" s="8">
        <v>2232</v>
      </c>
      <c r="B344" s="3" t="s">
        <v>2233</v>
      </c>
      <c r="C344" s="3" t="s">
        <v>6342</v>
      </c>
      <c r="D344" s="8">
        <v>5000</v>
      </c>
      <c r="E344" s="6">
        <v>24790</v>
      </c>
      <c r="F344" s="8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t="s">
        <v>8295</v>
      </c>
      <c r="R344">
        <f t="shared" si="22"/>
        <v>41806.794074074074</v>
      </c>
      <c r="S344">
        <f t="shared" si="23"/>
        <v>41839.125</v>
      </c>
    </row>
    <row r="345" spans="1:19" ht="45" hidden="1" x14ac:dyDescent="0.25">
      <c r="A345" s="8">
        <v>1337</v>
      </c>
      <c r="B345" s="3" t="s">
        <v>1338</v>
      </c>
      <c r="C345" s="3" t="s">
        <v>5447</v>
      </c>
      <c r="D345" s="8">
        <v>50000</v>
      </c>
      <c r="E345" s="6">
        <v>24691</v>
      </c>
      <c r="F345" s="8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t="s">
        <v>8271</v>
      </c>
      <c r="R345">
        <f t="shared" si="22"/>
        <v>42767.577303240745</v>
      </c>
      <c r="S345">
        <f t="shared" si="23"/>
        <v>42797.577303240745</v>
      </c>
    </row>
    <row r="346" spans="1:19" ht="45" hidden="1" x14ac:dyDescent="0.25">
      <c r="A346" s="8">
        <v>515</v>
      </c>
      <c r="B346" s="3" t="s">
        <v>516</v>
      </c>
      <c r="C346" s="3" t="s">
        <v>4625</v>
      </c>
      <c r="D346" s="8">
        <v>97000</v>
      </c>
      <c r="E346" s="6">
        <v>24651</v>
      </c>
      <c r="F346" s="8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t="s">
        <v>8268</v>
      </c>
      <c r="R346">
        <f t="shared" si="22"/>
        <v>42327.490752314814</v>
      </c>
      <c r="S346">
        <f t="shared" si="23"/>
        <v>42367.490752314814</v>
      </c>
    </row>
    <row r="347" spans="1:19" ht="60" hidden="1" x14ac:dyDescent="0.25">
      <c r="A347" s="8">
        <v>2252</v>
      </c>
      <c r="B347" s="3" t="s">
        <v>2253</v>
      </c>
      <c r="C347" s="3" t="s">
        <v>6362</v>
      </c>
      <c r="D347" s="8">
        <v>9000</v>
      </c>
      <c r="E347" s="6">
        <v>24505</v>
      </c>
      <c r="F347" s="8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t="s">
        <v>8295</v>
      </c>
      <c r="R347">
        <f t="shared" si="22"/>
        <v>42573.327986111108</v>
      </c>
      <c r="S347">
        <f t="shared" si="23"/>
        <v>42588.327986111108</v>
      </c>
    </row>
    <row r="348" spans="1:19" hidden="1" x14ac:dyDescent="0.25">
      <c r="A348" s="8">
        <v>307</v>
      </c>
      <c r="B348" s="3" t="s">
        <v>308</v>
      </c>
      <c r="C348" s="3" t="s">
        <v>4417</v>
      </c>
      <c r="D348" s="8">
        <v>22000</v>
      </c>
      <c r="E348" s="6">
        <v>24490</v>
      </c>
      <c r="F348" s="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t="s">
        <v>8267</v>
      </c>
      <c r="R348">
        <f t="shared" si="22"/>
        <v>41282.944456018515</v>
      </c>
      <c r="S348">
        <f t="shared" si="23"/>
        <v>41312.944456018515</v>
      </c>
    </row>
    <row r="349" spans="1:19" ht="60" hidden="1" x14ac:dyDescent="0.25">
      <c r="A349" s="8">
        <v>3259</v>
      </c>
      <c r="B349" s="3" t="s">
        <v>3259</v>
      </c>
      <c r="C349" s="3" t="s">
        <v>7369</v>
      </c>
      <c r="D349" s="8">
        <v>23000</v>
      </c>
      <c r="E349" s="6">
        <v>24418.6</v>
      </c>
      <c r="F349" s="8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t="s">
        <v>8269</v>
      </c>
      <c r="R349">
        <f t="shared" si="22"/>
        <v>42614.760937500003</v>
      </c>
      <c r="S349">
        <f t="shared" si="23"/>
        <v>42644.165972222225</v>
      </c>
    </row>
    <row r="350" spans="1:19" ht="45" hidden="1" x14ac:dyDescent="0.25">
      <c r="A350" s="8">
        <v>1275</v>
      </c>
      <c r="B350" s="3" t="s">
        <v>1276</v>
      </c>
      <c r="C350" s="3" t="s">
        <v>5385</v>
      </c>
      <c r="D350" s="8">
        <v>15000</v>
      </c>
      <c r="E350" s="6">
        <v>24321.1</v>
      </c>
      <c r="F350" s="8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t="s">
        <v>8274</v>
      </c>
      <c r="R350">
        <f t="shared" si="22"/>
        <v>41458.867905092593</v>
      </c>
      <c r="S350">
        <f t="shared" si="23"/>
        <v>41493.867905092593</v>
      </c>
    </row>
    <row r="351" spans="1:19" ht="60" hidden="1" x14ac:dyDescent="0.25">
      <c r="A351" s="8">
        <v>2224</v>
      </c>
      <c r="B351" s="3" t="s">
        <v>2225</v>
      </c>
      <c r="C351" s="3" t="s">
        <v>6334</v>
      </c>
      <c r="D351" s="8">
        <v>10000</v>
      </c>
      <c r="E351" s="6">
        <v>24315</v>
      </c>
      <c r="F351" s="8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t="s">
        <v>8295</v>
      </c>
      <c r="R351">
        <f t="shared" si="22"/>
        <v>42644.667534722219</v>
      </c>
      <c r="S351">
        <f t="shared" si="23"/>
        <v>42672.791666666672</v>
      </c>
    </row>
    <row r="352" spans="1:19" ht="60" hidden="1" x14ac:dyDescent="0.25">
      <c r="A352" s="8">
        <v>1517</v>
      </c>
      <c r="B352" s="3" t="s">
        <v>1518</v>
      </c>
      <c r="C352" s="3" t="s">
        <v>5627</v>
      </c>
      <c r="D352" s="8">
        <v>15000</v>
      </c>
      <c r="E352" s="6">
        <v>24297</v>
      </c>
      <c r="F352" s="8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t="s">
        <v>8283</v>
      </c>
      <c r="R352">
        <f t="shared" si="22"/>
        <v>41948.56658564815</v>
      </c>
      <c r="S352">
        <f t="shared" si="23"/>
        <v>41979.25</v>
      </c>
    </row>
    <row r="353" spans="1:19" ht="60" hidden="1" x14ac:dyDescent="0.25">
      <c r="A353" s="8">
        <v>1532</v>
      </c>
      <c r="B353" s="3" t="s">
        <v>1533</v>
      </c>
      <c r="C353" s="3" t="s">
        <v>5642</v>
      </c>
      <c r="D353" s="8">
        <v>5000</v>
      </c>
      <c r="E353" s="6">
        <v>24201</v>
      </c>
      <c r="F353" s="8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t="s">
        <v>8283</v>
      </c>
      <c r="R353">
        <f t="shared" si="22"/>
        <v>42391.475289351853</v>
      </c>
      <c r="S353">
        <f t="shared" si="23"/>
        <v>42415.625</v>
      </c>
    </row>
    <row r="354" spans="1:19" ht="60" hidden="1" x14ac:dyDescent="0.25">
      <c r="A354" s="8">
        <v>1963</v>
      </c>
      <c r="B354" s="3" t="s">
        <v>1964</v>
      </c>
      <c r="C354" s="3" t="s">
        <v>6073</v>
      </c>
      <c r="D354" s="8">
        <v>19000</v>
      </c>
      <c r="E354" s="6">
        <v>24108</v>
      </c>
      <c r="F354" s="8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t="s">
        <v>8293</v>
      </c>
      <c r="R354">
        <f t="shared" si="22"/>
        <v>41863.429791666669</v>
      </c>
      <c r="S354">
        <f t="shared" si="23"/>
        <v>41898.429791666669</v>
      </c>
    </row>
    <row r="355" spans="1:19" ht="30" hidden="1" x14ac:dyDescent="0.25">
      <c r="A355" s="8">
        <v>684</v>
      </c>
      <c r="B355" s="3" t="s">
        <v>685</v>
      </c>
      <c r="C355" s="3" t="s">
        <v>4794</v>
      </c>
      <c r="D355" s="8">
        <v>320000</v>
      </c>
      <c r="E355" s="6">
        <v>23948</v>
      </c>
      <c r="F355" s="8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t="s">
        <v>8271</v>
      </c>
      <c r="R355">
        <f t="shared" si="22"/>
        <v>41809.473275462966</v>
      </c>
      <c r="S355">
        <f t="shared" si="23"/>
        <v>41845.125</v>
      </c>
    </row>
    <row r="356" spans="1:19" ht="45" hidden="1" x14ac:dyDescent="0.25">
      <c r="A356" s="8">
        <v>1024</v>
      </c>
      <c r="B356" s="3" t="s">
        <v>1025</v>
      </c>
      <c r="C356" s="3" t="s">
        <v>5134</v>
      </c>
      <c r="D356" s="8">
        <v>20000</v>
      </c>
      <c r="E356" s="6">
        <v>23727.55</v>
      </c>
      <c r="F356" s="8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t="s">
        <v>8278</v>
      </c>
      <c r="R356">
        <f t="shared" si="22"/>
        <v>42370.580590277779</v>
      </c>
      <c r="S356">
        <f t="shared" si="23"/>
        <v>42400.580590277779</v>
      </c>
    </row>
    <row r="357" spans="1:19" ht="45" hidden="1" x14ac:dyDescent="0.25">
      <c r="A357" s="8">
        <v>2457</v>
      </c>
      <c r="B357" s="3" t="s">
        <v>2458</v>
      </c>
      <c r="C357" s="3" t="s">
        <v>6567</v>
      </c>
      <c r="D357" s="8">
        <v>23000</v>
      </c>
      <c r="E357" s="6">
        <v>23530</v>
      </c>
      <c r="F357" s="8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t="s">
        <v>8296</v>
      </c>
      <c r="R357">
        <f t="shared" si="22"/>
        <v>42423.602500000001</v>
      </c>
      <c r="S357">
        <f t="shared" si="23"/>
        <v>42453.560833333337</v>
      </c>
    </row>
    <row r="358" spans="1:19" ht="60" hidden="1" x14ac:dyDescent="0.25">
      <c r="A358" s="8">
        <v>3147</v>
      </c>
      <c r="B358" s="3" t="s">
        <v>3147</v>
      </c>
      <c r="C358" s="3" t="s">
        <v>7257</v>
      </c>
      <c r="D358" s="8">
        <v>20000</v>
      </c>
      <c r="E358" s="6">
        <v>23505</v>
      </c>
      <c r="F358" s="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t="s">
        <v>8269</v>
      </c>
      <c r="R358">
        <f t="shared" si="22"/>
        <v>41909.969386574077</v>
      </c>
      <c r="S358">
        <f t="shared" si="23"/>
        <v>41950.011053240742</v>
      </c>
    </row>
    <row r="359" spans="1:19" ht="60" hidden="1" x14ac:dyDescent="0.25">
      <c r="A359" s="8">
        <v>2024</v>
      </c>
      <c r="B359" s="3" t="s">
        <v>2025</v>
      </c>
      <c r="C359" s="3" t="s">
        <v>6134</v>
      </c>
      <c r="D359" s="8">
        <v>4000</v>
      </c>
      <c r="E359" s="6">
        <v>23414</v>
      </c>
      <c r="F359" s="8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t="s">
        <v>8293</v>
      </c>
      <c r="R359">
        <f t="shared" si="22"/>
        <v>41099.966944444444</v>
      </c>
      <c r="S359">
        <f t="shared" si="23"/>
        <v>41134.125</v>
      </c>
    </row>
    <row r="360" spans="1:19" ht="60" hidden="1" x14ac:dyDescent="0.25">
      <c r="A360" s="8">
        <v>3017</v>
      </c>
      <c r="B360" s="3" t="s">
        <v>3017</v>
      </c>
      <c r="C360" s="3" t="s">
        <v>7127</v>
      </c>
      <c r="D360" s="8">
        <v>22000</v>
      </c>
      <c r="E360" s="6">
        <v>23285</v>
      </c>
      <c r="F360" s="8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t="s">
        <v>8301</v>
      </c>
      <c r="R360">
        <f t="shared" si="22"/>
        <v>41841.850034722222</v>
      </c>
      <c r="S360">
        <f t="shared" si="23"/>
        <v>41871.850034722222</v>
      </c>
    </row>
    <row r="361" spans="1:19" ht="60" hidden="1" x14ac:dyDescent="0.25">
      <c r="A361" s="8">
        <v>1523</v>
      </c>
      <c r="B361" s="3" t="s">
        <v>1524</v>
      </c>
      <c r="C361" s="3" t="s">
        <v>5633</v>
      </c>
      <c r="D361" s="8">
        <v>18500</v>
      </c>
      <c r="E361" s="6">
        <v>23096</v>
      </c>
      <c r="F361" s="8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t="s">
        <v>8283</v>
      </c>
      <c r="R361">
        <f t="shared" si="22"/>
        <v>41964.751342592594</v>
      </c>
      <c r="S361">
        <f t="shared" si="23"/>
        <v>41996</v>
      </c>
    </row>
    <row r="362" spans="1:19" ht="60" hidden="1" x14ac:dyDescent="0.25">
      <c r="A362" s="8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s="8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t="s">
        <v>8283</v>
      </c>
      <c r="R362">
        <f t="shared" si="22"/>
        <v>42741.599664351852</v>
      </c>
      <c r="S362">
        <f t="shared" si="23"/>
        <v>42772.599664351852</v>
      </c>
    </row>
    <row r="363" spans="1:19" ht="45" hidden="1" x14ac:dyDescent="0.25">
      <c r="A363" s="8">
        <v>3001</v>
      </c>
      <c r="B363" s="3" t="s">
        <v>3001</v>
      </c>
      <c r="C363" s="3" t="s">
        <v>7111</v>
      </c>
      <c r="D363" s="8">
        <v>7214</v>
      </c>
      <c r="E363" s="6">
        <v>22991.01</v>
      </c>
      <c r="F363" s="8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t="s">
        <v>8301</v>
      </c>
      <c r="R363">
        <f t="shared" si="22"/>
        <v>42534.895625000005</v>
      </c>
      <c r="S363">
        <f t="shared" si="23"/>
        <v>42564.895625000005</v>
      </c>
    </row>
    <row r="364" spans="1:19" ht="45" hidden="1" x14ac:dyDescent="0.25">
      <c r="A364" s="8">
        <v>2631</v>
      </c>
      <c r="B364" s="3" t="s">
        <v>2631</v>
      </c>
      <c r="C364" s="3" t="s">
        <v>6741</v>
      </c>
      <c r="D364" s="8">
        <v>20000</v>
      </c>
      <c r="E364" s="6">
        <v>22933.05</v>
      </c>
      <c r="F364" s="8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t="s">
        <v>8299</v>
      </c>
      <c r="R364">
        <f t="shared" si="22"/>
        <v>42218.169293981482</v>
      </c>
      <c r="S364">
        <f t="shared" si="23"/>
        <v>42246.169293981482</v>
      </c>
    </row>
    <row r="365" spans="1:19" ht="45" hidden="1" x14ac:dyDescent="0.25">
      <c r="A365" s="8">
        <v>2188</v>
      </c>
      <c r="B365" s="3" t="s">
        <v>2189</v>
      </c>
      <c r="C365" s="3" t="s">
        <v>6298</v>
      </c>
      <c r="D365" s="8">
        <v>5494</v>
      </c>
      <c r="E365" s="6">
        <v>22645</v>
      </c>
      <c r="F365" s="8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t="s">
        <v>8295</v>
      </c>
      <c r="R365">
        <f t="shared" si="22"/>
        <v>42633.586122685185</v>
      </c>
      <c r="S365">
        <f t="shared" si="23"/>
        <v>42668.708333333328</v>
      </c>
    </row>
    <row r="366" spans="1:19" ht="60" hidden="1" x14ac:dyDescent="0.25">
      <c r="A366" s="8">
        <v>2734</v>
      </c>
      <c r="B366" s="3" t="s">
        <v>2734</v>
      </c>
      <c r="C366" s="3" t="s">
        <v>6844</v>
      </c>
      <c r="D366" s="8">
        <v>1</v>
      </c>
      <c r="E366" s="6">
        <v>22603</v>
      </c>
      <c r="F366" s="8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t="s">
        <v>8293</v>
      </c>
      <c r="R366">
        <f t="shared" si="22"/>
        <v>42626.668888888889</v>
      </c>
      <c r="S366">
        <f t="shared" si="23"/>
        <v>42656.915972222225</v>
      </c>
    </row>
    <row r="367" spans="1:19" ht="60" hidden="1" x14ac:dyDescent="0.25">
      <c r="A367" s="8">
        <v>418</v>
      </c>
      <c r="B367" s="3" t="s">
        <v>419</v>
      </c>
      <c r="C367" s="3" t="s">
        <v>4528</v>
      </c>
      <c r="D367" s="8">
        <v>22400</v>
      </c>
      <c r="E367" s="6">
        <v>22542</v>
      </c>
      <c r="F367" s="8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t="s">
        <v>8267</v>
      </c>
      <c r="R367">
        <f t="shared" si="22"/>
        <v>42178.282372685186</v>
      </c>
      <c r="S367">
        <f t="shared" si="23"/>
        <v>42208.282372685186</v>
      </c>
    </row>
    <row r="368" spans="1:19" ht="60" hidden="1" x14ac:dyDescent="0.25">
      <c r="A368" s="8">
        <v>384</v>
      </c>
      <c r="B368" s="3" t="s">
        <v>385</v>
      </c>
      <c r="C368" s="3" t="s">
        <v>4494</v>
      </c>
      <c r="D368" s="8">
        <v>20000</v>
      </c>
      <c r="E368" s="6">
        <v>22421</v>
      </c>
      <c r="F368" s="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t="s">
        <v>8267</v>
      </c>
      <c r="R368">
        <f t="shared" si="22"/>
        <v>41980.781793981485</v>
      </c>
      <c r="S368">
        <f t="shared" si="23"/>
        <v>42010.781793981485</v>
      </c>
    </row>
    <row r="369" spans="1:19" ht="60" hidden="1" x14ac:dyDescent="0.25">
      <c r="A369" s="8">
        <v>1267</v>
      </c>
      <c r="B369" s="3" t="s">
        <v>1268</v>
      </c>
      <c r="C369" s="3" t="s">
        <v>5377</v>
      </c>
      <c r="D369" s="8">
        <v>22000</v>
      </c>
      <c r="E369" s="6">
        <v>22396</v>
      </c>
      <c r="F369" s="8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t="s">
        <v>8274</v>
      </c>
      <c r="R369">
        <f t="shared" si="22"/>
        <v>41449.585162037038</v>
      </c>
      <c r="S369">
        <f t="shared" si="23"/>
        <v>41479.585162037038</v>
      </c>
    </row>
    <row r="370" spans="1:19" ht="45" hidden="1" x14ac:dyDescent="0.25">
      <c r="A370" s="8">
        <v>27</v>
      </c>
      <c r="B370" s="3" t="s">
        <v>29</v>
      </c>
      <c r="C370" s="3" t="s">
        <v>4138</v>
      </c>
      <c r="D370" s="8">
        <v>20000</v>
      </c>
      <c r="E370" s="6">
        <v>22345</v>
      </c>
      <c r="F370" s="8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t="s">
        <v>8263</v>
      </c>
      <c r="R370">
        <f t="shared" si="22"/>
        <v>41929.164733796293</v>
      </c>
      <c r="S370">
        <f t="shared" si="23"/>
        <v>41959.206400462965</v>
      </c>
    </row>
    <row r="371" spans="1:19" ht="60" hidden="1" x14ac:dyDescent="0.25">
      <c r="A371" s="8">
        <v>1502</v>
      </c>
      <c r="B371" s="3" t="s">
        <v>1503</v>
      </c>
      <c r="C371" s="3" t="s">
        <v>5612</v>
      </c>
      <c r="D371" s="8">
        <v>22000</v>
      </c>
      <c r="E371" s="6">
        <v>22318</v>
      </c>
      <c r="F371" s="8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t="s">
        <v>8283</v>
      </c>
      <c r="R371">
        <f t="shared" si="22"/>
        <v>42426.542592592596</v>
      </c>
      <c r="S371">
        <f t="shared" si="23"/>
        <v>42454.916666666672</v>
      </c>
    </row>
    <row r="372" spans="1:19" ht="60" hidden="1" x14ac:dyDescent="0.25">
      <c r="A372" s="8">
        <v>1746</v>
      </c>
      <c r="B372" s="3" t="s">
        <v>1747</v>
      </c>
      <c r="C372" s="3" t="s">
        <v>5856</v>
      </c>
      <c r="D372" s="8">
        <v>15000</v>
      </c>
      <c r="E372" s="6">
        <v>22215</v>
      </c>
      <c r="F372" s="8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t="s">
        <v>8283</v>
      </c>
      <c r="R372">
        <f t="shared" si="22"/>
        <v>42668.176701388889</v>
      </c>
      <c r="S372">
        <f t="shared" si="23"/>
        <v>42698.083333333328</v>
      </c>
    </row>
    <row r="373" spans="1:19" ht="45" hidden="1" x14ac:dyDescent="0.25">
      <c r="A373" s="8">
        <v>1223</v>
      </c>
      <c r="B373" s="3" t="s">
        <v>1224</v>
      </c>
      <c r="C373" s="3" t="s">
        <v>5333</v>
      </c>
      <c r="D373" s="8">
        <v>19800</v>
      </c>
      <c r="E373" s="6">
        <v>22197</v>
      </c>
      <c r="F373" s="8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t="s">
        <v>8283</v>
      </c>
      <c r="R373">
        <f t="shared" si="22"/>
        <v>42654.177187499998</v>
      </c>
      <c r="S373">
        <f t="shared" si="23"/>
        <v>42684.218854166669</v>
      </c>
    </row>
    <row r="374" spans="1:19" ht="60" hidden="1" x14ac:dyDescent="0.25">
      <c r="A374" s="8">
        <v>2674</v>
      </c>
      <c r="B374" s="3" t="s">
        <v>2674</v>
      </c>
      <c r="C374" s="3" t="s">
        <v>6784</v>
      </c>
      <c r="D374" s="8">
        <v>35000</v>
      </c>
      <c r="E374" s="6">
        <v>21994</v>
      </c>
      <c r="F374" s="8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t="s">
        <v>8300</v>
      </c>
      <c r="R374">
        <f t="shared" si="22"/>
        <v>42529.632754629631</v>
      </c>
      <c r="S374">
        <f t="shared" si="23"/>
        <v>42556.207638888889</v>
      </c>
    </row>
    <row r="375" spans="1:19" ht="45" hidden="1" x14ac:dyDescent="0.25">
      <c r="A375" s="8">
        <v>2186</v>
      </c>
      <c r="B375" s="3" t="s">
        <v>2187</v>
      </c>
      <c r="C375" s="3" t="s">
        <v>6296</v>
      </c>
      <c r="D375" s="8">
        <v>20000</v>
      </c>
      <c r="E375" s="6">
        <v>21935</v>
      </c>
      <c r="F375" s="8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t="s">
        <v>8295</v>
      </c>
      <c r="R375">
        <f t="shared" si="22"/>
        <v>42583.615081018521</v>
      </c>
      <c r="S375">
        <f t="shared" si="23"/>
        <v>42620.083333333328</v>
      </c>
    </row>
    <row r="376" spans="1:19" ht="60" hidden="1" x14ac:dyDescent="0.25">
      <c r="A376" s="8">
        <v>1297</v>
      </c>
      <c r="B376" s="3" t="s">
        <v>1298</v>
      </c>
      <c r="C376" s="3" t="s">
        <v>5407</v>
      </c>
      <c r="D376" s="8">
        <v>20000</v>
      </c>
      <c r="E376" s="6">
        <v>21905</v>
      </c>
      <c r="F376" s="8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t="s">
        <v>8269</v>
      </c>
      <c r="R376">
        <f t="shared" si="22"/>
        <v>42461.747199074074</v>
      </c>
      <c r="S376">
        <f t="shared" si="23"/>
        <v>42491.747199074074</v>
      </c>
    </row>
    <row r="377" spans="1:19" ht="45" hidden="1" x14ac:dyDescent="0.25">
      <c r="A377" s="8">
        <v>3245</v>
      </c>
      <c r="B377" s="3" t="s">
        <v>3245</v>
      </c>
      <c r="C377" s="3" t="s">
        <v>7355</v>
      </c>
      <c r="D377" s="8">
        <v>21000</v>
      </c>
      <c r="E377" s="6">
        <v>21904</v>
      </c>
      <c r="F377" s="8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t="s">
        <v>8269</v>
      </c>
      <c r="R377">
        <f t="shared" si="22"/>
        <v>42135.60020833333</v>
      </c>
      <c r="S377">
        <f t="shared" si="23"/>
        <v>42167.083333333328</v>
      </c>
    </row>
    <row r="378" spans="1:19" ht="45" hidden="1" x14ac:dyDescent="0.25">
      <c r="A378" s="8">
        <v>2168</v>
      </c>
      <c r="B378" s="3" t="s">
        <v>2169</v>
      </c>
      <c r="C378" s="3" t="s">
        <v>6278</v>
      </c>
      <c r="D378" s="8">
        <v>18000</v>
      </c>
      <c r="E378" s="6">
        <v>21884.69</v>
      </c>
      <c r="F378" s="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t="s">
        <v>8274</v>
      </c>
      <c r="R378">
        <f t="shared" si="22"/>
        <v>42745.600243055553</v>
      </c>
      <c r="S378">
        <f t="shared" si="23"/>
        <v>42776.208333333328</v>
      </c>
    </row>
    <row r="379" spans="1:19" ht="60" hidden="1" x14ac:dyDescent="0.25">
      <c r="A379" s="8">
        <v>2621</v>
      </c>
      <c r="B379" s="3" t="s">
        <v>2621</v>
      </c>
      <c r="C379" s="3" t="s">
        <v>6731</v>
      </c>
      <c r="D379" s="8">
        <v>15000</v>
      </c>
      <c r="E379" s="6">
        <v>21882</v>
      </c>
      <c r="F379" s="8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t="s">
        <v>8299</v>
      </c>
      <c r="R379">
        <f t="shared" si="22"/>
        <v>42115.74754629629</v>
      </c>
      <c r="S379">
        <f t="shared" si="23"/>
        <v>42145.74754629629</v>
      </c>
    </row>
    <row r="380" spans="1:19" ht="60" hidden="1" x14ac:dyDescent="0.25">
      <c r="A380" s="8">
        <v>1193</v>
      </c>
      <c r="B380" s="3" t="s">
        <v>1194</v>
      </c>
      <c r="C380" s="3" t="s">
        <v>5303</v>
      </c>
      <c r="D380" s="8">
        <v>21000</v>
      </c>
      <c r="E380" s="6">
        <v>21831</v>
      </c>
      <c r="F380" s="8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t="s">
        <v>8283</v>
      </c>
      <c r="R380">
        <f t="shared" si="22"/>
        <v>42409.776076388895</v>
      </c>
      <c r="S380">
        <f t="shared" si="23"/>
        <v>42469.734409722223</v>
      </c>
    </row>
    <row r="381" spans="1:19" ht="45" hidden="1" x14ac:dyDescent="0.25">
      <c r="A381" s="8">
        <v>3039</v>
      </c>
      <c r="B381" s="3" t="s">
        <v>3039</v>
      </c>
      <c r="C381" s="3" t="s">
        <v>7149</v>
      </c>
      <c r="D381" s="8">
        <v>20000</v>
      </c>
      <c r="E381" s="6">
        <v>21742.78</v>
      </c>
      <c r="F381" s="8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t="s">
        <v>8301</v>
      </c>
      <c r="R381">
        <f t="shared" si="22"/>
        <v>41610.794421296298</v>
      </c>
      <c r="S381">
        <f t="shared" si="23"/>
        <v>41637.332638888889</v>
      </c>
    </row>
    <row r="382" spans="1:19" ht="60" hidden="1" x14ac:dyDescent="0.25">
      <c r="A382" s="8">
        <v>2091</v>
      </c>
      <c r="B382" s="3" t="s">
        <v>2092</v>
      </c>
      <c r="C382" s="3" t="s">
        <v>6201</v>
      </c>
      <c r="D382" s="8">
        <v>18000</v>
      </c>
      <c r="E382" s="6">
        <v>21684.2</v>
      </c>
      <c r="F382" s="8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t="s">
        <v>8277</v>
      </c>
      <c r="R382">
        <f t="shared" si="22"/>
        <v>40555.322662037033</v>
      </c>
      <c r="S382">
        <f t="shared" si="23"/>
        <v>40603.833333333336</v>
      </c>
    </row>
    <row r="383" spans="1:19" ht="45" hidden="1" x14ac:dyDescent="0.25">
      <c r="A383" s="8">
        <v>275</v>
      </c>
      <c r="B383" s="3" t="s">
        <v>276</v>
      </c>
      <c r="C383" s="3" t="s">
        <v>4385</v>
      </c>
      <c r="D383" s="8">
        <v>20000</v>
      </c>
      <c r="E383" s="6">
        <v>21679</v>
      </c>
      <c r="F383" s="8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t="s">
        <v>8267</v>
      </c>
      <c r="R383">
        <f t="shared" si="22"/>
        <v>41193.032013888893</v>
      </c>
      <c r="S383">
        <f t="shared" si="23"/>
        <v>41223.073680555557</v>
      </c>
    </row>
    <row r="384" spans="1:19" ht="60" hidden="1" x14ac:dyDescent="0.25">
      <c r="A384" s="8">
        <v>1509</v>
      </c>
      <c r="B384" s="3" t="s">
        <v>1510</v>
      </c>
      <c r="C384" s="3" t="s">
        <v>5619</v>
      </c>
      <c r="D384" s="8">
        <v>17500</v>
      </c>
      <c r="E384" s="6">
        <v>21637.22</v>
      </c>
      <c r="F384" s="8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t="s">
        <v>8283</v>
      </c>
      <c r="R384">
        <f t="shared" si="22"/>
        <v>42751.533391203702</v>
      </c>
      <c r="S384">
        <f t="shared" si="23"/>
        <v>42780.957638888889</v>
      </c>
    </row>
    <row r="385" spans="1:19" ht="45" hidden="1" x14ac:dyDescent="0.25">
      <c r="A385" s="8">
        <v>1537</v>
      </c>
      <c r="B385" s="3" t="s">
        <v>1538</v>
      </c>
      <c r="C385" s="3" t="s">
        <v>5647</v>
      </c>
      <c r="D385" s="8">
        <v>12000</v>
      </c>
      <c r="E385" s="6">
        <v>21588</v>
      </c>
      <c r="F385" s="8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t="s">
        <v>8283</v>
      </c>
      <c r="R385">
        <f t="shared" si="22"/>
        <v>42552.315127314811</v>
      </c>
      <c r="S385">
        <f t="shared" si="23"/>
        <v>42588.75</v>
      </c>
    </row>
    <row r="386" spans="1:19" ht="45" hidden="1" x14ac:dyDescent="0.25">
      <c r="A386" s="8">
        <v>3229</v>
      </c>
      <c r="B386" s="3" t="s">
        <v>3229</v>
      </c>
      <c r="C386" s="3" t="s">
        <v>7339</v>
      </c>
      <c r="D386" s="8">
        <v>20000</v>
      </c>
      <c r="E386" s="6">
        <v>21573</v>
      </c>
      <c r="F386" s="8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t="s">
        <v>8269</v>
      </c>
      <c r="R386">
        <f t="shared" si="22"/>
        <v>41933.291643518518</v>
      </c>
      <c r="S386">
        <f t="shared" si="23"/>
        <v>41963.333310185189</v>
      </c>
    </row>
    <row r="387" spans="1:19" ht="45" hidden="1" x14ac:dyDescent="0.25">
      <c r="A387" s="8">
        <v>261</v>
      </c>
      <c r="B387" s="3" t="s">
        <v>262</v>
      </c>
      <c r="C387" s="3" t="s">
        <v>4371</v>
      </c>
      <c r="D387" s="8">
        <v>20000</v>
      </c>
      <c r="E387" s="6">
        <v>21480</v>
      </c>
      <c r="F387" s="8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ROUND(E387/L387,2)</f>
        <v>97.64</v>
      </c>
      <c r="Q387" t="s">
        <v>8267</v>
      </c>
      <c r="R387">
        <f t="shared" ref="R387:R450" si="26">(((J387/60)/60)/24)+DATE(1970,1,1)</f>
        <v>41017.885462962964</v>
      </c>
      <c r="S387">
        <f t="shared" ref="S387:S450" si="27">(((I387/60)/60)/24)+DATE(1970,1,1)</f>
        <v>41067.621527777781</v>
      </c>
    </row>
    <row r="388" spans="1:19" ht="60" hidden="1" x14ac:dyDescent="0.25">
      <c r="A388" s="8">
        <v>309</v>
      </c>
      <c r="B388" s="3" t="s">
        <v>310</v>
      </c>
      <c r="C388" s="3" t="s">
        <v>4419</v>
      </c>
      <c r="D388" s="8">
        <v>18000</v>
      </c>
      <c r="E388" s="6">
        <v>21410</v>
      </c>
      <c r="F388" s="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t="s">
        <v>8267</v>
      </c>
      <c r="R388">
        <f t="shared" si="26"/>
        <v>41134.751550925925</v>
      </c>
      <c r="S388">
        <f t="shared" si="27"/>
        <v>41155.751550925925</v>
      </c>
    </row>
    <row r="389" spans="1:19" ht="45" hidden="1" x14ac:dyDescent="0.25">
      <c r="A389" s="8">
        <v>1906</v>
      </c>
      <c r="B389" s="3" t="s">
        <v>1907</v>
      </c>
      <c r="C389" s="3" t="s">
        <v>6016</v>
      </c>
      <c r="D389" s="8">
        <v>50000</v>
      </c>
      <c r="E389" s="6">
        <v>21380</v>
      </c>
      <c r="F389" s="8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t="s">
        <v>8292</v>
      </c>
      <c r="R389">
        <f t="shared" si="26"/>
        <v>42514.671099537038</v>
      </c>
      <c r="S389">
        <f t="shared" si="27"/>
        <v>42544.671099537038</v>
      </c>
    </row>
    <row r="390" spans="1:19" ht="60" hidden="1" x14ac:dyDescent="0.25">
      <c r="A390" s="8">
        <v>399</v>
      </c>
      <c r="B390" s="3" t="s">
        <v>400</v>
      </c>
      <c r="C390" s="3" t="s">
        <v>4509</v>
      </c>
      <c r="D390" s="8">
        <v>20000</v>
      </c>
      <c r="E390" s="6">
        <v>21361</v>
      </c>
      <c r="F390" s="8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t="s">
        <v>8267</v>
      </c>
      <c r="R390">
        <f t="shared" si="26"/>
        <v>42687.875775462962</v>
      </c>
      <c r="S390">
        <f t="shared" si="27"/>
        <v>42718.5</v>
      </c>
    </row>
    <row r="391" spans="1:19" ht="45" hidden="1" x14ac:dyDescent="0.25">
      <c r="A391" s="8">
        <v>2662</v>
      </c>
      <c r="B391" s="3" t="s">
        <v>2662</v>
      </c>
      <c r="C391" s="3" t="s">
        <v>6772</v>
      </c>
      <c r="D391" s="8">
        <v>20000</v>
      </c>
      <c r="E391" s="6">
        <v>21360</v>
      </c>
      <c r="F391" s="8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t="s">
        <v>8300</v>
      </c>
      <c r="R391">
        <f t="shared" si="26"/>
        <v>42207.746678240743</v>
      </c>
      <c r="S391">
        <f t="shared" si="27"/>
        <v>42237.746678240743</v>
      </c>
    </row>
    <row r="392" spans="1:19" ht="60" hidden="1" x14ac:dyDescent="0.25">
      <c r="A392" s="8">
        <v>320</v>
      </c>
      <c r="B392" s="3" t="s">
        <v>321</v>
      </c>
      <c r="C392" s="3" t="s">
        <v>4430</v>
      </c>
      <c r="D392" s="8">
        <v>20000</v>
      </c>
      <c r="E392" s="6">
        <v>21316</v>
      </c>
      <c r="F392" s="8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t="s">
        <v>8267</v>
      </c>
      <c r="R392">
        <f t="shared" si="26"/>
        <v>42331.551307870366</v>
      </c>
      <c r="S392">
        <f t="shared" si="27"/>
        <v>42360.958333333328</v>
      </c>
    </row>
    <row r="393" spans="1:19" ht="45" hidden="1" x14ac:dyDescent="0.25">
      <c r="A393" s="8">
        <v>1019</v>
      </c>
      <c r="B393" s="3" t="s">
        <v>1020</v>
      </c>
      <c r="C393" s="3" t="s">
        <v>5129</v>
      </c>
      <c r="D393" s="8">
        <v>45000</v>
      </c>
      <c r="E393" s="6">
        <v>21300</v>
      </c>
      <c r="F393" s="8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t="s">
        <v>8271</v>
      </c>
      <c r="R393">
        <f t="shared" si="26"/>
        <v>42009.973946759259</v>
      </c>
      <c r="S393">
        <f t="shared" si="27"/>
        <v>42039.973946759259</v>
      </c>
    </row>
    <row r="394" spans="1:19" ht="45" hidden="1" x14ac:dyDescent="0.25">
      <c r="A394" s="8">
        <v>1775</v>
      </c>
      <c r="B394" s="3" t="s">
        <v>1776</v>
      </c>
      <c r="C394" s="3" t="s">
        <v>5885</v>
      </c>
      <c r="D394" s="8">
        <v>32500</v>
      </c>
      <c r="E394" s="6">
        <v>21158</v>
      </c>
      <c r="F394" s="8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t="s">
        <v>8283</v>
      </c>
      <c r="R394">
        <f t="shared" si="26"/>
        <v>41891.976388888892</v>
      </c>
      <c r="S394">
        <f t="shared" si="27"/>
        <v>41936.976388888892</v>
      </c>
    </row>
    <row r="395" spans="1:19" ht="30" hidden="1" x14ac:dyDescent="0.25">
      <c r="A395" s="8">
        <v>2157</v>
      </c>
      <c r="B395" s="3" t="s">
        <v>2158</v>
      </c>
      <c r="C395" s="3" t="s">
        <v>6267</v>
      </c>
      <c r="D395" s="8">
        <v>75000</v>
      </c>
      <c r="E395" s="6">
        <v>21144</v>
      </c>
      <c r="F395" s="8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t="s">
        <v>8280</v>
      </c>
      <c r="R395">
        <f t="shared" si="26"/>
        <v>42694.98128472222</v>
      </c>
      <c r="S395">
        <f t="shared" si="27"/>
        <v>42727.332638888889</v>
      </c>
    </row>
    <row r="396" spans="1:19" ht="60" hidden="1" x14ac:dyDescent="0.25">
      <c r="A396" s="8">
        <v>2663</v>
      </c>
      <c r="B396" s="3" t="s">
        <v>2663</v>
      </c>
      <c r="C396" s="3" t="s">
        <v>6773</v>
      </c>
      <c r="D396" s="8">
        <v>20000</v>
      </c>
      <c r="E396" s="6">
        <v>20919.25</v>
      </c>
      <c r="F396" s="8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t="s">
        <v>8300</v>
      </c>
      <c r="R396">
        <f t="shared" si="26"/>
        <v>42222.622766203705</v>
      </c>
      <c r="S396">
        <f t="shared" si="27"/>
        <v>42251.625</v>
      </c>
    </row>
    <row r="397" spans="1:19" ht="45" hidden="1" x14ac:dyDescent="0.25">
      <c r="A397" s="8">
        <v>2604</v>
      </c>
      <c r="B397" s="3" t="s">
        <v>2604</v>
      </c>
      <c r="C397" s="3" t="s">
        <v>6714</v>
      </c>
      <c r="D397" s="8">
        <v>20000</v>
      </c>
      <c r="E397" s="6">
        <v>20843.599999999999</v>
      </c>
      <c r="F397" s="8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t="s">
        <v>8299</v>
      </c>
      <c r="R397">
        <f t="shared" si="26"/>
        <v>40998.051192129627</v>
      </c>
      <c r="S397">
        <f t="shared" si="27"/>
        <v>41028.051192129627</v>
      </c>
    </row>
    <row r="398" spans="1:19" ht="45" hidden="1" x14ac:dyDescent="0.25">
      <c r="A398" s="8">
        <v>311</v>
      </c>
      <c r="B398" s="3" t="s">
        <v>312</v>
      </c>
      <c r="C398" s="3" t="s">
        <v>4421</v>
      </c>
      <c r="D398" s="8">
        <v>20000</v>
      </c>
      <c r="E398" s="6">
        <v>20820.330000000002</v>
      </c>
      <c r="F398" s="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t="s">
        <v>8267</v>
      </c>
      <c r="R398">
        <f t="shared" si="26"/>
        <v>40868.219814814816</v>
      </c>
      <c r="S398">
        <f t="shared" si="27"/>
        <v>40909.332638888889</v>
      </c>
    </row>
    <row r="399" spans="1:19" hidden="1" x14ac:dyDescent="0.25">
      <c r="A399" s="8">
        <v>2535</v>
      </c>
      <c r="B399" s="3" t="s">
        <v>2535</v>
      </c>
      <c r="C399" s="3" t="s">
        <v>6645</v>
      </c>
      <c r="D399" s="8">
        <v>20000</v>
      </c>
      <c r="E399" s="6">
        <v>20755</v>
      </c>
      <c r="F399" s="8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t="s">
        <v>8298</v>
      </c>
      <c r="R399">
        <f t="shared" si="26"/>
        <v>41943.791030092594</v>
      </c>
      <c r="S399">
        <f t="shared" si="27"/>
        <v>41974.832696759258</v>
      </c>
    </row>
    <row r="400" spans="1:19" ht="60" hidden="1" x14ac:dyDescent="0.25">
      <c r="A400" s="8">
        <v>1846</v>
      </c>
      <c r="B400" s="3" t="s">
        <v>1847</v>
      </c>
      <c r="C400" s="3" t="s">
        <v>5956</v>
      </c>
      <c r="D400" s="8">
        <v>15000</v>
      </c>
      <c r="E400" s="6">
        <v>20689</v>
      </c>
      <c r="F400" s="8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t="s">
        <v>8274</v>
      </c>
      <c r="R400">
        <f t="shared" si="26"/>
        <v>41228.650196759263</v>
      </c>
      <c r="S400">
        <f t="shared" si="27"/>
        <v>41258.650196759263</v>
      </c>
    </row>
    <row r="401" spans="1:19" ht="60" hidden="1" x14ac:dyDescent="0.25">
      <c r="A401" s="8">
        <v>2223</v>
      </c>
      <c r="B401" s="3" t="s">
        <v>2224</v>
      </c>
      <c r="C401" s="3" t="s">
        <v>6333</v>
      </c>
      <c r="D401" s="8">
        <v>19500</v>
      </c>
      <c r="E401" s="6">
        <v>20631</v>
      </c>
      <c r="F401" s="8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t="s">
        <v>8295</v>
      </c>
      <c r="R401">
        <f t="shared" si="26"/>
        <v>42152.640833333338</v>
      </c>
      <c r="S401">
        <f t="shared" si="27"/>
        <v>42182.640833333338</v>
      </c>
    </row>
    <row r="402" spans="1:19" ht="30" hidden="1" x14ac:dyDescent="0.25">
      <c r="A402" s="8">
        <v>283</v>
      </c>
      <c r="B402" s="3" t="s">
        <v>284</v>
      </c>
      <c r="C402" s="3" t="s">
        <v>4393</v>
      </c>
      <c r="D402" s="8">
        <v>18000</v>
      </c>
      <c r="E402" s="6">
        <v>20569.05</v>
      </c>
      <c r="F402" s="8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t="s">
        <v>8267</v>
      </c>
      <c r="R402">
        <f t="shared" si="26"/>
        <v>40675.71</v>
      </c>
      <c r="S402">
        <f t="shared" si="27"/>
        <v>40695.207638888889</v>
      </c>
    </row>
    <row r="403" spans="1:19" ht="45" hidden="1" x14ac:dyDescent="0.25">
      <c r="A403" s="8">
        <v>1004</v>
      </c>
      <c r="B403" s="3" t="s">
        <v>1005</v>
      </c>
      <c r="C403" s="3" t="s">
        <v>5114</v>
      </c>
      <c r="D403" s="8">
        <v>25000</v>
      </c>
      <c r="E403" s="6">
        <v>20552</v>
      </c>
      <c r="F403" s="8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t="s">
        <v>8271</v>
      </c>
      <c r="R403">
        <f t="shared" si="26"/>
        <v>42388.708645833336</v>
      </c>
      <c r="S403">
        <f t="shared" si="27"/>
        <v>42418.708645833336</v>
      </c>
    </row>
    <row r="404" spans="1:19" ht="45" hidden="1" x14ac:dyDescent="0.25">
      <c r="A404" s="8">
        <v>1508</v>
      </c>
      <c r="B404" s="3" t="s">
        <v>1509</v>
      </c>
      <c r="C404" s="3" t="s">
        <v>5618</v>
      </c>
      <c r="D404" s="8">
        <v>18500</v>
      </c>
      <c r="E404" s="6">
        <v>20491</v>
      </c>
      <c r="F404" s="8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t="s">
        <v>8283</v>
      </c>
      <c r="R404">
        <f t="shared" si="26"/>
        <v>41786.614363425928</v>
      </c>
      <c r="S404">
        <f t="shared" si="27"/>
        <v>41817.614363425928</v>
      </c>
    </row>
    <row r="405" spans="1:19" ht="60" hidden="1" x14ac:dyDescent="0.25">
      <c r="A405" s="8">
        <v>2227</v>
      </c>
      <c r="B405" s="3" t="s">
        <v>2228</v>
      </c>
      <c r="C405" s="3" t="s">
        <v>6337</v>
      </c>
      <c r="D405" s="8">
        <v>13000</v>
      </c>
      <c r="E405" s="6">
        <v>20459</v>
      </c>
      <c r="F405" s="8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t="s">
        <v>8295</v>
      </c>
      <c r="R405">
        <f t="shared" si="26"/>
        <v>41561.807349537034</v>
      </c>
      <c r="S405">
        <f t="shared" si="27"/>
        <v>41591.849016203705</v>
      </c>
    </row>
    <row r="406" spans="1:19" ht="60" hidden="1" x14ac:dyDescent="0.25">
      <c r="A406" s="8">
        <v>1269</v>
      </c>
      <c r="B406" s="3" t="s">
        <v>1270</v>
      </c>
      <c r="C406" s="3" t="s">
        <v>5379</v>
      </c>
      <c r="D406" s="8">
        <v>18800</v>
      </c>
      <c r="E406" s="6">
        <v>20426</v>
      </c>
      <c r="F406" s="8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t="s">
        <v>8274</v>
      </c>
      <c r="R406">
        <f t="shared" si="26"/>
        <v>42445.823055555549</v>
      </c>
      <c r="S406">
        <f t="shared" si="27"/>
        <v>42476</v>
      </c>
    </row>
    <row r="407" spans="1:19" ht="30" hidden="1" x14ac:dyDescent="0.25">
      <c r="A407" s="8">
        <v>1216</v>
      </c>
      <c r="B407" s="3" t="s">
        <v>1217</v>
      </c>
      <c r="C407" s="3" t="s">
        <v>5326</v>
      </c>
      <c r="D407" s="8">
        <v>14000</v>
      </c>
      <c r="E407" s="6">
        <v>20398</v>
      </c>
      <c r="F407" s="8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t="s">
        <v>8283</v>
      </c>
      <c r="R407">
        <f t="shared" si="26"/>
        <v>42247.616400462968</v>
      </c>
      <c r="S407">
        <f t="shared" si="27"/>
        <v>42279.960416666669</v>
      </c>
    </row>
    <row r="408" spans="1:19" ht="45" hidden="1" x14ac:dyDescent="0.25">
      <c r="A408" s="8">
        <v>3253</v>
      </c>
      <c r="B408" s="3" t="s">
        <v>3253</v>
      </c>
      <c r="C408" s="3" t="s">
        <v>7363</v>
      </c>
      <c r="D408" s="8">
        <v>20000</v>
      </c>
      <c r="E408" s="6">
        <v>20365</v>
      </c>
      <c r="F408" s="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t="s">
        <v>8269</v>
      </c>
      <c r="R408">
        <f t="shared" si="26"/>
        <v>42602.576712962968</v>
      </c>
      <c r="S408">
        <f t="shared" si="27"/>
        <v>42621.15625</v>
      </c>
    </row>
    <row r="409" spans="1:19" ht="45" hidden="1" x14ac:dyDescent="0.25">
      <c r="A409" s="8">
        <v>2538</v>
      </c>
      <c r="B409" s="3" t="s">
        <v>2538</v>
      </c>
      <c r="C409" s="3" t="s">
        <v>6648</v>
      </c>
      <c r="D409" s="8">
        <v>18000</v>
      </c>
      <c r="E409" s="6">
        <v>20343.169999999998</v>
      </c>
      <c r="F409" s="8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t="s">
        <v>8298</v>
      </c>
      <c r="R409">
        <f t="shared" si="26"/>
        <v>41298.509965277779</v>
      </c>
      <c r="S409">
        <f t="shared" si="27"/>
        <v>41329.207638888889</v>
      </c>
    </row>
    <row r="410" spans="1:19" ht="45" hidden="1" x14ac:dyDescent="0.25">
      <c r="A410" s="8">
        <v>1351</v>
      </c>
      <c r="B410" s="3" t="s">
        <v>1352</v>
      </c>
      <c r="C410" s="3" t="s">
        <v>5461</v>
      </c>
      <c r="D410" s="8">
        <v>20000</v>
      </c>
      <c r="E410" s="6">
        <v>20253</v>
      </c>
      <c r="F410" s="8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t="s">
        <v>8272</v>
      </c>
      <c r="R410">
        <f t="shared" si="26"/>
        <v>42382.74009259259</v>
      </c>
      <c r="S410">
        <f t="shared" si="27"/>
        <v>42412.74009259259</v>
      </c>
    </row>
    <row r="411" spans="1:19" ht="45" hidden="1" x14ac:dyDescent="0.25">
      <c r="A411" s="8">
        <v>21</v>
      </c>
      <c r="B411" s="3" t="s">
        <v>23</v>
      </c>
      <c r="C411" s="3" t="s">
        <v>4132</v>
      </c>
      <c r="D411" s="8">
        <v>18500</v>
      </c>
      <c r="E411" s="6">
        <v>20190</v>
      </c>
      <c r="F411" s="8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t="s">
        <v>8263</v>
      </c>
      <c r="R411">
        <f t="shared" si="26"/>
        <v>41878.627187500002</v>
      </c>
      <c r="S411">
        <f t="shared" si="27"/>
        <v>41908.627187500002</v>
      </c>
    </row>
    <row r="412" spans="1:19" ht="60" hidden="1" x14ac:dyDescent="0.25">
      <c r="A412" s="8">
        <v>297</v>
      </c>
      <c r="B412" s="3" t="s">
        <v>298</v>
      </c>
      <c r="C412" s="3" t="s">
        <v>4407</v>
      </c>
      <c r="D412" s="8">
        <v>20000</v>
      </c>
      <c r="E412" s="6">
        <v>20128</v>
      </c>
      <c r="F412" s="8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t="s">
        <v>8267</v>
      </c>
      <c r="R412">
        <f t="shared" si="26"/>
        <v>42089.72802083334</v>
      </c>
      <c r="S412">
        <f t="shared" si="27"/>
        <v>42125.165972222225</v>
      </c>
    </row>
    <row r="413" spans="1:19" ht="45" hidden="1" x14ac:dyDescent="0.25">
      <c r="A413" s="8">
        <v>391</v>
      </c>
      <c r="B413" s="3" t="s">
        <v>392</v>
      </c>
      <c r="C413" s="3" t="s">
        <v>4501</v>
      </c>
      <c r="D413" s="8">
        <v>20000</v>
      </c>
      <c r="E413" s="6">
        <v>20122</v>
      </c>
      <c r="F413" s="8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t="s">
        <v>8267</v>
      </c>
      <c r="R413">
        <f t="shared" si="26"/>
        <v>40865.042256944449</v>
      </c>
      <c r="S413">
        <f t="shared" si="27"/>
        <v>40895.040972222225</v>
      </c>
    </row>
    <row r="414" spans="1:19" ht="60" hidden="1" x14ac:dyDescent="0.25">
      <c r="A414" s="8">
        <v>3236</v>
      </c>
      <c r="B414" s="3" t="s">
        <v>3236</v>
      </c>
      <c r="C414" s="3" t="s">
        <v>7346</v>
      </c>
      <c r="D414" s="8">
        <v>20000</v>
      </c>
      <c r="E414" s="6">
        <v>20120</v>
      </c>
      <c r="F414" s="8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t="s">
        <v>8269</v>
      </c>
      <c r="R414">
        <f t="shared" si="26"/>
        <v>42702.917048611111</v>
      </c>
      <c r="S414">
        <f t="shared" si="27"/>
        <v>42732.917048611111</v>
      </c>
    </row>
    <row r="415" spans="1:19" ht="45" hidden="1" x14ac:dyDescent="0.25">
      <c r="A415" s="8">
        <v>725</v>
      </c>
      <c r="B415" s="3" t="s">
        <v>726</v>
      </c>
      <c r="C415" s="3" t="s">
        <v>4835</v>
      </c>
      <c r="D415" s="8">
        <v>20000</v>
      </c>
      <c r="E415" s="6">
        <v>20070</v>
      </c>
      <c r="F415" s="8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t="s">
        <v>8272</v>
      </c>
      <c r="R415">
        <f t="shared" si="26"/>
        <v>42321.626296296294</v>
      </c>
      <c r="S415">
        <f t="shared" si="27"/>
        <v>42351.626296296294</v>
      </c>
    </row>
    <row r="416" spans="1:19" ht="60" hidden="1" x14ac:dyDescent="0.25">
      <c r="A416" s="8">
        <v>1828</v>
      </c>
      <c r="B416" s="3" t="s">
        <v>1829</v>
      </c>
      <c r="C416" s="3" t="s">
        <v>5938</v>
      </c>
      <c r="D416" s="8">
        <v>20000</v>
      </c>
      <c r="E416" s="6">
        <v>20032</v>
      </c>
      <c r="F416" s="8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t="s">
        <v>8274</v>
      </c>
      <c r="R416">
        <f t="shared" si="26"/>
        <v>41736.899652777778</v>
      </c>
      <c r="S416">
        <f t="shared" si="27"/>
        <v>41768.916666666664</v>
      </c>
    </row>
    <row r="417" spans="1:19" ht="60" hidden="1" x14ac:dyDescent="0.25">
      <c r="A417" s="8">
        <v>59</v>
      </c>
      <c r="B417" s="3" t="s">
        <v>61</v>
      </c>
      <c r="C417" s="3" t="s">
        <v>4170</v>
      </c>
      <c r="D417" s="8">
        <v>20000</v>
      </c>
      <c r="E417" s="6">
        <v>20025.14</v>
      </c>
      <c r="F417" s="8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t="s">
        <v>8263</v>
      </c>
      <c r="R417">
        <f t="shared" si="26"/>
        <v>42230.23583333334</v>
      </c>
      <c r="S417">
        <f t="shared" si="27"/>
        <v>42261.875</v>
      </c>
    </row>
    <row r="418" spans="1:19" ht="45" hidden="1" x14ac:dyDescent="0.25">
      <c r="A418" s="8">
        <v>3219</v>
      </c>
      <c r="B418" s="3" t="s">
        <v>3219</v>
      </c>
      <c r="C418" s="3" t="s">
        <v>7329</v>
      </c>
      <c r="D418" s="8">
        <v>20000</v>
      </c>
      <c r="E418" s="6">
        <v>20022</v>
      </c>
      <c r="F418" s="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t="s">
        <v>8269</v>
      </c>
      <c r="R418">
        <f t="shared" si="26"/>
        <v>42050.983182870375</v>
      </c>
      <c r="S418">
        <f t="shared" si="27"/>
        <v>42085.941516203704</v>
      </c>
    </row>
    <row r="419" spans="1:19" ht="45" hidden="1" x14ac:dyDescent="0.25">
      <c r="A419" s="8">
        <v>2235</v>
      </c>
      <c r="B419" s="3" t="s">
        <v>2236</v>
      </c>
      <c r="C419" s="3" t="s">
        <v>6345</v>
      </c>
      <c r="D419" s="8">
        <v>13000</v>
      </c>
      <c r="E419" s="6">
        <v>19931</v>
      </c>
      <c r="F419" s="8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t="s">
        <v>8295</v>
      </c>
      <c r="R419">
        <f t="shared" si="26"/>
        <v>42062.022118055553</v>
      </c>
      <c r="S419">
        <f t="shared" si="27"/>
        <v>42091.980451388896</v>
      </c>
    </row>
    <row r="420" spans="1:19" ht="60" hidden="1" x14ac:dyDescent="0.25">
      <c r="A420" s="8">
        <v>42</v>
      </c>
      <c r="B420" s="3" t="s">
        <v>44</v>
      </c>
      <c r="C420" s="3" t="s">
        <v>4153</v>
      </c>
      <c r="D420" s="8">
        <v>14000</v>
      </c>
      <c r="E420" s="6">
        <v>19860</v>
      </c>
      <c r="F420" s="8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t="s">
        <v>8263</v>
      </c>
      <c r="R420">
        <f t="shared" si="26"/>
        <v>41971.639189814814</v>
      </c>
      <c r="S420">
        <f t="shared" si="27"/>
        <v>42001.639189814814</v>
      </c>
    </row>
    <row r="421" spans="1:19" ht="45" hidden="1" x14ac:dyDescent="0.25">
      <c r="A421" s="8">
        <v>1000</v>
      </c>
      <c r="B421" s="3" t="s">
        <v>1001</v>
      </c>
      <c r="C421" s="3" t="s">
        <v>5110</v>
      </c>
      <c r="D421" s="8">
        <v>894700</v>
      </c>
      <c r="E421" s="6">
        <v>19824</v>
      </c>
      <c r="F421" s="8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t="s">
        <v>8271</v>
      </c>
      <c r="R421">
        <f t="shared" si="26"/>
        <v>42749.059722222228</v>
      </c>
      <c r="S421">
        <f t="shared" si="27"/>
        <v>42809.018055555556</v>
      </c>
    </row>
    <row r="422" spans="1:19" ht="60" hidden="1" x14ac:dyDescent="0.25">
      <c r="A422" s="8">
        <v>2158</v>
      </c>
      <c r="B422" s="3" t="s">
        <v>2159</v>
      </c>
      <c r="C422" s="3" t="s">
        <v>6268</v>
      </c>
      <c r="D422" s="8">
        <v>300000</v>
      </c>
      <c r="E422" s="6">
        <v>19770.11</v>
      </c>
      <c r="F422" s="8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t="s">
        <v>8280</v>
      </c>
      <c r="R422">
        <f t="shared" si="26"/>
        <v>41264.853865740741</v>
      </c>
      <c r="S422">
        <f t="shared" si="27"/>
        <v>41309.853865740741</v>
      </c>
    </row>
    <row r="423" spans="1:19" ht="30" hidden="1" x14ac:dyDescent="0.25">
      <c r="A423" s="8">
        <v>952</v>
      </c>
      <c r="B423" s="3" t="s">
        <v>953</v>
      </c>
      <c r="C423" s="3" t="s">
        <v>5062</v>
      </c>
      <c r="D423" s="8">
        <v>49000</v>
      </c>
      <c r="E423" s="6">
        <v>19572</v>
      </c>
      <c r="F423" s="8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t="s">
        <v>8271</v>
      </c>
      <c r="R423">
        <f t="shared" si="26"/>
        <v>42662.613564814819</v>
      </c>
      <c r="S423">
        <f t="shared" si="27"/>
        <v>42692.655231481483</v>
      </c>
    </row>
    <row r="424" spans="1:19" ht="60" hidden="1" x14ac:dyDescent="0.25">
      <c r="A424" s="8">
        <v>1512</v>
      </c>
      <c r="B424" s="3" t="s">
        <v>1513</v>
      </c>
      <c r="C424" s="3" t="s">
        <v>5622</v>
      </c>
      <c r="D424" s="8">
        <v>3500</v>
      </c>
      <c r="E424" s="6">
        <v>19557</v>
      </c>
      <c r="F424" s="8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t="s">
        <v>8283</v>
      </c>
      <c r="R424">
        <f t="shared" si="26"/>
        <v>42741.684479166666</v>
      </c>
      <c r="S424">
        <f t="shared" si="27"/>
        <v>42771.684479166666</v>
      </c>
    </row>
    <row r="425" spans="1:19" ht="60" hidden="1" x14ac:dyDescent="0.25">
      <c r="A425" s="8">
        <v>2226</v>
      </c>
      <c r="B425" s="3" t="s">
        <v>2227</v>
      </c>
      <c r="C425" s="3" t="s">
        <v>6336</v>
      </c>
      <c r="D425" s="8">
        <v>18000</v>
      </c>
      <c r="E425" s="6">
        <v>19523.310000000001</v>
      </c>
      <c r="F425" s="8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t="s">
        <v>8295</v>
      </c>
      <c r="R425">
        <f t="shared" si="26"/>
        <v>42381.79886574074</v>
      </c>
      <c r="S425">
        <f t="shared" si="27"/>
        <v>42412.207638888889</v>
      </c>
    </row>
    <row r="426" spans="1:19" ht="60" hidden="1" x14ac:dyDescent="0.25">
      <c r="A426" s="8">
        <v>680</v>
      </c>
      <c r="B426" s="3" t="s">
        <v>681</v>
      </c>
      <c r="C426" s="3" t="s">
        <v>4790</v>
      </c>
      <c r="D426" s="8">
        <v>75000</v>
      </c>
      <c r="E426" s="6">
        <v>19434</v>
      </c>
      <c r="F426" s="8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t="s">
        <v>8271</v>
      </c>
      <c r="R426">
        <f t="shared" si="26"/>
        <v>41864.501516203702</v>
      </c>
      <c r="S426">
        <f t="shared" si="27"/>
        <v>41899.501516203702</v>
      </c>
    </row>
    <row r="427" spans="1:19" ht="60" hidden="1" x14ac:dyDescent="0.25">
      <c r="A427" s="8">
        <v>959</v>
      </c>
      <c r="B427" s="3" t="s">
        <v>960</v>
      </c>
      <c r="C427" s="3" t="s">
        <v>5069</v>
      </c>
      <c r="D427" s="8">
        <v>50000</v>
      </c>
      <c r="E427" s="6">
        <v>19430</v>
      </c>
      <c r="F427" s="8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t="s">
        <v>8271</v>
      </c>
      <c r="R427">
        <f t="shared" si="26"/>
        <v>41993.174363425926</v>
      </c>
      <c r="S427">
        <f t="shared" si="27"/>
        <v>42023.174363425926</v>
      </c>
    </row>
    <row r="428" spans="1:19" ht="45" hidden="1" x14ac:dyDescent="0.25">
      <c r="A428" s="8">
        <v>2247</v>
      </c>
      <c r="B428" s="3" t="s">
        <v>2248</v>
      </c>
      <c r="C428" s="3" t="s">
        <v>6357</v>
      </c>
      <c r="D428" s="8">
        <v>18500</v>
      </c>
      <c r="E428" s="6">
        <v>19324</v>
      </c>
      <c r="F428" s="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t="s">
        <v>8295</v>
      </c>
      <c r="R428">
        <f t="shared" si="26"/>
        <v>42200.666261574079</v>
      </c>
      <c r="S428">
        <f t="shared" si="27"/>
        <v>42214.666261574079</v>
      </c>
    </row>
    <row r="429" spans="1:19" ht="60" hidden="1" x14ac:dyDescent="0.25">
      <c r="A429" s="8">
        <v>1962</v>
      </c>
      <c r="B429" s="3" t="s">
        <v>1963</v>
      </c>
      <c r="C429" s="3" t="s">
        <v>6072</v>
      </c>
      <c r="D429" s="8">
        <v>10000</v>
      </c>
      <c r="E429" s="6">
        <v>19292.5</v>
      </c>
      <c r="F429" s="8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t="s">
        <v>8293</v>
      </c>
      <c r="R429">
        <f t="shared" si="26"/>
        <v>41742.780509259261</v>
      </c>
      <c r="S429">
        <f t="shared" si="27"/>
        <v>41772.780509259261</v>
      </c>
    </row>
    <row r="430" spans="1:19" hidden="1" x14ac:dyDescent="0.25">
      <c r="A430" s="8">
        <v>951</v>
      </c>
      <c r="B430" s="3" t="s">
        <v>952</v>
      </c>
      <c r="C430" s="3" t="s">
        <v>5061</v>
      </c>
      <c r="D430" s="8">
        <v>50000</v>
      </c>
      <c r="E430" s="6">
        <v>19195</v>
      </c>
      <c r="F430" s="8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t="s">
        <v>8271</v>
      </c>
      <c r="R430">
        <f t="shared" si="26"/>
        <v>42480.653611111105</v>
      </c>
      <c r="S430">
        <f t="shared" si="27"/>
        <v>42525.653611111105</v>
      </c>
    </row>
    <row r="431" spans="1:19" ht="45" hidden="1" x14ac:dyDescent="0.25">
      <c r="A431" s="8">
        <v>1529</v>
      </c>
      <c r="B431" s="3" t="s">
        <v>1530</v>
      </c>
      <c r="C431" s="3" t="s">
        <v>5639</v>
      </c>
      <c r="D431" s="8">
        <v>19000</v>
      </c>
      <c r="E431" s="6">
        <v>19129</v>
      </c>
      <c r="F431" s="8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t="s">
        <v>8283</v>
      </c>
      <c r="R431">
        <f t="shared" si="26"/>
        <v>42052.628703703704</v>
      </c>
      <c r="S431">
        <f t="shared" si="27"/>
        <v>42082.587037037039</v>
      </c>
    </row>
    <row r="432" spans="1:19" ht="60" hidden="1" x14ac:dyDescent="0.25">
      <c r="A432" s="8">
        <v>414</v>
      </c>
      <c r="B432" s="3" t="s">
        <v>415</v>
      </c>
      <c r="C432" s="3" t="s">
        <v>4524</v>
      </c>
      <c r="D432" s="8">
        <v>18500</v>
      </c>
      <c r="E432" s="6">
        <v>19028</v>
      </c>
      <c r="F432" s="8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t="s">
        <v>8267</v>
      </c>
      <c r="R432">
        <f t="shared" si="26"/>
        <v>41529.063252314816</v>
      </c>
      <c r="S432">
        <f t="shared" si="27"/>
        <v>41559.063252314816</v>
      </c>
    </row>
    <row r="433" spans="1:19" ht="60" hidden="1" x14ac:dyDescent="0.25">
      <c r="A433" s="8">
        <v>657</v>
      </c>
      <c r="B433" s="3" t="s">
        <v>658</v>
      </c>
      <c r="C433" s="3" t="s">
        <v>4767</v>
      </c>
      <c r="D433" s="8">
        <v>15000</v>
      </c>
      <c r="E433" s="6">
        <v>18855</v>
      </c>
      <c r="F433" s="8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t="s">
        <v>8271</v>
      </c>
      <c r="R433">
        <f t="shared" si="26"/>
        <v>42331.84574074074</v>
      </c>
      <c r="S433">
        <f t="shared" si="27"/>
        <v>42361.84574074074</v>
      </c>
    </row>
    <row r="434" spans="1:19" ht="45" hidden="1" x14ac:dyDescent="0.25">
      <c r="A434" s="8">
        <v>2244</v>
      </c>
      <c r="B434" s="3" t="s">
        <v>2245</v>
      </c>
      <c r="C434" s="3" t="s">
        <v>6354</v>
      </c>
      <c r="D434" s="8">
        <v>5000</v>
      </c>
      <c r="E434" s="6">
        <v>18851</v>
      </c>
      <c r="F434" s="8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t="s">
        <v>8295</v>
      </c>
      <c r="R434">
        <f t="shared" si="26"/>
        <v>42647.818819444445</v>
      </c>
      <c r="S434">
        <f t="shared" si="27"/>
        <v>42659.854166666672</v>
      </c>
    </row>
    <row r="435" spans="1:19" ht="60" hidden="1" x14ac:dyDescent="0.25">
      <c r="A435" s="8">
        <v>2259</v>
      </c>
      <c r="B435" s="3" t="s">
        <v>2260</v>
      </c>
      <c r="C435" s="3" t="s">
        <v>6369</v>
      </c>
      <c r="D435" s="8">
        <v>1000</v>
      </c>
      <c r="E435" s="6">
        <v>18671</v>
      </c>
      <c r="F435" s="8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t="s">
        <v>8295</v>
      </c>
      <c r="R435">
        <f t="shared" si="26"/>
        <v>42702.804814814815</v>
      </c>
      <c r="S435">
        <f t="shared" si="27"/>
        <v>42712.804814814815</v>
      </c>
    </row>
    <row r="436" spans="1:19" ht="60" hidden="1" x14ac:dyDescent="0.25">
      <c r="A436" s="8">
        <v>392</v>
      </c>
      <c r="B436" s="3" t="s">
        <v>393</v>
      </c>
      <c r="C436" s="3" t="s">
        <v>4502</v>
      </c>
      <c r="D436" s="8">
        <v>18500</v>
      </c>
      <c r="E436" s="6">
        <v>18667</v>
      </c>
      <c r="F436" s="8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t="s">
        <v>8267</v>
      </c>
      <c r="R436">
        <f t="shared" si="26"/>
        <v>40763.717256944445</v>
      </c>
      <c r="S436">
        <f t="shared" si="27"/>
        <v>40794.125</v>
      </c>
    </row>
    <row r="437" spans="1:19" ht="60" hidden="1" x14ac:dyDescent="0.25">
      <c r="A437" s="8">
        <v>2718</v>
      </c>
      <c r="B437" s="3" t="s">
        <v>2718</v>
      </c>
      <c r="C437" s="3" t="s">
        <v>6828</v>
      </c>
      <c r="D437" s="8">
        <v>18000</v>
      </c>
      <c r="E437" s="6">
        <v>18645</v>
      </c>
      <c r="F437" s="8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t="s">
        <v>8301</v>
      </c>
      <c r="R437">
        <f t="shared" si="26"/>
        <v>42465.596585648149</v>
      </c>
      <c r="S437">
        <f t="shared" si="27"/>
        <v>42493.958333333328</v>
      </c>
    </row>
    <row r="438" spans="1:19" ht="45" hidden="1" x14ac:dyDescent="0.25">
      <c r="A438" s="8">
        <v>1520</v>
      </c>
      <c r="B438" s="3" t="s">
        <v>1521</v>
      </c>
      <c r="C438" s="3" t="s">
        <v>5630</v>
      </c>
      <c r="D438" s="8">
        <v>18000</v>
      </c>
      <c r="E438" s="6">
        <v>18625</v>
      </c>
      <c r="F438" s="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t="s">
        <v>8283</v>
      </c>
      <c r="R438">
        <f t="shared" si="26"/>
        <v>41955.857789351852</v>
      </c>
      <c r="S438">
        <f t="shared" si="27"/>
        <v>41992.166666666672</v>
      </c>
    </row>
    <row r="439" spans="1:19" ht="60" hidden="1" x14ac:dyDescent="0.25">
      <c r="A439" s="8">
        <v>1282</v>
      </c>
      <c r="B439" s="3" t="s">
        <v>1283</v>
      </c>
      <c r="C439" s="3" t="s">
        <v>5392</v>
      </c>
      <c r="D439" s="8">
        <v>15000</v>
      </c>
      <c r="E439" s="6">
        <v>18542</v>
      </c>
      <c r="F439" s="8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t="s">
        <v>8274</v>
      </c>
      <c r="R439">
        <f t="shared" si="26"/>
        <v>41586.475173611114</v>
      </c>
      <c r="S439">
        <f t="shared" si="27"/>
        <v>41617.207638888889</v>
      </c>
    </row>
    <row r="440" spans="1:19" ht="45" hidden="1" x14ac:dyDescent="0.25">
      <c r="A440" s="8">
        <v>1516</v>
      </c>
      <c r="B440" s="3" t="s">
        <v>1517</v>
      </c>
      <c r="C440" s="3" t="s">
        <v>5626</v>
      </c>
      <c r="D440" s="8">
        <v>17000</v>
      </c>
      <c r="E440" s="6">
        <v>18472</v>
      </c>
      <c r="F440" s="8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t="s">
        <v>8283</v>
      </c>
      <c r="R440">
        <f t="shared" si="26"/>
        <v>42619.466342592597</v>
      </c>
      <c r="S440">
        <f t="shared" si="27"/>
        <v>42649.583333333328</v>
      </c>
    </row>
    <row r="441" spans="1:19" ht="60" hidden="1" x14ac:dyDescent="0.25">
      <c r="A441" s="8">
        <v>2305</v>
      </c>
      <c r="B441" s="3" t="s">
        <v>2306</v>
      </c>
      <c r="C441" s="3" t="s">
        <v>6415</v>
      </c>
      <c r="D441" s="8">
        <v>18000</v>
      </c>
      <c r="E441" s="6">
        <v>18221</v>
      </c>
      <c r="F441" s="8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t="s">
        <v>8277</v>
      </c>
      <c r="R441">
        <f t="shared" si="26"/>
        <v>41834.695277777777</v>
      </c>
      <c r="S441">
        <f t="shared" si="27"/>
        <v>41859.75</v>
      </c>
    </row>
    <row r="442" spans="1:19" ht="60" hidden="1" x14ac:dyDescent="0.25">
      <c r="A442" s="8">
        <v>3019</v>
      </c>
      <c r="B442" s="3" t="s">
        <v>3019</v>
      </c>
      <c r="C442" s="3" t="s">
        <v>7129</v>
      </c>
      <c r="D442" s="8">
        <v>15000</v>
      </c>
      <c r="E442" s="6">
        <v>18185</v>
      </c>
      <c r="F442" s="8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t="s">
        <v>8301</v>
      </c>
      <c r="R442">
        <f t="shared" si="26"/>
        <v>41758.833564814813</v>
      </c>
      <c r="S442">
        <f t="shared" si="27"/>
        <v>41786.125</v>
      </c>
    </row>
    <row r="443" spans="1:19" ht="60" hidden="1" x14ac:dyDescent="0.25">
      <c r="A443" s="8">
        <v>2664</v>
      </c>
      <c r="B443" s="3" t="s">
        <v>2664</v>
      </c>
      <c r="C443" s="3" t="s">
        <v>6774</v>
      </c>
      <c r="D443" s="8">
        <v>17500</v>
      </c>
      <c r="E443" s="6">
        <v>18100</v>
      </c>
      <c r="F443" s="8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t="s">
        <v>8300</v>
      </c>
      <c r="R443">
        <f t="shared" si="26"/>
        <v>42313.02542824074</v>
      </c>
      <c r="S443">
        <f t="shared" si="27"/>
        <v>42347.290972222225</v>
      </c>
    </row>
    <row r="444" spans="1:19" ht="60" hidden="1" x14ac:dyDescent="0.25">
      <c r="A444" s="8">
        <v>256</v>
      </c>
      <c r="B444" s="3" t="s">
        <v>257</v>
      </c>
      <c r="C444" s="3" t="s">
        <v>4366</v>
      </c>
      <c r="D444" s="8">
        <v>13000</v>
      </c>
      <c r="E444" s="6">
        <v>18083</v>
      </c>
      <c r="F444" s="8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t="s">
        <v>8267</v>
      </c>
      <c r="R444">
        <f t="shared" si="26"/>
        <v>41319.769293981481</v>
      </c>
      <c r="S444">
        <f t="shared" si="27"/>
        <v>41349.769293981481</v>
      </c>
    </row>
    <row r="445" spans="1:19" ht="45" hidden="1" x14ac:dyDescent="0.25">
      <c r="A445" s="8">
        <v>1504</v>
      </c>
      <c r="B445" s="3" t="s">
        <v>1505</v>
      </c>
      <c r="C445" s="3" t="s">
        <v>5614</v>
      </c>
      <c r="D445" s="8">
        <v>6500</v>
      </c>
      <c r="E445" s="6">
        <v>18066</v>
      </c>
      <c r="F445" s="8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t="s">
        <v>8283</v>
      </c>
      <c r="R445">
        <f t="shared" si="26"/>
        <v>41772.657685185186</v>
      </c>
      <c r="S445">
        <f t="shared" si="27"/>
        <v>41800.356249999997</v>
      </c>
    </row>
    <row r="446" spans="1:19" ht="45" hidden="1" x14ac:dyDescent="0.25">
      <c r="A446" s="8">
        <v>2608</v>
      </c>
      <c r="B446" s="3" t="s">
        <v>2608</v>
      </c>
      <c r="C446" s="3" t="s">
        <v>6718</v>
      </c>
      <c r="D446" s="8">
        <v>8000</v>
      </c>
      <c r="E446" s="6">
        <v>17914</v>
      </c>
      <c r="F446" s="8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t="s">
        <v>8299</v>
      </c>
      <c r="R446">
        <f t="shared" si="26"/>
        <v>42767.801712962959</v>
      </c>
      <c r="S446">
        <f t="shared" si="27"/>
        <v>42809</v>
      </c>
    </row>
    <row r="447" spans="1:19" ht="60" hidden="1" x14ac:dyDescent="0.25">
      <c r="A447" s="8">
        <v>299</v>
      </c>
      <c r="B447" s="3" t="s">
        <v>300</v>
      </c>
      <c r="C447" s="3" t="s">
        <v>4409</v>
      </c>
      <c r="D447" s="8">
        <v>10000</v>
      </c>
      <c r="E447" s="6">
        <v>17895.25</v>
      </c>
      <c r="F447" s="8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t="s">
        <v>8267</v>
      </c>
      <c r="R447">
        <f t="shared" si="26"/>
        <v>40469.225231481483</v>
      </c>
      <c r="S447">
        <f t="shared" si="27"/>
        <v>40499.266898148147</v>
      </c>
    </row>
    <row r="448" spans="1:19" ht="45" hidden="1" x14ac:dyDescent="0.25">
      <c r="A448" s="8">
        <v>345</v>
      </c>
      <c r="B448" s="3" t="s">
        <v>346</v>
      </c>
      <c r="C448" s="3" t="s">
        <v>4455</v>
      </c>
      <c r="D448" s="8">
        <v>14500</v>
      </c>
      <c r="E448" s="6">
        <v>17875</v>
      </c>
      <c r="F448" s="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t="s">
        <v>8267</v>
      </c>
      <c r="R448">
        <f t="shared" si="26"/>
        <v>42114.944328703699</v>
      </c>
      <c r="S448">
        <f t="shared" si="27"/>
        <v>42144.944328703699</v>
      </c>
    </row>
    <row r="449" spans="1:19" ht="60" hidden="1" x14ac:dyDescent="0.25">
      <c r="A449" s="8">
        <v>313</v>
      </c>
      <c r="B449" s="3" t="s">
        <v>314</v>
      </c>
      <c r="C449" s="3" t="s">
        <v>4423</v>
      </c>
      <c r="D449" s="8">
        <v>17000</v>
      </c>
      <c r="E449" s="6">
        <v>17805</v>
      </c>
      <c r="F449" s="8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t="s">
        <v>8267</v>
      </c>
      <c r="R449">
        <f t="shared" si="26"/>
        <v>40357.227939814817</v>
      </c>
      <c r="S449">
        <f t="shared" si="27"/>
        <v>40401.665972222225</v>
      </c>
    </row>
    <row r="450" spans="1:19" ht="60" hidden="1" x14ac:dyDescent="0.25">
      <c r="A450" s="8">
        <v>2633</v>
      </c>
      <c r="B450" s="3" t="s">
        <v>2633</v>
      </c>
      <c r="C450" s="3" t="s">
        <v>6743</v>
      </c>
      <c r="D450" s="8">
        <v>5000</v>
      </c>
      <c r="E450" s="6">
        <v>17731</v>
      </c>
      <c r="F450" s="8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t="s">
        <v>8299</v>
      </c>
      <c r="R450">
        <f t="shared" si="26"/>
        <v>41667.823287037041</v>
      </c>
      <c r="S450">
        <f t="shared" si="27"/>
        <v>41697.958333333336</v>
      </c>
    </row>
    <row r="451" spans="1:19" ht="60" hidden="1" x14ac:dyDescent="0.25">
      <c r="A451" s="8">
        <v>1540</v>
      </c>
      <c r="B451" s="3" t="s">
        <v>1541</v>
      </c>
      <c r="C451" s="3" t="s">
        <v>5650</v>
      </c>
      <c r="D451" s="8">
        <v>15000</v>
      </c>
      <c r="E451" s="6">
        <v>17680</v>
      </c>
      <c r="F451" s="8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ROUND(E451/L451,2)</f>
        <v>180.41</v>
      </c>
      <c r="Q451" t="s">
        <v>8283</v>
      </c>
      <c r="R451">
        <f t="shared" ref="R451:R514" si="30">(((J451/60)/60)/24)+DATE(1970,1,1)</f>
        <v>41939.00712962963</v>
      </c>
      <c r="S451">
        <f t="shared" ref="S451:S514" si="31">(((I451/60)/60)/24)+DATE(1970,1,1)</f>
        <v>41969.052083333328</v>
      </c>
    </row>
    <row r="452" spans="1:19" ht="60" hidden="1" x14ac:dyDescent="0.25">
      <c r="A452" s="8">
        <v>1341</v>
      </c>
      <c r="B452" s="3" t="s">
        <v>1342</v>
      </c>
      <c r="C452" s="3" t="s">
        <v>5451</v>
      </c>
      <c r="D452" s="8">
        <v>25000</v>
      </c>
      <c r="E452" s="6">
        <v>17590</v>
      </c>
      <c r="F452" s="8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t="s">
        <v>8271</v>
      </c>
      <c r="R452">
        <f t="shared" si="30"/>
        <v>42612.624039351853</v>
      </c>
      <c r="S452">
        <f t="shared" si="31"/>
        <v>42644.624039351853</v>
      </c>
    </row>
    <row r="453" spans="1:19" ht="45" hidden="1" x14ac:dyDescent="0.25">
      <c r="A453" s="8">
        <v>993</v>
      </c>
      <c r="B453" s="3" t="s">
        <v>994</v>
      </c>
      <c r="C453" s="3" t="s">
        <v>5103</v>
      </c>
      <c r="D453" s="8">
        <v>70000</v>
      </c>
      <c r="E453" s="6">
        <v>17561</v>
      </c>
      <c r="F453" s="8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t="s">
        <v>8271</v>
      </c>
      <c r="R453">
        <f t="shared" si="30"/>
        <v>42652.964907407411</v>
      </c>
      <c r="S453">
        <f t="shared" si="31"/>
        <v>42686.208333333328</v>
      </c>
    </row>
    <row r="454" spans="1:19" ht="60" hidden="1" x14ac:dyDescent="0.25">
      <c r="A454" s="8">
        <v>1852</v>
      </c>
      <c r="B454" s="3" t="s">
        <v>1853</v>
      </c>
      <c r="C454" s="3" t="s">
        <v>5962</v>
      </c>
      <c r="D454" s="8">
        <v>15000</v>
      </c>
      <c r="E454" s="6">
        <v>17545</v>
      </c>
      <c r="F454" s="8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t="s">
        <v>8274</v>
      </c>
      <c r="R454">
        <f t="shared" si="30"/>
        <v>42081.77143518519</v>
      </c>
      <c r="S454">
        <f t="shared" si="31"/>
        <v>42119</v>
      </c>
    </row>
    <row r="455" spans="1:19" ht="45" hidden="1" x14ac:dyDescent="0.25">
      <c r="A455" s="8">
        <v>821</v>
      </c>
      <c r="B455" s="3" t="s">
        <v>822</v>
      </c>
      <c r="C455" s="3" t="s">
        <v>4931</v>
      </c>
      <c r="D455" s="8">
        <v>17482</v>
      </c>
      <c r="E455" s="6">
        <v>17482</v>
      </c>
      <c r="F455" s="8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t="s">
        <v>8274</v>
      </c>
      <c r="R455">
        <f t="shared" si="30"/>
        <v>42093.922048611115</v>
      </c>
      <c r="S455">
        <f t="shared" si="31"/>
        <v>42128.167361111111</v>
      </c>
    </row>
    <row r="456" spans="1:19" ht="60" hidden="1" x14ac:dyDescent="0.25">
      <c r="A456" s="8">
        <v>3187</v>
      </c>
      <c r="B456" s="3" t="s">
        <v>3187</v>
      </c>
      <c r="C456" s="3" t="s">
        <v>7297</v>
      </c>
      <c r="D456" s="8">
        <v>15000</v>
      </c>
      <c r="E456" s="6">
        <v>17444</v>
      </c>
      <c r="F456" s="8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t="s">
        <v>8269</v>
      </c>
      <c r="R456">
        <f t="shared" si="30"/>
        <v>41835.666354166664</v>
      </c>
      <c r="S456">
        <f t="shared" si="31"/>
        <v>41855.666354166664</v>
      </c>
    </row>
    <row r="457" spans="1:19" ht="60" hidden="1" x14ac:dyDescent="0.25">
      <c r="A457" s="8">
        <v>379</v>
      </c>
      <c r="B457" s="3" t="s">
        <v>380</v>
      </c>
      <c r="C457" s="3" t="s">
        <v>4489</v>
      </c>
      <c r="D457" s="8">
        <v>15000</v>
      </c>
      <c r="E457" s="6">
        <v>17412</v>
      </c>
      <c r="F457" s="8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t="s">
        <v>8267</v>
      </c>
      <c r="R457">
        <f t="shared" si="30"/>
        <v>40987.688333333332</v>
      </c>
      <c r="S457">
        <f t="shared" si="31"/>
        <v>41032.688333333332</v>
      </c>
    </row>
    <row r="458" spans="1:19" ht="30" hidden="1" x14ac:dyDescent="0.25">
      <c r="A458" s="8">
        <v>1207</v>
      </c>
      <c r="B458" s="3" t="s">
        <v>1208</v>
      </c>
      <c r="C458" s="3" t="s">
        <v>5317</v>
      </c>
      <c r="D458" s="8">
        <v>16700</v>
      </c>
      <c r="E458" s="6">
        <v>17396</v>
      </c>
      <c r="F458" s="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t="s">
        <v>8283</v>
      </c>
      <c r="R458">
        <f t="shared" si="30"/>
        <v>42430.430243055554</v>
      </c>
      <c r="S458">
        <f t="shared" si="31"/>
        <v>42460.416666666672</v>
      </c>
    </row>
    <row r="459" spans="1:19" ht="60" hidden="1" x14ac:dyDescent="0.25">
      <c r="A459" s="8">
        <v>1938</v>
      </c>
      <c r="B459" s="3" t="s">
        <v>1939</v>
      </c>
      <c r="C459" s="3" t="s">
        <v>6048</v>
      </c>
      <c r="D459" s="8">
        <v>15000</v>
      </c>
      <c r="E459" s="6">
        <v>17390</v>
      </c>
      <c r="F459" s="8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t="s">
        <v>8277</v>
      </c>
      <c r="R459">
        <f t="shared" si="30"/>
        <v>41426.259618055556</v>
      </c>
      <c r="S459">
        <f t="shared" si="31"/>
        <v>41457.208333333336</v>
      </c>
    </row>
    <row r="460" spans="1:19" ht="45" hidden="1" x14ac:dyDescent="0.25">
      <c r="A460" s="8">
        <v>1890</v>
      </c>
      <c r="B460" s="3" t="s">
        <v>1891</v>
      </c>
      <c r="C460" s="3" t="s">
        <v>6000</v>
      </c>
      <c r="D460" s="8">
        <v>12000</v>
      </c>
      <c r="E460" s="6">
        <v>17350.13</v>
      </c>
      <c r="F460" s="8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t="s">
        <v>8277</v>
      </c>
      <c r="R460">
        <f t="shared" si="30"/>
        <v>41228.786203703705</v>
      </c>
      <c r="S460">
        <f t="shared" si="31"/>
        <v>41258.786203703705</v>
      </c>
    </row>
    <row r="461" spans="1:19" ht="60" hidden="1" x14ac:dyDescent="0.25">
      <c r="A461" s="8">
        <v>2041</v>
      </c>
      <c r="B461" s="3" t="s">
        <v>2042</v>
      </c>
      <c r="C461" s="3" t="s">
        <v>6151</v>
      </c>
      <c r="D461" s="8">
        <v>9500</v>
      </c>
      <c r="E461" s="6">
        <v>17277</v>
      </c>
      <c r="F461" s="8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t="s">
        <v>8293</v>
      </c>
      <c r="R461">
        <f t="shared" si="30"/>
        <v>42654.525775462964</v>
      </c>
      <c r="S461">
        <f t="shared" si="31"/>
        <v>42684.567442129628</v>
      </c>
    </row>
    <row r="462" spans="1:19" ht="60" hidden="1" x14ac:dyDescent="0.25">
      <c r="A462" s="8">
        <v>1466</v>
      </c>
      <c r="B462" s="3" t="s">
        <v>1467</v>
      </c>
      <c r="C462" s="3" t="s">
        <v>5576</v>
      </c>
      <c r="D462" s="8">
        <v>16000</v>
      </c>
      <c r="E462" s="6">
        <v>17260.37</v>
      </c>
      <c r="F462" s="8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t="s">
        <v>8286</v>
      </c>
      <c r="R462">
        <f t="shared" si="30"/>
        <v>42340.172060185185</v>
      </c>
      <c r="S462">
        <f t="shared" si="31"/>
        <v>42381.208333333328</v>
      </c>
    </row>
    <row r="463" spans="1:19" ht="45" hidden="1" x14ac:dyDescent="0.25">
      <c r="A463" s="8">
        <v>2612</v>
      </c>
      <c r="B463" s="3" t="s">
        <v>2612</v>
      </c>
      <c r="C463" s="3" t="s">
        <v>6722</v>
      </c>
      <c r="D463" s="8">
        <v>10000</v>
      </c>
      <c r="E463" s="6">
        <v>17176.13</v>
      </c>
      <c r="F463" s="8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t="s">
        <v>8299</v>
      </c>
      <c r="R463">
        <f t="shared" si="30"/>
        <v>41982.143171296295</v>
      </c>
      <c r="S463">
        <f t="shared" si="31"/>
        <v>42013.143171296295</v>
      </c>
    </row>
    <row r="464" spans="1:19" ht="60" hidden="1" x14ac:dyDescent="0.25">
      <c r="A464" s="8">
        <v>2108</v>
      </c>
      <c r="B464" s="3" t="s">
        <v>2109</v>
      </c>
      <c r="C464" s="3" t="s">
        <v>6218</v>
      </c>
      <c r="D464" s="8">
        <v>16000</v>
      </c>
      <c r="E464" s="6">
        <v>17170</v>
      </c>
      <c r="F464" s="8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t="s">
        <v>8277</v>
      </c>
      <c r="R464">
        <f t="shared" si="30"/>
        <v>41135.175694444442</v>
      </c>
      <c r="S464">
        <f t="shared" si="31"/>
        <v>41162.163194444445</v>
      </c>
    </row>
    <row r="465" spans="1:19" ht="30" hidden="1" x14ac:dyDescent="0.25">
      <c r="A465" s="8">
        <v>2656</v>
      </c>
      <c r="B465" s="3" t="s">
        <v>2656</v>
      </c>
      <c r="C465" s="3" t="s">
        <v>6766</v>
      </c>
      <c r="D465" s="8">
        <v>150000</v>
      </c>
      <c r="E465" s="6">
        <v>17155</v>
      </c>
      <c r="F465" s="8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t="s">
        <v>8299</v>
      </c>
      <c r="R465">
        <f t="shared" si="30"/>
        <v>42767.688518518517</v>
      </c>
      <c r="S465">
        <f t="shared" si="31"/>
        <v>42806.791666666672</v>
      </c>
    </row>
    <row r="466" spans="1:19" ht="45" hidden="1" x14ac:dyDescent="0.25">
      <c r="A466" s="8">
        <v>316</v>
      </c>
      <c r="B466" s="3" t="s">
        <v>317</v>
      </c>
      <c r="C466" s="3" t="s">
        <v>4426</v>
      </c>
      <c r="D466" s="8">
        <v>15000</v>
      </c>
      <c r="E466" s="6">
        <v>17066</v>
      </c>
      <c r="F466" s="8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t="s">
        <v>8267</v>
      </c>
      <c r="R466">
        <f t="shared" si="30"/>
        <v>41950.923576388886</v>
      </c>
      <c r="S466">
        <f t="shared" si="31"/>
        <v>41984.207638888889</v>
      </c>
    </row>
    <row r="467" spans="1:19" ht="60" hidden="1" x14ac:dyDescent="0.25">
      <c r="A467" s="8">
        <v>346</v>
      </c>
      <c r="B467" s="3" t="s">
        <v>347</v>
      </c>
      <c r="C467" s="3" t="s">
        <v>4456</v>
      </c>
      <c r="D467" s="8">
        <v>10000</v>
      </c>
      <c r="E467" s="6">
        <v>17028.88</v>
      </c>
      <c r="F467" s="8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t="s">
        <v>8267</v>
      </c>
      <c r="R467">
        <f t="shared" si="30"/>
        <v>42261.500243055561</v>
      </c>
      <c r="S467">
        <f t="shared" si="31"/>
        <v>42291.500243055561</v>
      </c>
    </row>
    <row r="468" spans="1:19" ht="45" hidden="1" x14ac:dyDescent="0.25">
      <c r="A468" s="8">
        <v>955</v>
      </c>
      <c r="B468" s="3" t="s">
        <v>956</v>
      </c>
      <c r="C468" s="3" t="s">
        <v>5065</v>
      </c>
      <c r="D468" s="8">
        <v>300000</v>
      </c>
      <c r="E468" s="6">
        <v>16984</v>
      </c>
      <c r="F468" s="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t="s">
        <v>8271</v>
      </c>
      <c r="R468">
        <f t="shared" si="30"/>
        <v>42586.295138888891</v>
      </c>
      <c r="S468">
        <f t="shared" si="31"/>
        <v>42626.295138888891</v>
      </c>
    </row>
    <row r="469" spans="1:19" ht="60" hidden="1" x14ac:dyDescent="0.25">
      <c r="A469" s="8">
        <v>1972</v>
      </c>
      <c r="B469" s="3" t="s">
        <v>1973</v>
      </c>
      <c r="C469" s="3" t="s">
        <v>6082</v>
      </c>
      <c r="D469" s="8">
        <v>2500</v>
      </c>
      <c r="E469" s="6">
        <v>16862</v>
      </c>
      <c r="F469" s="8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t="s">
        <v>8293</v>
      </c>
      <c r="R469">
        <f t="shared" si="30"/>
        <v>41201.012083333335</v>
      </c>
      <c r="S469">
        <f t="shared" si="31"/>
        <v>41231.053749999999</v>
      </c>
    </row>
    <row r="470" spans="1:19" ht="60" hidden="1" x14ac:dyDescent="0.25">
      <c r="A470" s="8">
        <v>2723</v>
      </c>
      <c r="B470" s="3" t="s">
        <v>2723</v>
      </c>
      <c r="C470" s="3" t="s">
        <v>6833</v>
      </c>
      <c r="D470" s="8">
        <v>12000</v>
      </c>
      <c r="E470" s="6">
        <v>16806</v>
      </c>
      <c r="F470" s="8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t="s">
        <v>8293</v>
      </c>
      <c r="R470">
        <f t="shared" si="30"/>
        <v>41944.83898148148</v>
      </c>
      <c r="S470">
        <f t="shared" si="31"/>
        <v>42004.880648148144</v>
      </c>
    </row>
    <row r="471" spans="1:19" ht="45" hidden="1" x14ac:dyDescent="0.25">
      <c r="A471" s="8">
        <v>1203</v>
      </c>
      <c r="B471" s="3" t="s">
        <v>1204</v>
      </c>
      <c r="C471" s="3" t="s">
        <v>5313</v>
      </c>
      <c r="D471" s="8">
        <v>16300</v>
      </c>
      <c r="E471" s="6">
        <v>16700</v>
      </c>
      <c r="F471" s="8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t="s">
        <v>8283</v>
      </c>
      <c r="R471">
        <f t="shared" si="30"/>
        <v>42125.614895833336</v>
      </c>
      <c r="S471">
        <f t="shared" si="31"/>
        <v>42155.614895833336</v>
      </c>
    </row>
    <row r="472" spans="1:19" ht="45" hidden="1" x14ac:dyDescent="0.25">
      <c r="A472" s="8">
        <v>1280</v>
      </c>
      <c r="B472" s="3" t="s">
        <v>1281</v>
      </c>
      <c r="C472" s="3" t="s">
        <v>5390</v>
      </c>
      <c r="D472" s="8">
        <v>15000</v>
      </c>
      <c r="E472" s="6">
        <v>16636.78</v>
      </c>
      <c r="F472" s="8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t="s">
        <v>8274</v>
      </c>
      <c r="R472">
        <f t="shared" si="30"/>
        <v>40513.757569444446</v>
      </c>
      <c r="S472">
        <f t="shared" si="31"/>
        <v>40603.757569444446</v>
      </c>
    </row>
    <row r="473" spans="1:19" ht="60" hidden="1" x14ac:dyDescent="0.25">
      <c r="A473" s="8">
        <v>1505</v>
      </c>
      <c r="B473" s="3" t="s">
        <v>1506</v>
      </c>
      <c r="C473" s="3" t="s">
        <v>5615</v>
      </c>
      <c r="D473" s="8">
        <v>16000</v>
      </c>
      <c r="E473" s="6">
        <v>16573</v>
      </c>
      <c r="F473" s="8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t="s">
        <v>8283</v>
      </c>
      <c r="R473">
        <f t="shared" si="30"/>
        <v>42414.44332175926</v>
      </c>
      <c r="S473">
        <f t="shared" si="31"/>
        <v>42451.834027777775</v>
      </c>
    </row>
    <row r="474" spans="1:19" ht="60" hidden="1" x14ac:dyDescent="0.25">
      <c r="A474" s="8">
        <v>338</v>
      </c>
      <c r="B474" s="3" t="s">
        <v>339</v>
      </c>
      <c r="C474" s="3" t="s">
        <v>4448</v>
      </c>
      <c r="D474" s="8">
        <v>15000</v>
      </c>
      <c r="E474" s="6">
        <v>16520.04</v>
      </c>
      <c r="F474" s="8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t="s">
        <v>8267</v>
      </c>
      <c r="R474">
        <f t="shared" si="30"/>
        <v>42559.755671296298</v>
      </c>
      <c r="S474">
        <f t="shared" si="31"/>
        <v>42616.041666666672</v>
      </c>
    </row>
    <row r="475" spans="1:19" ht="45" hidden="1" x14ac:dyDescent="0.25">
      <c r="A475" s="8">
        <v>3043</v>
      </c>
      <c r="B475" s="3" t="s">
        <v>3043</v>
      </c>
      <c r="C475" s="3" t="s">
        <v>7153</v>
      </c>
      <c r="D475" s="8">
        <v>15000</v>
      </c>
      <c r="E475" s="6">
        <v>16501</v>
      </c>
      <c r="F475" s="8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t="s">
        <v>8301</v>
      </c>
      <c r="R475">
        <f t="shared" si="30"/>
        <v>42083.070590277777</v>
      </c>
      <c r="S475">
        <f t="shared" si="31"/>
        <v>42110.118055555555</v>
      </c>
    </row>
    <row r="476" spans="1:19" ht="45" hidden="1" x14ac:dyDescent="0.25">
      <c r="A476" s="8">
        <v>3402</v>
      </c>
      <c r="B476" s="3" t="s">
        <v>3401</v>
      </c>
      <c r="C476" s="3" t="s">
        <v>7512</v>
      </c>
      <c r="D476" s="8">
        <v>15000</v>
      </c>
      <c r="E476" s="6">
        <v>16465</v>
      </c>
      <c r="F476" s="8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t="s">
        <v>8269</v>
      </c>
      <c r="R476">
        <f t="shared" si="30"/>
        <v>42290.61855324074</v>
      </c>
      <c r="S476">
        <f t="shared" si="31"/>
        <v>42320.104861111111</v>
      </c>
    </row>
    <row r="477" spans="1:19" ht="60" hidden="1" x14ac:dyDescent="0.25">
      <c r="A477" s="8">
        <v>286</v>
      </c>
      <c r="B477" s="3" t="s">
        <v>287</v>
      </c>
      <c r="C477" s="3" t="s">
        <v>4396</v>
      </c>
      <c r="D477" s="8">
        <v>15000</v>
      </c>
      <c r="E477" s="6">
        <v>16373</v>
      </c>
      <c r="F477" s="8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t="s">
        <v>8267</v>
      </c>
      <c r="R477">
        <f t="shared" si="30"/>
        <v>41313.816249999996</v>
      </c>
      <c r="S477">
        <f t="shared" si="31"/>
        <v>41358.774583333332</v>
      </c>
    </row>
    <row r="478" spans="1:19" ht="60" hidden="1" x14ac:dyDescent="0.25">
      <c r="A478" s="8">
        <v>3128</v>
      </c>
      <c r="B478" s="3" t="s">
        <v>3128</v>
      </c>
      <c r="C478" s="3" t="s">
        <v>7238</v>
      </c>
      <c r="D478" s="8">
        <v>15000</v>
      </c>
      <c r="E478" s="6">
        <v>16291</v>
      </c>
      <c r="F478" s="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t="s">
        <v>8269</v>
      </c>
      <c r="R478">
        <f t="shared" si="30"/>
        <v>42780.825706018513</v>
      </c>
      <c r="S478">
        <f t="shared" si="31"/>
        <v>42810.784039351856</v>
      </c>
    </row>
    <row r="479" spans="1:19" ht="60" hidden="1" x14ac:dyDescent="0.25">
      <c r="A479" s="8">
        <v>2044</v>
      </c>
      <c r="B479" s="3" t="s">
        <v>2045</v>
      </c>
      <c r="C479" s="3" t="s">
        <v>6154</v>
      </c>
      <c r="D479" s="8">
        <v>15000</v>
      </c>
      <c r="E479" s="6">
        <v>16232</v>
      </c>
      <c r="F479" s="8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t="s">
        <v>8293</v>
      </c>
      <c r="R479">
        <f t="shared" si="30"/>
        <v>42138.684189814812</v>
      </c>
      <c r="S479">
        <f t="shared" si="31"/>
        <v>42168.684189814812</v>
      </c>
    </row>
    <row r="480" spans="1:19" ht="60" hidden="1" x14ac:dyDescent="0.25">
      <c r="A480" s="8">
        <v>1257</v>
      </c>
      <c r="B480" s="3" t="s">
        <v>1258</v>
      </c>
      <c r="C480" s="3" t="s">
        <v>5367</v>
      </c>
      <c r="D480" s="8">
        <v>5500</v>
      </c>
      <c r="E480" s="6">
        <v>16210</v>
      </c>
      <c r="F480" s="8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t="s">
        <v>8274</v>
      </c>
      <c r="R480">
        <f t="shared" si="30"/>
        <v>40587.085532407407</v>
      </c>
      <c r="S480">
        <f t="shared" si="31"/>
        <v>40636.043865740743</v>
      </c>
    </row>
    <row r="481" spans="1:19" ht="45" hidden="1" x14ac:dyDescent="0.25">
      <c r="A481" s="8">
        <v>1753</v>
      </c>
      <c r="B481" s="3" t="s">
        <v>1754</v>
      </c>
      <c r="C481" s="3" t="s">
        <v>5863</v>
      </c>
      <c r="D481" s="8">
        <v>15000</v>
      </c>
      <c r="E481" s="6">
        <v>16200</v>
      </c>
      <c r="F481" s="8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t="s">
        <v>8283</v>
      </c>
      <c r="R481">
        <f t="shared" si="30"/>
        <v>42420.74962962963</v>
      </c>
      <c r="S481">
        <f t="shared" si="31"/>
        <v>42450.707962962959</v>
      </c>
    </row>
    <row r="482" spans="1:19" ht="60" hidden="1" x14ac:dyDescent="0.25">
      <c r="A482" s="8">
        <v>1510</v>
      </c>
      <c r="B482" s="3" t="s">
        <v>1511</v>
      </c>
      <c r="C482" s="3" t="s">
        <v>5620</v>
      </c>
      <c r="D482" s="8">
        <v>16000</v>
      </c>
      <c r="E482" s="6">
        <v>16165.6</v>
      </c>
      <c r="F482" s="8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t="s">
        <v>8283</v>
      </c>
      <c r="R482">
        <f t="shared" si="30"/>
        <v>41809.385162037033</v>
      </c>
      <c r="S482">
        <f t="shared" si="31"/>
        <v>41839.385162037033</v>
      </c>
    </row>
    <row r="483" spans="1:19" ht="60" hidden="1" x14ac:dyDescent="0.25">
      <c r="A483" s="8">
        <v>240</v>
      </c>
      <c r="B483" s="3" t="s">
        <v>242</v>
      </c>
      <c r="C483" s="3" t="s">
        <v>4350</v>
      </c>
      <c r="D483" s="8">
        <v>15000</v>
      </c>
      <c r="E483" s="6">
        <v>16145.12</v>
      </c>
      <c r="F483" s="8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t="s">
        <v>8267</v>
      </c>
      <c r="R483">
        <f t="shared" si="30"/>
        <v>41354.708460648151</v>
      </c>
      <c r="S483">
        <f t="shared" si="31"/>
        <v>41399.708460648151</v>
      </c>
    </row>
    <row r="484" spans="1:19" ht="45" hidden="1" x14ac:dyDescent="0.25">
      <c r="A484" s="8">
        <v>396</v>
      </c>
      <c r="B484" s="3" t="s">
        <v>397</v>
      </c>
      <c r="C484" s="3" t="s">
        <v>4506</v>
      </c>
      <c r="D484" s="8">
        <v>15000</v>
      </c>
      <c r="E484" s="6">
        <v>16000</v>
      </c>
      <c r="F484" s="8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t="s">
        <v>8267</v>
      </c>
      <c r="R484">
        <f t="shared" si="30"/>
        <v>41082.564884259256</v>
      </c>
      <c r="S484">
        <f t="shared" si="31"/>
        <v>41097.564884259256</v>
      </c>
    </row>
    <row r="485" spans="1:19" ht="30" hidden="1" x14ac:dyDescent="0.25">
      <c r="A485" s="8">
        <v>2196</v>
      </c>
      <c r="B485" s="3" t="s">
        <v>2197</v>
      </c>
      <c r="C485" s="3" t="s">
        <v>6306</v>
      </c>
      <c r="D485" s="8">
        <v>14000</v>
      </c>
      <c r="E485" s="6">
        <v>15937</v>
      </c>
      <c r="F485" s="8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t="s">
        <v>8295</v>
      </c>
      <c r="R485">
        <f t="shared" si="30"/>
        <v>42675.487291666665</v>
      </c>
      <c r="S485">
        <f t="shared" si="31"/>
        <v>42706.291666666672</v>
      </c>
    </row>
    <row r="486" spans="1:19" ht="60" hidden="1" x14ac:dyDescent="0.25">
      <c r="A486" s="8">
        <v>2666</v>
      </c>
      <c r="B486" s="3" t="s">
        <v>2666</v>
      </c>
      <c r="C486" s="3" t="s">
        <v>6776</v>
      </c>
      <c r="D486" s="8">
        <v>10000</v>
      </c>
      <c r="E486" s="6">
        <v>15929.51</v>
      </c>
      <c r="F486" s="8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t="s">
        <v>8300</v>
      </c>
      <c r="R486">
        <f t="shared" si="30"/>
        <v>42235.764340277776</v>
      </c>
      <c r="S486">
        <f t="shared" si="31"/>
        <v>42272.875</v>
      </c>
    </row>
    <row r="487" spans="1:19" ht="60" hidden="1" x14ac:dyDescent="0.25">
      <c r="A487" s="8">
        <v>1277</v>
      </c>
      <c r="B487" s="3" t="s">
        <v>1278</v>
      </c>
      <c r="C487" s="3" t="s">
        <v>5387</v>
      </c>
      <c r="D487" s="8">
        <v>15000</v>
      </c>
      <c r="E487" s="6">
        <v>15918.65</v>
      </c>
      <c r="F487" s="8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t="s">
        <v>8274</v>
      </c>
      <c r="R487">
        <f t="shared" si="30"/>
        <v>41121.561886574076</v>
      </c>
      <c r="S487">
        <f t="shared" si="31"/>
        <v>41156.561886574076</v>
      </c>
    </row>
    <row r="488" spans="1:19" ht="60" hidden="1" x14ac:dyDescent="0.25">
      <c r="A488" s="8">
        <v>2257</v>
      </c>
      <c r="B488" s="3" t="s">
        <v>2258</v>
      </c>
      <c r="C488" s="3" t="s">
        <v>6367</v>
      </c>
      <c r="D488" s="8">
        <v>2500</v>
      </c>
      <c r="E488" s="6">
        <v>15903.5</v>
      </c>
      <c r="F488" s="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t="s">
        <v>8295</v>
      </c>
      <c r="R488">
        <f t="shared" si="30"/>
        <v>42505.936678240745</v>
      </c>
      <c r="S488">
        <f t="shared" si="31"/>
        <v>42540.958333333328</v>
      </c>
    </row>
    <row r="489" spans="1:19" ht="45" hidden="1" x14ac:dyDescent="0.25">
      <c r="A489" s="8">
        <v>1304</v>
      </c>
      <c r="B489" s="3" t="s">
        <v>1305</v>
      </c>
      <c r="C489" s="3" t="s">
        <v>5414</v>
      </c>
      <c r="D489" s="8">
        <v>40000</v>
      </c>
      <c r="E489" s="6">
        <v>15851</v>
      </c>
      <c r="F489" s="8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t="s">
        <v>8271</v>
      </c>
      <c r="R489">
        <f t="shared" si="30"/>
        <v>42747.194502314815</v>
      </c>
      <c r="S489">
        <f t="shared" si="31"/>
        <v>42807.152835648143</v>
      </c>
    </row>
    <row r="490" spans="1:19" ht="30" hidden="1" x14ac:dyDescent="0.25">
      <c r="A490" s="8">
        <v>2618</v>
      </c>
      <c r="B490" s="3" t="s">
        <v>2618</v>
      </c>
      <c r="C490" s="3" t="s">
        <v>6728</v>
      </c>
      <c r="D490" s="8">
        <v>15000</v>
      </c>
      <c r="E490" s="6">
        <v>15808</v>
      </c>
      <c r="F490" s="8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t="s">
        <v>8299</v>
      </c>
      <c r="R490">
        <f t="shared" si="30"/>
        <v>42279.792372685188</v>
      </c>
      <c r="S490">
        <f t="shared" si="31"/>
        <v>42339.834039351852</v>
      </c>
    </row>
    <row r="491" spans="1:19" ht="60" hidden="1" x14ac:dyDescent="0.25">
      <c r="A491" s="8">
        <v>2995</v>
      </c>
      <c r="B491" s="3" t="s">
        <v>2995</v>
      </c>
      <c r="C491" s="3" t="s">
        <v>7105</v>
      </c>
      <c r="D491" s="8">
        <v>15000</v>
      </c>
      <c r="E491" s="6">
        <v>15744</v>
      </c>
      <c r="F491" s="8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t="s">
        <v>8301</v>
      </c>
      <c r="R491">
        <f t="shared" si="30"/>
        <v>42724.665173611109</v>
      </c>
      <c r="S491">
        <f t="shared" si="31"/>
        <v>42754.665173611109</v>
      </c>
    </row>
    <row r="492" spans="1:19" ht="45" hidden="1" x14ac:dyDescent="0.25">
      <c r="A492" s="8">
        <v>2182</v>
      </c>
      <c r="B492" s="3" t="s">
        <v>2183</v>
      </c>
      <c r="C492" s="3" t="s">
        <v>6292</v>
      </c>
      <c r="D492" s="8">
        <v>3000</v>
      </c>
      <c r="E492" s="6">
        <v>15725</v>
      </c>
      <c r="F492" s="8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t="s">
        <v>8295</v>
      </c>
      <c r="R492">
        <f t="shared" si="30"/>
        <v>41879.900752314818</v>
      </c>
      <c r="S492">
        <f t="shared" si="31"/>
        <v>41914.900752314818</v>
      </c>
    </row>
    <row r="493" spans="1:19" ht="60" hidden="1" x14ac:dyDescent="0.25">
      <c r="A493" s="8">
        <v>289</v>
      </c>
      <c r="B493" s="3" t="s">
        <v>290</v>
      </c>
      <c r="C493" s="3" t="s">
        <v>4399</v>
      </c>
      <c r="D493" s="8">
        <v>15000</v>
      </c>
      <c r="E493" s="6">
        <v>15723</v>
      </c>
      <c r="F493" s="8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t="s">
        <v>8267</v>
      </c>
      <c r="R493">
        <f t="shared" si="30"/>
        <v>41550.456412037034</v>
      </c>
      <c r="S493">
        <f t="shared" si="31"/>
        <v>41580.456412037034</v>
      </c>
    </row>
    <row r="494" spans="1:19" ht="45" hidden="1" x14ac:dyDescent="0.25">
      <c r="A494" s="8">
        <v>3274</v>
      </c>
      <c r="B494" s="3" t="s">
        <v>3274</v>
      </c>
      <c r="C494" s="3" t="s">
        <v>7384</v>
      </c>
      <c r="D494" s="8">
        <v>15500</v>
      </c>
      <c r="E494" s="6">
        <v>15705</v>
      </c>
      <c r="F494" s="8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t="s">
        <v>8269</v>
      </c>
      <c r="R494">
        <f t="shared" si="30"/>
        <v>42400.704537037032</v>
      </c>
      <c r="S494">
        <f t="shared" si="31"/>
        <v>42444.875</v>
      </c>
    </row>
    <row r="495" spans="1:19" ht="60" hidden="1" x14ac:dyDescent="0.25">
      <c r="A495" s="8">
        <v>534</v>
      </c>
      <c r="B495" s="3" t="s">
        <v>535</v>
      </c>
      <c r="C495" s="3" t="s">
        <v>4644</v>
      </c>
      <c r="D495" s="8">
        <v>15000</v>
      </c>
      <c r="E495" s="6">
        <v>15700</v>
      </c>
      <c r="F495" s="8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t="s">
        <v>8269</v>
      </c>
      <c r="R495">
        <f t="shared" si="30"/>
        <v>42270.810995370368</v>
      </c>
      <c r="S495">
        <f t="shared" si="31"/>
        <v>42309.958333333328</v>
      </c>
    </row>
    <row r="496" spans="1:19" ht="45" hidden="1" x14ac:dyDescent="0.25">
      <c r="A496" s="8">
        <v>3013</v>
      </c>
      <c r="B496" s="3" t="s">
        <v>3013</v>
      </c>
      <c r="C496" s="3" t="s">
        <v>7123</v>
      </c>
      <c r="D496" s="8">
        <v>10000</v>
      </c>
      <c r="E496" s="6">
        <v>15696</v>
      </c>
      <c r="F496" s="8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t="s">
        <v>8301</v>
      </c>
      <c r="R496">
        <f t="shared" si="30"/>
        <v>42146.836215277777</v>
      </c>
      <c r="S496">
        <f t="shared" si="31"/>
        <v>42176.836215277777</v>
      </c>
    </row>
    <row r="497" spans="1:19" ht="45" hidden="1" x14ac:dyDescent="0.25">
      <c r="A497" s="8">
        <v>3304</v>
      </c>
      <c r="B497" s="3" t="s">
        <v>3304</v>
      </c>
      <c r="C497" s="3" t="s">
        <v>7414</v>
      </c>
      <c r="D497" s="8">
        <v>15000</v>
      </c>
      <c r="E497" s="6">
        <v>15677.5</v>
      </c>
      <c r="F497" s="8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t="s">
        <v>8269</v>
      </c>
      <c r="R497">
        <f t="shared" si="30"/>
        <v>42696.624444444446</v>
      </c>
      <c r="S497">
        <f t="shared" si="31"/>
        <v>42726.624444444446</v>
      </c>
    </row>
    <row r="498" spans="1:19" ht="60" hidden="1" x14ac:dyDescent="0.25">
      <c r="A498" s="8">
        <v>1959</v>
      </c>
      <c r="B498" s="3" t="s">
        <v>1960</v>
      </c>
      <c r="C498" s="3" t="s">
        <v>6069</v>
      </c>
      <c r="D498" s="8">
        <v>10000</v>
      </c>
      <c r="E498" s="6">
        <v>15673.44</v>
      </c>
      <c r="F498" s="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t="s">
        <v>8293</v>
      </c>
      <c r="R498">
        <f t="shared" si="30"/>
        <v>41871.845601851855</v>
      </c>
      <c r="S498">
        <f t="shared" si="31"/>
        <v>41913</v>
      </c>
    </row>
    <row r="499" spans="1:19" ht="60" hidden="1" x14ac:dyDescent="0.25">
      <c r="A499" s="8">
        <v>1511</v>
      </c>
      <c r="B499" s="3" t="s">
        <v>1512</v>
      </c>
      <c r="C499" s="3" t="s">
        <v>5621</v>
      </c>
      <c r="D499" s="8">
        <v>14000</v>
      </c>
      <c r="E499" s="6">
        <v>15651</v>
      </c>
      <c r="F499" s="8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t="s">
        <v>8283</v>
      </c>
      <c r="R499">
        <f t="shared" si="30"/>
        <v>42296.583379629628</v>
      </c>
      <c r="S499">
        <f t="shared" si="31"/>
        <v>42326.625046296293</v>
      </c>
    </row>
    <row r="500" spans="1:19" ht="60" hidden="1" x14ac:dyDescent="0.25">
      <c r="A500" s="8">
        <v>795</v>
      </c>
      <c r="B500" s="3" t="s">
        <v>796</v>
      </c>
      <c r="C500" s="3" t="s">
        <v>4905</v>
      </c>
      <c r="D500" s="8">
        <v>14000</v>
      </c>
      <c r="E500" s="6">
        <v>15650</v>
      </c>
      <c r="F500" s="8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t="s">
        <v>8274</v>
      </c>
      <c r="R500">
        <f t="shared" si="30"/>
        <v>40963.613032407404</v>
      </c>
      <c r="S500">
        <f t="shared" si="31"/>
        <v>41006.207638888889</v>
      </c>
    </row>
    <row r="501" spans="1:19" ht="60" hidden="1" x14ac:dyDescent="0.25">
      <c r="A501" s="8">
        <v>2316</v>
      </c>
      <c r="B501" s="3" t="s">
        <v>2317</v>
      </c>
      <c r="C501" s="3" t="s">
        <v>6426</v>
      </c>
      <c r="D501" s="8">
        <v>15000</v>
      </c>
      <c r="E501" s="6">
        <v>15606.4</v>
      </c>
      <c r="F501" s="8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t="s">
        <v>8277</v>
      </c>
      <c r="R501">
        <f t="shared" si="30"/>
        <v>40079.725115740745</v>
      </c>
      <c r="S501">
        <f t="shared" si="31"/>
        <v>40156.76666666667</v>
      </c>
    </row>
    <row r="502" spans="1:19" ht="30" hidden="1" x14ac:dyDescent="0.25">
      <c r="A502" s="8">
        <v>3779</v>
      </c>
      <c r="B502" s="3" t="s">
        <v>3776</v>
      </c>
      <c r="C502" s="3" t="s">
        <v>7889</v>
      </c>
      <c r="D502" s="8">
        <v>15000</v>
      </c>
      <c r="E502" s="6">
        <v>15597</v>
      </c>
      <c r="F502" s="8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t="s">
        <v>8303</v>
      </c>
      <c r="R502">
        <f t="shared" si="30"/>
        <v>42425.735416666663</v>
      </c>
      <c r="S502">
        <f t="shared" si="31"/>
        <v>42455.693750000006</v>
      </c>
    </row>
    <row r="503" spans="1:19" ht="45" hidden="1" x14ac:dyDescent="0.25">
      <c r="A503" s="8">
        <v>365</v>
      </c>
      <c r="B503" s="3" t="s">
        <v>366</v>
      </c>
      <c r="C503" s="3" t="s">
        <v>4475</v>
      </c>
      <c r="D503" s="8">
        <v>15000</v>
      </c>
      <c r="E503" s="6">
        <v>15596</v>
      </c>
      <c r="F503" s="8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t="s">
        <v>8267</v>
      </c>
      <c r="R503">
        <f t="shared" si="30"/>
        <v>41668.606469907405</v>
      </c>
      <c r="S503">
        <f t="shared" si="31"/>
        <v>41698.606469907405</v>
      </c>
    </row>
    <row r="504" spans="1:19" ht="60" hidden="1" x14ac:dyDescent="0.25">
      <c r="A504" s="8">
        <v>1631</v>
      </c>
      <c r="B504" s="3" t="s">
        <v>1632</v>
      </c>
      <c r="C504" s="3" t="s">
        <v>5741</v>
      </c>
      <c r="D504" s="8">
        <v>10000</v>
      </c>
      <c r="E504" s="6">
        <v>15591</v>
      </c>
      <c r="F504" s="8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t="s">
        <v>8274</v>
      </c>
      <c r="R504">
        <f t="shared" si="30"/>
        <v>41164.859502314815</v>
      </c>
      <c r="S504">
        <f t="shared" si="31"/>
        <v>41194.859502314815</v>
      </c>
    </row>
    <row r="505" spans="1:19" ht="45" hidden="1" x14ac:dyDescent="0.25">
      <c r="A505" s="8">
        <v>1220</v>
      </c>
      <c r="B505" s="3" t="s">
        <v>1221</v>
      </c>
      <c r="C505" s="3" t="s">
        <v>5330</v>
      </c>
      <c r="D505" s="8">
        <v>15000</v>
      </c>
      <c r="E505" s="6">
        <v>15565</v>
      </c>
      <c r="F505" s="8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t="s">
        <v>8283</v>
      </c>
      <c r="R505">
        <f t="shared" si="30"/>
        <v>42211.628611111111</v>
      </c>
      <c r="S505">
        <f t="shared" si="31"/>
        <v>42241.628611111111</v>
      </c>
    </row>
    <row r="506" spans="1:19" ht="60" hidden="1" x14ac:dyDescent="0.25">
      <c r="A506" s="8">
        <v>3411</v>
      </c>
      <c r="B506" s="3" t="s">
        <v>3410</v>
      </c>
      <c r="C506" s="3" t="s">
        <v>7521</v>
      </c>
      <c r="D506" s="8">
        <v>15000</v>
      </c>
      <c r="E506" s="6">
        <v>15535</v>
      </c>
      <c r="F506" s="8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t="s">
        <v>8269</v>
      </c>
      <c r="R506">
        <f t="shared" si="30"/>
        <v>42265.022824074069</v>
      </c>
      <c r="S506">
        <f t="shared" si="31"/>
        <v>42285.022824074069</v>
      </c>
    </row>
    <row r="507" spans="1:19" ht="60" hidden="1" x14ac:dyDescent="0.25">
      <c r="A507" s="8">
        <v>1208</v>
      </c>
      <c r="B507" s="3" t="s">
        <v>1209</v>
      </c>
      <c r="C507" s="3" t="s">
        <v>5318</v>
      </c>
      <c r="D507" s="8">
        <v>10000</v>
      </c>
      <c r="E507" s="6">
        <v>15530</v>
      </c>
      <c r="F507" s="8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t="s">
        <v>8283</v>
      </c>
      <c r="R507">
        <f t="shared" si="30"/>
        <v>42423.709074074075</v>
      </c>
      <c r="S507">
        <f t="shared" si="31"/>
        <v>42453.667407407411</v>
      </c>
    </row>
    <row r="508" spans="1:19" ht="60" hidden="1" x14ac:dyDescent="0.25">
      <c r="A508" s="8">
        <v>1218</v>
      </c>
      <c r="B508" s="3" t="s">
        <v>1219</v>
      </c>
      <c r="C508" s="3" t="s">
        <v>5328</v>
      </c>
      <c r="D508" s="8">
        <v>9000</v>
      </c>
      <c r="E508" s="6">
        <v>15505</v>
      </c>
      <c r="F508" s="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t="s">
        <v>8283</v>
      </c>
      <c r="R508">
        <f t="shared" si="30"/>
        <v>42278.662037037036</v>
      </c>
      <c r="S508">
        <f t="shared" si="31"/>
        <v>42309.125</v>
      </c>
    </row>
    <row r="509" spans="1:19" ht="60" hidden="1" x14ac:dyDescent="0.25">
      <c r="A509" s="8">
        <v>3235</v>
      </c>
      <c r="B509" s="3" t="s">
        <v>3235</v>
      </c>
      <c r="C509" s="3" t="s">
        <v>7345</v>
      </c>
      <c r="D509" s="8">
        <v>15000</v>
      </c>
      <c r="E509" s="6">
        <v>15481</v>
      </c>
      <c r="F509" s="8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t="s">
        <v>8269</v>
      </c>
      <c r="R509">
        <f t="shared" si="30"/>
        <v>42522.347812499997</v>
      </c>
      <c r="S509">
        <f t="shared" si="31"/>
        <v>42552.347812499997</v>
      </c>
    </row>
    <row r="510" spans="1:19" ht="45" hidden="1" x14ac:dyDescent="0.25">
      <c r="A510" s="8">
        <v>3272</v>
      </c>
      <c r="B510" s="3" t="s">
        <v>3272</v>
      </c>
      <c r="C510" s="3" t="s">
        <v>7382</v>
      </c>
      <c r="D510" s="8">
        <v>10000</v>
      </c>
      <c r="E510" s="6">
        <v>15443</v>
      </c>
      <c r="F510" s="8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t="s">
        <v>8269</v>
      </c>
      <c r="R510">
        <f t="shared" si="30"/>
        <v>42284.500104166669</v>
      </c>
      <c r="S510">
        <f t="shared" si="31"/>
        <v>42314.541770833333</v>
      </c>
    </row>
    <row r="511" spans="1:19" ht="45" hidden="1" x14ac:dyDescent="0.25">
      <c r="A511" s="8">
        <v>301</v>
      </c>
      <c r="B511" s="3" t="s">
        <v>302</v>
      </c>
      <c r="C511" s="3" t="s">
        <v>4411</v>
      </c>
      <c r="D511" s="8">
        <v>13000</v>
      </c>
      <c r="E511" s="6">
        <v>15435.55</v>
      </c>
      <c r="F511" s="8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t="s">
        <v>8267</v>
      </c>
      <c r="R511">
        <f t="shared" si="30"/>
        <v>41312.737673611111</v>
      </c>
      <c r="S511">
        <f t="shared" si="31"/>
        <v>41352.696006944447</v>
      </c>
    </row>
    <row r="512" spans="1:19" ht="60" hidden="1" x14ac:dyDescent="0.25">
      <c r="A512" s="8">
        <v>698</v>
      </c>
      <c r="B512" s="3" t="s">
        <v>699</v>
      </c>
      <c r="C512" s="3" t="s">
        <v>4808</v>
      </c>
      <c r="D512" s="8">
        <v>100000</v>
      </c>
      <c r="E512" s="6">
        <v>15390</v>
      </c>
      <c r="F512" s="8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t="s">
        <v>8271</v>
      </c>
      <c r="R512">
        <f t="shared" si="30"/>
        <v>41866.931076388886</v>
      </c>
      <c r="S512">
        <f t="shared" si="31"/>
        <v>41900.083333333336</v>
      </c>
    </row>
    <row r="513" spans="1:19" ht="60" hidden="1" x14ac:dyDescent="0.25">
      <c r="A513" s="8">
        <v>1293</v>
      </c>
      <c r="B513" s="3" t="s">
        <v>1294</v>
      </c>
      <c r="C513" s="3" t="s">
        <v>5403</v>
      </c>
      <c r="D513" s="8">
        <v>15000</v>
      </c>
      <c r="E513" s="6">
        <v>15335</v>
      </c>
      <c r="F513" s="8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t="s">
        <v>8269</v>
      </c>
      <c r="R513">
        <f t="shared" si="30"/>
        <v>42292.701053240744</v>
      </c>
      <c r="S513">
        <f t="shared" si="31"/>
        <v>42322.742719907401</v>
      </c>
    </row>
    <row r="514" spans="1:19" ht="30" hidden="1" x14ac:dyDescent="0.25">
      <c r="A514" s="8">
        <v>3338</v>
      </c>
      <c r="B514" s="3" t="s">
        <v>3338</v>
      </c>
      <c r="C514" s="3" t="s">
        <v>7448</v>
      </c>
      <c r="D514" s="8">
        <v>15000</v>
      </c>
      <c r="E514" s="6">
        <v>15327</v>
      </c>
      <c r="F514" s="8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t="s">
        <v>8269</v>
      </c>
      <c r="R514">
        <f t="shared" si="30"/>
        <v>42769.574999999997</v>
      </c>
      <c r="S514">
        <f t="shared" si="31"/>
        <v>42790.574999999997</v>
      </c>
    </row>
    <row r="515" spans="1:19" ht="45" hidden="1" x14ac:dyDescent="0.25">
      <c r="A515" s="8">
        <v>1854</v>
      </c>
      <c r="B515" s="3" t="s">
        <v>1855</v>
      </c>
      <c r="C515" s="3" t="s">
        <v>5964</v>
      </c>
      <c r="D515" s="8">
        <v>15000</v>
      </c>
      <c r="E515" s="6">
        <v>15318.55</v>
      </c>
      <c r="F515" s="8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ROUND(E515/L515,2)</f>
        <v>88.04</v>
      </c>
      <c r="Q515" t="s">
        <v>8274</v>
      </c>
      <c r="R515">
        <f t="shared" ref="R515:R578" si="34">(((J515/60)/60)/24)+DATE(1970,1,1)</f>
        <v>41388.021261574075</v>
      </c>
      <c r="S515">
        <f t="shared" ref="S515:S578" si="35">(((I515/60)/60)/24)+DATE(1970,1,1)</f>
        <v>41418.021261574075</v>
      </c>
    </row>
    <row r="516" spans="1:19" ht="60" hidden="1" x14ac:dyDescent="0.25">
      <c r="A516" s="8">
        <v>3267</v>
      </c>
      <c r="B516" s="3" t="s">
        <v>3267</v>
      </c>
      <c r="C516" s="3" t="s">
        <v>7377</v>
      </c>
      <c r="D516" s="8">
        <v>15000</v>
      </c>
      <c r="E516" s="6">
        <v>15315</v>
      </c>
      <c r="F516" s="8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t="s">
        <v>8269</v>
      </c>
      <c r="R516">
        <f t="shared" si="34"/>
        <v>42172.757638888885</v>
      </c>
      <c r="S516">
        <f t="shared" si="35"/>
        <v>42202.757638888885</v>
      </c>
    </row>
    <row r="517" spans="1:19" ht="60" hidden="1" x14ac:dyDescent="0.25">
      <c r="A517" s="8">
        <v>57</v>
      </c>
      <c r="B517" s="3" t="s">
        <v>59</v>
      </c>
      <c r="C517" s="3" t="s">
        <v>4168</v>
      </c>
      <c r="D517" s="8">
        <v>15000</v>
      </c>
      <c r="E517" s="6">
        <v>15285</v>
      </c>
      <c r="F517" s="8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t="s">
        <v>8263</v>
      </c>
      <c r="R517">
        <f t="shared" si="34"/>
        <v>42089.83289351852</v>
      </c>
      <c r="S517">
        <f t="shared" si="35"/>
        <v>42119.83289351852</v>
      </c>
    </row>
    <row r="518" spans="1:19" ht="45" hidden="1" x14ac:dyDescent="0.25">
      <c r="A518" s="8">
        <v>1792</v>
      </c>
      <c r="B518" s="3" t="s">
        <v>1793</v>
      </c>
      <c r="C518" s="3" t="s">
        <v>5902</v>
      </c>
      <c r="D518" s="8">
        <v>25000</v>
      </c>
      <c r="E518" s="6">
        <v>15281</v>
      </c>
      <c r="F518" s="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t="s">
        <v>8283</v>
      </c>
      <c r="R518">
        <f t="shared" si="34"/>
        <v>42189.031041666662</v>
      </c>
      <c r="S518">
        <f t="shared" si="35"/>
        <v>42226.290972222225</v>
      </c>
    </row>
    <row r="519" spans="1:19" ht="45" hidden="1" x14ac:dyDescent="0.25">
      <c r="A519" s="8">
        <v>246</v>
      </c>
      <c r="B519" s="3" t="s">
        <v>247</v>
      </c>
      <c r="C519" s="3" t="s">
        <v>4356</v>
      </c>
      <c r="D519" s="8">
        <v>5000</v>
      </c>
      <c r="E519" s="6">
        <v>15273</v>
      </c>
      <c r="F519" s="8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t="s">
        <v>8267</v>
      </c>
      <c r="R519">
        <f t="shared" si="34"/>
        <v>40480.363483796296</v>
      </c>
      <c r="S519">
        <f t="shared" si="35"/>
        <v>40530.405150462961</v>
      </c>
    </row>
    <row r="520" spans="1:19" ht="60" hidden="1" x14ac:dyDescent="0.25">
      <c r="A520" s="8">
        <v>3286</v>
      </c>
      <c r="B520" s="3" t="s">
        <v>3286</v>
      </c>
      <c r="C520" s="3" t="s">
        <v>7396</v>
      </c>
      <c r="D520" s="8">
        <v>15000</v>
      </c>
      <c r="E520" s="6">
        <v>15265</v>
      </c>
      <c r="F520" s="8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t="s">
        <v>8269</v>
      </c>
      <c r="R520">
        <f t="shared" si="34"/>
        <v>42567.840069444443</v>
      </c>
      <c r="S520">
        <f t="shared" si="35"/>
        <v>42597.840069444443</v>
      </c>
    </row>
    <row r="521" spans="1:19" ht="60" hidden="1" x14ac:dyDescent="0.25">
      <c r="A521" s="8">
        <v>2450</v>
      </c>
      <c r="B521" s="3" t="s">
        <v>2451</v>
      </c>
      <c r="C521" s="3" t="s">
        <v>6560</v>
      </c>
      <c r="D521" s="8">
        <v>15000</v>
      </c>
      <c r="E521" s="6">
        <v>15230.03</v>
      </c>
      <c r="F521" s="8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t="s">
        <v>8296</v>
      </c>
      <c r="R521">
        <f t="shared" si="34"/>
        <v>41902.07240740741</v>
      </c>
      <c r="S521">
        <f t="shared" si="35"/>
        <v>41940.132638888892</v>
      </c>
    </row>
    <row r="522" spans="1:19" ht="45" hidden="1" x14ac:dyDescent="0.25">
      <c r="A522" s="8">
        <v>1830</v>
      </c>
      <c r="B522" s="3" t="s">
        <v>1831</v>
      </c>
      <c r="C522" s="3" t="s">
        <v>5940</v>
      </c>
      <c r="D522" s="8">
        <v>15000</v>
      </c>
      <c r="E522" s="6">
        <v>15230</v>
      </c>
      <c r="F522" s="8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t="s">
        <v>8274</v>
      </c>
      <c r="R522">
        <f t="shared" si="34"/>
        <v>41664.684108796297</v>
      </c>
      <c r="S522">
        <f t="shared" si="35"/>
        <v>41694.684108796297</v>
      </c>
    </row>
    <row r="523" spans="1:19" ht="30" hidden="1" x14ac:dyDescent="0.25">
      <c r="A523" s="8">
        <v>1461</v>
      </c>
      <c r="B523" s="3" t="s">
        <v>1462</v>
      </c>
      <c r="C523" s="3" t="s">
        <v>5571</v>
      </c>
      <c r="D523" s="8">
        <v>15000</v>
      </c>
      <c r="E523" s="6">
        <v>15186.69</v>
      </c>
      <c r="F523" s="8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t="s">
        <v>8286</v>
      </c>
      <c r="R523">
        <f t="shared" si="34"/>
        <v>41899.645300925928</v>
      </c>
      <c r="S523">
        <f t="shared" si="35"/>
        <v>41933</v>
      </c>
    </row>
    <row r="524" spans="1:19" ht="45" hidden="1" x14ac:dyDescent="0.25">
      <c r="A524" s="8">
        <v>2338</v>
      </c>
      <c r="B524" s="3" t="s">
        <v>2339</v>
      </c>
      <c r="C524" s="3" t="s">
        <v>6448</v>
      </c>
      <c r="D524" s="8">
        <v>15000</v>
      </c>
      <c r="E524" s="6">
        <v>15171.5</v>
      </c>
      <c r="F524" s="8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t="s">
        <v>8296</v>
      </c>
      <c r="R524">
        <f t="shared" si="34"/>
        <v>41789.896805555552</v>
      </c>
      <c r="S524">
        <f t="shared" si="35"/>
        <v>41819.896805555552</v>
      </c>
    </row>
    <row r="525" spans="1:19" ht="30" hidden="1" x14ac:dyDescent="0.25">
      <c r="A525" s="8">
        <v>3220</v>
      </c>
      <c r="B525" s="3" t="s">
        <v>3220</v>
      </c>
      <c r="C525" s="3" t="s">
        <v>7330</v>
      </c>
      <c r="D525" s="8">
        <v>15000</v>
      </c>
      <c r="E525" s="6">
        <v>15126</v>
      </c>
      <c r="F525" s="8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t="s">
        <v>8269</v>
      </c>
      <c r="R525">
        <f t="shared" si="34"/>
        <v>42772.833379629628</v>
      </c>
      <c r="S525">
        <f t="shared" si="35"/>
        <v>42806.875</v>
      </c>
    </row>
    <row r="526" spans="1:19" ht="60" hidden="1" x14ac:dyDescent="0.25">
      <c r="A526" s="8">
        <v>538</v>
      </c>
      <c r="B526" s="3" t="s">
        <v>539</v>
      </c>
      <c r="C526" s="3" t="s">
        <v>4648</v>
      </c>
      <c r="D526" s="8">
        <v>5000</v>
      </c>
      <c r="E526" s="6">
        <v>15121</v>
      </c>
      <c r="F526" s="8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t="s">
        <v>8269</v>
      </c>
      <c r="R526">
        <f t="shared" si="34"/>
        <v>42473.794710648144</v>
      </c>
      <c r="S526">
        <f t="shared" si="35"/>
        <v>42503.794710648144</v>
      </c>
    </row>
    <row r="527" spans="1:19" ht="60" hidden="1" x14ac:dyDescent="0.25">
      <c r="A527" s="8">
        <v>832</v>
      </c>
      <c r="B527" s="3" t="s">
        <v>833</v>
      </c>
      <c r="C527" s="3" t="s">
        <v>4942</v>
      </c>
      <c r="D527" s="8">
        <v>15000</v>
      </c>
      <c r="E527" s="6">
        <v>15091.06</v>
      </c>
      <c r="F527" s="8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t="s">
        <v>8274</v>
      </c>
      <c r="R527">
        <f t="shared" si="34"/>
        <v>40869.675173611111</v>
      </c>
      <c r="S527">
        <f t="shared" si="35"/>
        <v>40929.342361111114</v>
      </c>
    </row>
    <row r="528" spans="1:19" ht="60" hidden="1" x14ac:dyDescent="0.25">
      <c r="A528" s="8">
        <v>3046</v>
      </c>
      <c r="B528" s="3" t="s">
        <v>3046</v>
      </c>
      <c r="C528" s="3" t="s">
        <v>7156</v>
      </c>
      <c r="D528" s="8">
        <v>7900</v>
      </c>
      <c r="E528" s="6">
        <v>15077</v>
      </c>
      <c r="F528" s="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t="s">
        <v>8301</v>
      </c>
      <c r="R528">
        <f t="shared" si="34"/>
        <v>41862.803078703706</v>
      </c>
      <c r="S528">
        <f t="shared" si="35"/>
        <v>41892.202777777777</v>
      </c>
    </row>
    <row r="529" spans="1:19" ht="45" hidden="1" x14ac:dyDescent="0.25">
      <c r="A529" s="8">
        <v>2236</v>
      </c>
      <c r="B529" s="3" t="s">
        <v>2237</v>
      </c>
      <c r="C529" s="3" t="s">
        <v>6346</v>
      </c>
      <c r="D529" s="8">
        <v>2800</v>
      </c>
      <c r="E529" s="6">
        <v>15039</v>
      </c>
      <c r="F529" s="8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t="s">
        <v>8295</v>
      </c>
      <c r="R529">
        <f t="shared" si="34"/>
        <v>42371.617164351846</v>
      </c>
      <c r="S529">
        <f t="shared" si="35"/>
        <v>42401.617164351846</v>
      </c>
    </row>
    <row r="530" spans="1:19" ht="45" hidden="1" x14ac:dyDescent="0.25">
      <c r="A530" s="8">
        <v>242</v>
      </c>
      <c r="B530" s="3" t="s">
        <v>244</v>
      </c>
      <c r="C530" s="3" t="s">
        <v>4352</v>
      </c>
      <c r="D530" s="8">
        <v>13000</v>
      </c>
      <c r="E530" s="6">
        <v>14750</v>
      </c>
      <c r="F530" s="8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t="s">
        <v>8267</v>
      </c>
      <c r="R530">
        <f t="shared" si="34"/>
        <v>40862.492939814816</v>
      </c>
      <c r="S530">
        <f t="shared" si="35"/>
        <v>40897.492939814816</v>
      </c>
    </row>
    <row r="531" spans="1:19" ht="30" hidden="1" x14ac:dyDescent="0.25">
      <c r="A531" s="8">
        <v>1</v>
      </c>
      <c r="B531" s="3" t="s">
        <v>3</v>
      </c>
      <c r="C531" s="3" t="s">
        <v>4112</v>
      </c>
      <c r="D531" s="8">
        <v>10275</v>
      </c>
      <c r="E531" s="6">
        <v>14653</v>
      </c>
      <c r="F531" s="8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t="s">
        <v>8263</v>
      </c>
      <c r="R531">
        <f t="shared" si="34"/>
        <v>42766.600497685184</v>
      </c>
      <c r="S531">
        <f t="shared" si="35"/>
        <v>42796.600497685184</v>
      </c>
    </row>
    <row r="532" spans="1:19" ht="60" hidden="1" x14ac:dyDescent="0.25">
      <c r="A532" s="8">
        <v>688</v>
      </c>
      <c r="B532" s="3" t="s">
        <v>689</v>
      </c>
      <c r="C532" s="3" t="s">
        <v>4798</v>
      </c>
      <c r="D532" s="8">
        <v>20000</v>
      </c>
      <c r="E532" s="6">
        <v>14598</v>
      </c>
      <c r="F532" s="8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t="s">
        <v>8271</v>
      </c>
      <c r="R532">
        <f t="shared" si="34"/>
        <v>42262.104780092588</v>
      </c>
      <c r="S532">
        <f t="shared" si="35"/>
        <v>42292.104780092588</v>
      </c>
    </row>
    <row r="533" spans="1:19" ht="45" hidden="1" x14ac:dyDescent="0.25">
      <c r="A533" s="8">
        <v>1607</v>
      </c>
      <c r="B533" s="3" t="s">
        <v>1608</v>
      </c>
      <c r="C533" s="3" t="s">
        <v>5717</v>
      </c>
      <c r="D533" s="8">
        <v>10000</v>
      </c>
      <c r="E533" s="6">
        <v>14511</v>
      </c>
      <c r="F533" s="8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t="s">
        <v>8274</v>
      </c>
      <c r="R533">
        <f t="shared" si="34"/>
        <v>41053.80846064815</v>
      </c>
      <c r="S533">
        <f t="shared" si="35"/>
        <v>41074.80846064815</v>
      </c>
    </row>
    <row r="534" spans="1:19" ht="45" hidden="1" x14ac:dyDescent="0.25">
      <c r="A534" s="8">
        <v>3163</v>
      </c>
      <c r="B534" s="3" t="s">
        <v>3163</v>
      </c>
      <c r="C534" s="3" t="s">
        <v>7273</v>
      </c>
      <c r="D534" s="8">
        <v>13000</v>
      </c>
      <c r="E534" s="6">
        <v>14450</v>
      </c>
      <c r="F534" s="8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t="s">
        <v>8269</v>
      </c>
      <c r="R534">
        <f t="shared" si="34"/>
        <v>41775.753761574073</v>
      </c>
      <c r="S534">
        <f t="shared" si="35"/>
        <v>41805.753761574073</v>
      </c>
    </row>
    <row r="535" spans="1:19" ht="60" hidden="1" x14ac:dyDescent="0.25">
      <c r="A535" s="8">
        <v>790</v>
      </c>
      <c r="B535" s="3" t="s">
        <v>791</v>
      </c>
      <c r="C535" s="3" t="s">
        <v>4900</v>
      </c>
      <c r="D535" s="8">
        <v>10000</v>
      </c>
      <c r="E535" s="6">
        <v>14437.46</v>
      </c>
      <c r="F535" s="8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t="s">
        <v>8274</v>
      </c>
      <c r="R535">
        <f t="shared" si="34"/>
        <v>41276.047905092593</v>
      </c>
      <c r="S535">
        <f t="shared" si="35"/>
        <v>41306.047905092593</v>
      </c>
    </row>
    <row r="536" spans="1:19" ht="45" hidden="1" x14ac:dyDescent="0.25">
      <c r="A536" s="8">
        <v>1334</v>
      </c>
      <c r="B536" s="3" t="s">
        <v>1335</v>
      </c>
      <c r="C536" s="3" t="s">
        <v>5444</v>
      </c>
      <c r="D536" s="8">
        <v>133000</v>
      </c>
      <c r="E536" s="6">
        <v>14303</v>
      </c>
      <c r="F536" s="8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t="s">
        <v>8271</v>
      </c>
      <c r="R536">
        <f t="shared" si="34"/>
        <v>42410.774155092593</v>
      </c>
      <c r="S536">
        <f t="shared" si="35"/>
        <v>42440.774155092593</v>
      </c>
    </row>
    <row r="537" spans="1:19" ht="45" hidden="1" x14ac:dyDescent="0.25">
      <c r="A537" s="8">
        <v>2137</v>
      </c>
      <c r="B537" s="3" t="s">
        <v>2138</v>
      </c>
      <c r="C537" s="3" t="s">
        <v>6247</v>
      </c>
      <c r="D537" s="8">
        <v>50000</v>
      </c>
      <c r="E537" s="6">
        <v>14203</v>
      </c>
      <c r="F537" s="8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t="s">
        <v>8280</v>
      </c>
      <c r="R537">
        <f t="shared" si="34"/>
        <v>41948.771168981482</v>
      </c>
      <c r="S537">
        <f t="shared" si="35"/>
        <v>41978.771168981482</v>
      </c>
    </row>
    <row r="538" spans="1:19" ht="60" hidden="1" x14ac:dyDescent="0.25">
      <c r="A538" s="8">
        <v>2732</v>
      </c>
      <c r="B538" s="3" t="s">
        <v>2732</v>
      </c>
      <c r="C538" s="3" t="s">
        <v>6842</v>
      </c>
      <c r="D538" s="8">
        <v>12000</v>
      </c>
      <c r="E538" s="6">
        <v>14190</v>
      </c>
      <c r="F538" s="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t="s">
        <v>8293</v>
      </c>
      <c r="R538">
        <f t="shared" si="34"/>
        <v>41389.808194444442</v>
      </c>
      <c r="S538">
        <f t="shared" si="35"/>
        <v>41422</v>
      </c>
    </row>
    <row r="539" spans="1:19" ht="45" hidden="1" x14ac:dyDescent="0.25">
      <c r="A539" s="8">
        <v>318</v>
      </c>
      <c r="B539" s="3" t="s">
        <v>319</v>
      </c>
      <c r="C539" s="3" t="s">
        <v>4428</v>
      </c>
      <c r="D539" s="8">
        <v>5000</v>
      </c>
      <c r="E539" s="6">
        <v>14166</v>
      </c>
      <c r="F539" s="8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t="s">
        <v>8267</v>
      </c>
      <c r="R539">
        <f t="shared" si="34"/>
        <v>41330.038784722223</v>
      </c>
      <c r="S539">
        <f t="shared" si="35"/>
        <v>41359.997118055559</v>
      </c>
    </row>
    <row r="540" spans="1:19" ht="60" hidden="1" x14ac:dyDescent="0.25">
      <c r="A540" s="8">
        <v>51</v>
      </c>
      <c r="B540" s="3" t="s">
        <v>53</v>
      </c>
      <c r="C540" s="3" t="s">
        <v>4162</v>
      </c>
      <c r="D540" s="8">
        <v>11000</v>
      </c>
      <c r="E540" s="6">
        <v>14082</v>
      </c>
      <c r="F540" s="8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t="s">
        <v>8263</v>
      </c>
      <c r="R540">
        <f t="shared" si="34"/>
        <v>42196.928668981483</v>
      </c>
      <c r="S540">
        <f t="shared" si="35"/>
        <v>42226.928668981483</v>
      </c>
    </row>
    <row r="541" spans="1:19" ht="60" hidden="1" x14ac:dyDescent="0.25">
      <c r="A541" s="8">
        <v>2021</v>
      </c>
      <c r="B541" s="3" t="s">
        <v>2022</v>
      </c>
      <c r="C541" s="3" t="s">
        <v>6131</v>
      </c>
      <c r="D541" s="8">
        <v>5000</v>
      </c>
      <c r="E541" s="6">
        <v>14055</v>
      </c>
      <c r="F541" s="8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t="s">
        <v>8293</v>
      </c>
      <c r="R541">
        <f t="shared" si="34"/>
        <v>41861.070567129631</v>
      </c>
      <c r="S541">
        <f t="shared" si="35"/>
        <v>41906.070567129631</v>
      </c>
    </row>
    <row r="542" spans="1:19" ht="30" hidden="1" x14ac:dyDescent="0.25">
      <c r="A542" s="8">
        <v>969</v>
      </c>
      <c r="B542" s="3" t="s">
        <v>970</v>
      </c>
      <c r="C542" s="3" t="s">
        <v>5079</v>
      </c>
      <c r="D542" s="8">
        <v>30000</v>
      </c>
      <c r="E542" s="6">
        <v>14000</v>
      </c>
      <c r="F542" s="8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t="s">
        <v>8271</v>
      </c>
      <c r="R542">
        <f t="shared" si="34"/>
        <v>42742.30332175926</v>
      </c>
      <c r="S542">
        <f t="shared" si="35"/>
        <v>42775.30332175926</v>
      </c>
    </row>
    <row r="543" spans="1:19" ht="45" hidden="1" x14ac:dyDescent="0.25">
      <c r="A543" s="8">
        <v>1268</v>
      </c>
      <c r="B543" s="3" t="s">
        <v>1269</v>
      </c>
      <c r="C543" s="3" t="s">
        <v>5378</v>
      </c>
      <c r="D543" s="8">
        <v>12000</v>
      </c>
      <c r="E543" s="6">
        <v>14000</v>
      </c>
      <c r="F543" s="8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t="s">
        <v>8274</v>
      </c>
      <c r="R543">
        <f t="shared" si="34"/>
        <v>41507.845451388886</v>
      </c>
      <c r="S543">
        <f t="shared" si="35"/>
        <v>41537.845451388886</v>
      </c>
    </row>
    <row r="544" spans="1:19" ht="60" hidden="1" x14ac:dyDescent="0.25">
      <c r="A544" s="8">
        <v>1279</v>
      </c>
      <c r="B544" s="3" t="s">
        <v>1280</v>
      </c>
      <c r="C544" s="3" t="s">
        <v>5389</v>
      </c>
      <c r="D544" s="8">
        <v>12516</v>
      </c>
      <c r="E544" s="6">
        <v>13864.17</v>
      </c>
      <c r="F544" s="8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t="s">
        <v>8274</v>
      </c>
      <c r="R544">
        <f t="shared" si="34"/>
        <v>41682.099189814813</v>
      </c>
      <c r="S544">
        <f t="shared" si="35"/>
        <v>41722.057523148149</v>
      </c>
    </row>
    <row r="545" spans="1:19" ht="30" hidden="1" x14ac:dyDescent="0.25">
      <c r="A545" s="8">
        <v>1976</v>
      </c>
      <c r="B545" s="3" t="s">
        <v>1977</v>
      </c>
      <c r="C545" s="3" t="s">
        <v>6086</v>
      </c>
      <c r="D545" s="8">
        <v>4000</v>
      </c>
      <c r="E545" s="6">
        <v>13864</v>
      </c>
      <c r="F545" s="8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t="s">
        <v>8293</v>
      </c>
      <c r="R545">
        <f t="shared" si="34"/>
        <v>41438.899594907409</v>
      </c>
      <c r="S545">
        <f t="shared" si="35"/>
        <v>41468.899594907409</v>
      </c>
    </row>
    <row r="546" spans="1:19" ht="60" hidden="1" x14ac:dyDescent="0.25">
      <c r="A546" s="8">
        <v>1770</v>
      </c>
      <c r="B546" s="3" t="s">
        <v>1771</v>
      </c>
      <c r="C546" s="3" t="s">
        <v>5880</v>
      </c>
      <c r="D546" s="8">
        <v>24500</v>
      </c>
      <c r="E546" s="6">
        <v>13846</v>
      </c>
      <c r="F546" s="8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t="s">
        <v>8283</v>
      </c>
      <c r="R546">
        <f t="shared" si="34"/>
        <v>41891.780023148152</v>
      </c>
      <c r="S546">
        <f t="shared" si="35"/>
        <v>41926.780023148152</v>
      </c>
    </row>
    <row r="547" spans="1:19" ht="45" hidden="1" x14ac:dyDescent="0.25">
      <c r="A547" s="8">
        <v>377</v>
      </c>
      <c r="B547" s="3" t="s">
        <v>378</v>
      </c>
      <c r="C547" s="3" t="s">
        <v>4487</v>
      </c>
      <c r="D547" s="8">
        <v>12000</v>
      </c>
      <c r="E547" s="6">
        <v>13728</v>
      </c>
      <c r="F547" s="8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t="s">
        <v>8267</v>
      </c>
      <c r="R547">
        <f t="shared" si="34"/>
        <v>42292.250787037032</v>
      </c>
      <c r="S547">
        <f t="shared" si="35"/>
        <v>42322.292361111111</v>
      </c>
    </row>
    <row r="548" spans="1:19" ht="60" hidden="1" x14ac:dyDescent="0.25">
      <c r="A548" s="8">
        <v>2229</v>
      </c>
      <c r="B548" s="3" t="s">
        <v>2230</v>
      </c>
      <c r="C548" s="3" t="s">
        <v>6339</v>
      </c>
      <c r="D548" s="8">
        <v>8012</v>
      </c>
      <c r="E548" s="6">
        <v>13704.33</v>
      </c>
      <c r="F548" s="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t="s">
        <v>8295</v>
      </c>
      <c r="R548">
        <f t="shared" si="34"/>
        <v>41484.664247685185</v>
      </c>
      <c r="S548">
        <f t="shared" si="35"/>
        <v>41520.166666666664</v>
      </c>
    </row>
    <row r="549" spans="1:19" ht="60" hidden="1" x14ac:dyDescent="0.25">
      <c r="A549" s="8">
        <v>545</v>
      </c>
      <c r="B549" s="3" t="s">
        <v>546</v>
      </c>
      <c r="C549" s="3" t="s">
        <v>4655</v>
      </c>
      <c r="D549" s="8">
        <v>50000</v>
      </c>
      <c r="E549" s="6">
        <v>13692</v>
      </c>
      <c r="F549" s="8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t="s">
        <v>8270</v>
      </c>
      <c r="R549">
        <f t="shared" si="34"/>
        <v>42283.592465277776</v>
      </c>
      <c r="S549">
        <f t="shared" si="35"/>
        <v>42323.634131944447</v>
      </c>
    </row>
    <row r="550" spans="1:19" ht="60" hidden="1" x14ac:dyDescent="0.25">
      <c r="A550" s="8">
        <v>2521</v>
      </c>
      <c r="B550" s="3" t="s">
        <v>2521</v>
      </c>
      <c r="C550" s="3" t="s">
        <v>6631</v>
      </c>
      <c r="D550" s="8">
        <v>12500</v>
      </c>
      <c r="E550" s="6">
        <v>13685.99</v>
      </c>
      <c r="F550" s="8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t="s">
        <v>8298</v>
      </c>
      <c r="R550">
        <f t="shared" si="34"/>
        <v>42269.967835648145</v>
      </c>
      <c r="S550">
        <f t="shared" si="35"/>
        <v>42290.967835648145</v>
      </c>
    </row>
    <row r="551" spans="1:19" ht="60" hidden="1" x14ac:dyDescent="0.25">
      <c r="A551" s="8">
        <v>1352</v>
      </c>
      <c r="B551" s="3" t="s">
        <v>1353</v>
      </c>
      <c r="C551" s="3" t="s">
        <v>5462</v>
      </c>
      <c r="D551" s="8">
        <v>10000</v>
      </c>
      <c r="E551" s="6">
        <v>13614</v>
      </c>
      <c r="F551" s="8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t="s">
        <v>8272</v>
      </c>
      <c r="R551">
        <f t="shared" si="34"/>
        <v>42200.578310185185</v>
      </c>
      <c r="S551">
        <f t="shared" si="35"/>
        <v>42252.165972222225</v>
      </c>
    </row>
    <row r="552" spans="1:19" ht="45" hidden="1" x14ac:dyDescent="0.25">
      <c r="A552" s="8">
        <v>2272</v>
      </c>
      <c r="B552" s="3" t="s">
        <v>2273</v>
      </c>
      <c r="C552" s="3" t="s">
        <v>6382</v>
      </c>
      <c r="D552" s="8">
        <v>1000</v>
      </c>
      <c r="E552" s="6">
        <v>13566</v>
      </c>
      <c r="F552" s="8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t="s">
        <v>8295</v>
      </c>
      <c r="R552">
        <f t="shared" si="34"/>
        <v>42315.699490740735</v>
      </c>
      <c r="S552">
        <f t="shared" si="35"/>
        <v>42345.699490740735</v>
      </c>
    </row>
    <row r="553" spans="1:19" ht="45" hidden="1" x14ac:dyDescent="0.25">
      <c r="A553" s="8">
        <v>2240</v>
      </c>
      <c r="B553" s="3" t="s">
        <v>2241</v>
      </c>
      <c r="C553" s="3" t="s">
        <v>6350</v>
      </c>
      <c r="D553" s="8">
        <v>5000</v>
      </c>
      <c r="E553" s="6">
        <v>13534</v>
      </c>
      <c r="F553" s="8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t="s">
        <v>8295</v>
      </c>
      <c r="R553">
        <f t="shared" si="34"/>
        <v>42452.825740740736</v>
      </c>
      <c r="S553">
        <f t="shared" si="35"/>
        <v>42482.825740740736</v>
      </c>
    </row>
    <row r="554" spans="1:19" ht="60" hidden="1" x14ac:dyDescent="0.25">
      <c r="A554" s="8">
        <v>1195</v>
      </c>
      <c r="B554" s="3" t="s">
        <v>1196</v>
      </c>
      <c r="C554" s="3" t="s">
        <v>5305</v>
      </c>
      <c r="D554" s="8">
        <v>10000</v>
      </c>
      <c r="E554" s="6">
        <v>13500</v>
      </c>
      <c r="F554" s="8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t="s">
        <v>8283</v>
      </c>
      <c r="R554">
        <f t="shared" si="34"/>
        <v>42298.34783564815</v>
      </c>
      <c r="S554">
        <f t="shared" si="35"/>
        <v>42358.375</v>
      </c>
    </row>
    <row r="555" spans="1:19" ht="45" hidden="1" x14ac:dyDescent="0.25">
      <c r="A555" s="8">
        <v>1855</v>
      </c>
      <c r="B555" s="3" t="s">
        <v>1856</v>
      </c>
      <c r="C555" s="3" t="s">
        <v>5965</v>
      </c>
      <c r="D555" s="8">
        <v>8750</v>
      </c>
      <c r="E555" s="6">
        <v>13480.16</v>
      </c>
      <c r="F555" s="8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t="s">
        <v>8274</v>
      </c>
      <c r="R555">
        <f t="shared" si="34"/>
        <v>41600.538657407407</v>
      </c>
      <c r="S555">
        <f t="shared" si="35"/>
        <v>41645.538657407407</v>
      </c>
    </row>
    <row r="556" spans="1:19" ht="45" hidden="1" x14ac:dyDescent="0.25">
      <c r="A556" s="8">
        <v>413</v>
      </c>
      <c r="B556" s="3" t="s">
        <v>414</v>
      </c>
      <c r="C556" s="3" t="s">
        <v>4523</v>
      </c>
      <c r="D556" s="8">
        <v>12800</v>
      </c>
      <c r="E556" s="6">
        <v>13451</v>
      </c>
      <c r="F556" s="8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t="s">
        <v>8267</v>
      </c>
      <c r="R556">
        <f t="shared" si="34"/>
        <v>41079.877442129626</v>
      </c>
      <c r="S556">
        <f t="shared" si="35"/>
        <v>41109.877442129626</v>
      </c>
    </row>
    <row r="557" spans="1:19" ht="45" hidden="1" x14ac:dyDescent="0.25">
      <c r="A557" s="8">
        <v>1204</v>
      </c>
      <c r="B557" s="3" t="s">
        <v>1205</v>
      </c>
      <c r="C557" s="3" t="s">
        <v>5314</v>
      </c>
      <c r="D557" s="8">
        <v>13000</v>
      </c>
      <c r="E557" s="6">
        <v>13383</v>
      </c>
      <c r="F557" s="8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t="s">
        <v>8283</v>
      </c>
      <c r="R557">
        <f t="shared" si="34"/>
        <v>42297.748067129629</v>
      </c>
      <c r="S557">
        <f t="shared" si="35"/>
        <v>42342.208333333328</v>
      </c>
    </row>
    <row r="558" spans="1:19" ht="60" hidden="1" x14ac:dyDescent="0.25">
      <c r="A558" s="8">
        <v>1254</v>
      </c>
      <c r="B558" s="3" t="s">
        <v>1255</v>
      </c>
      <c r="C558" s="3" t="s">
        <v>5364</v>
      </c>
      <c r="D558" s="8">
        <v>6700</v>
      </c>
      <c r="E558" s="6">
        <v>13323</v>
      </c>
      <c r="F558" s="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t="s">
        <v>8274</v>
      </c>
      <c r="R558">
        <f t="shared" si="34"/>
        <v>40487.621365740742</v>
      </c>
      <c r="S558">
        <f t="shared" si="35"/>
        <v>40544.207638888889</v>
      </c>
    </row>
    <row r="559" spans="1:19" ht="45" hidden="1" x14ac:dyDescent="0.25">
      <c r="A559" s="8">
        <v>1007</v>
      </c>
      <c r="B559" s="3" t="s">
        <v>1008</v>
      </c>
      <c r="C559" s="3" t="s">
        <v>5117</v>
      </c>
      <c r="D559" s="8">
        <v>30000</v>
      </c>
      <c r="E559" s="6">
        <v>13296</v>
      </c>
      <c r="F559" s="8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t="s">
        <v>8271</v>
      </c>
      <c r="R559">
        <f t="shared" si="34"/>
        <v>42676.583599537036</v>
      </c>
      <c r="S559">
        <f t="shared" si="35"/>
        <v>42718.6252662037</v>
      </c>
    </row>
    <row r="560" spans="1:19" ht="30" hidden="1" x14ac:dyDescent="0.25">
      <c r="A560" s="8">
        <v>741</v>
      </c>
      <c r="B560" s="3" t="s">
        <v>742</v>
      </c>
      <c r="C560" s="3" t="s">
        <v>4851</v>
      </c>
      <c r="D560" s="8">
        <v>13000</v>
      </c>
      <c r="E560" s="6">
        <v>13293.8</v>
      </c>
      <c r="F560" s="8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t="s">
        <v>8272</v>
      </c>
      <c r="R560">
        <f t="shared" si="34"/>
        <v>41401.648217592592</v>
      </c>
      <c r="S560">
        <f t="shared" si="35"/>
        <v>41436.648217592592</v>
      </c>
    </row>
    <row r="561" spans="1:19" ht="45" hidden="1" x14ac:dyDescent="0.25">
      <c r="A561" s="8">
        <v>2337</v>
      </c>
      <c r="B561" s="3" t="s">
        <v>2338</v>
      </c>
      <c r="C561" s="3" t="s">
        <v>6447</v>
      </c>
      <c r="D561" s="8">
        <v>12000</v>
      </c>
      <c r="E561" s="6">
        <v>13279</v>
      </c>
      <c r="F561" s="8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t="s">
        <v>8296</v>
      </c>
      <c r="R561">
        <f t="shared" si="34"/>
        <v>41786.640543981484</v>
      </c>
      <c r="S561">
        <f t="shared" si="35"/>
        <v>41816.640543981484</v>
      </c>
    </row>
    <row r="562" spans="1:19" ht="30" hidden="1" x14ac:dyDescent="0.25">
      <c r="A562" s="8">
        <v>2199</v>
      </c>
      <c r="B562" s="3" t="s">
        <v>2200</v>
      </c>
      <c r="C562" s="3" t="s">
        <v>6309</v>
      </c>
      <c r="D562" s="8">
        <v>9000</v>
      </c>
      <c r="E562" s="6">
        <v>13228</v>
      </c>
      <c r="F562" s="8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t="s">
        <v>8295</v>
      </c>
      <c r="R562">
        <f t="shared" si="34"/>
        <v>42262.416643518518</v>
      </c>
      <c r="S562">
        <f t="shared" si="35"/>
        <v>42292.416643518518</v>
      </c>
    </row>
    <row r="563" spans="1:19" ht="60" hidden="1" x14ac:dyDescent="0.25">
      <c r="A563" s="8">
        <v>1185</v>
      </c>
      <c r="B563" s="3" t="s">
        <v>1186</v>
      </c>
      <c r="C563" s="3" t="s">
        <v>5295</v>
      </c>
      <c r="D563" s="8">
        <v>12500</v>
      </c>
      <c r="E563" s="6">
        <v>13180</v>
      </c>
      <c r="F563" s="8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t="s">
        <v>8283</v>
      </c>
      <c r="R563">
        <f t="shared" si="34"/>
        <v>42130.865150462967</v>
      </c>
      <c r="S563">
        <f t="shared" si="35"/>
        <v>42163.166666666672</v>
      </c>
    </row>
    <row r="564" spans="1:19" ht="60" hidden="1" x14ac:dyDescent="0.25">
      <c r="A564" s="8">
        <v>3254</v>
      </c>
      <c r="B564" s="3" t="s">
        <v>3254</v>
      </c>
      <c r="C564" s="3" t="s">
        <v>7364</v>
      </c>
      <c r="D564" s="8">
        <v>13000</v>
      </c>
      <c r="E564" s="6">
        <v>13163.5</v>
      </c>
      <c r="F564" s="8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t="s">
        <v>8269</v>
      </c>
      <c r="R564">
        <f t="shared" si="34"/>
        <v>42059.085752314815</v>
      </c>
      <c r="S564">
        <f t="shared" si="35"/>
        <v>42089.044085648144</v>
      </c>
    </row>
    <row r="565" spans="1:19" ht="45" hidden="1" x14ac:dyDescent="0.25">
      <c r="A565" s="8">
        <v>3044</v>
      </c>
      <c r="B565" s="3" t="s">
        <v>3044</v>
      </c>
      <c r="C565" s="3" t="s">
        <v>7154</v>
      </c>
      <c r="D565" s="8">
        <v>12000</v>
      </c>
      <c r="E565" s="6">
        <v>13121</v>
      </c>
      <c r="F565" s="8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t="s">
        <v>8301</v>
      </c>
      <c r="R565">
        <f t="shared" si="34"/>
        <v>42387.7268287037</v>
      </c>
      <c r="S565">
        <f t="shared" si="35"/>
        <v>42402.7268287037</v>
      </c>
    </row>
    <row r="566" spans="1:19" ht="45" hidden="1" x14ac:dyDescent="0.25">
      <c r="A566" s="8">
        <v>1965</v>
      </c>
      <c r="B566" s="3" t="s">
        <v>1966</v>
      </c>
      <c r="C566" s="3" t="s">
        <v>6075</v>
      </c>
      <c r="D566" s="8">
        <v>5000</v>
      </c>
      <c r="E566" s="6">
        <v>13114</v>
      </c>
      <c r="F566" s="8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t="s">
        <v>8293</v>
      </c>
      <c r="R566">
        <f t="shared" si="34"/>
        <v>40898.089236111111</v>
      </c>
      <c r="S566">
        <f t="shared" si="35"/>
        <v>40920.041666666664</v>
      </c>
    </row>
    <row r="567" spans="1:19" ht="60" hidden="1" x14ac:dyDescent="0.25">
      <c r="A567" s="8">
        <v>1205</v>
      </c>
      <c r="B567" s="3" t="s">
        <v>1206</v>
      </c>
      <c r="C567" s="3" t="s">
        <v>5315</v>
      </c>
      <c r="D567" s="8">
        <v>13000</v>
      </c>
      <c r="E567" s="6">
        <v>13112</v>
      </c>
      <c r="F567" s="8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t="s">
        <v>8283</v>
      </c>
      <c r="R567">
        <f t="shared" si="34"/>
        <v>42138.506377314814</v>
      </c>
      <c r="S567">
        <f t="shared" si="35"/>
        <v>42168.506377314814</v>
      </c>
    </row>
    <row r="568" spans="1:19" ht="60" hidden="1" x14ac:dyDescent="0.25">
      <c r="A568" s="8">
        <v>368</v>
      </c>
      <c r="B568" s="3" t="s">
        <v>369</v>
      </c>
      <c r="C568" s="3" t="s">
        <v>4478</v>
      </c>
      <c r="D568" s="8">
        <v>12500</v>
      </c>
      <c r="E568" s="6">
        <v>13014</v>
      </c>
      <c r="F568" s="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t="s">
        <v>8267</v>
      </c>
      <c r="R568">
        <f t="shared" si="34"/>
        <v>42043.605578703704</v>
      </c>
      <c r="S568">
        <f t="shared" si="35"/>
        <v>42078.563912037032</v>
      </c>
    </row>
    <row r="569" spans="1:19" ht="45" hidden="1" x14ac:dyDescent="0.25">
      <c r="A569" s="8">
        <v>267</v>
      </c>
      <c r="B569" s="3" t="s">
        <v>268</v>
      </c>
      <c r="C569" s="3" t="s">
        <v>4377</v>
      </c>
      <c r="D569" s="8">
        <v>9850</v>
      </c>
      <c r="E569" s="6">
        <v>12965.44</v>
      </c>
      <c r="F569" s="8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t="s">
        <v>8267</v>
      </c>
      <c r="R569">
        <f t="shared" si="34"/>
        <v>41785.452534722222</v>
      </c>
      <c r="S569">
        <f t="shared" si="35"/>
        <v>41815.452534722222</v>
      </c>
    </row>
    <row r="570" spans="1:19" ht="60" hidden="1" x14ac:dyDescent="0.25">
      <c r="A570" s="8">
        <v>397</v>
      </c>
      <c r="B570" s="3" t="s">
        <v>398</v>
      </c>
      <c r="C570" s="3" t="s">
        <v>4507</v>
      </c>
      <c r="D570" s="8">
        <v>12444</v>
      </c>
      <c r="E570" s="6">
        <v>12929.35</v>
      </c>
      <c r="F570" s="8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t="s">
        <v>8267</v>
      </c>
      <c r="R570">
        <f t="shared" si="34"/>
        <v>40379.776435185187</v>
      </c>
      <c r="S570">
        <f t="shared" si="35"/>
        <v>40422.155555555553</v>
      </c>
    </row>
    <row r="571" spans="1:19" ht="45" hidden="1" x14ac:dyDescent="0.25">
      <c r="A571" s="8">
        <v>1309</v>
      </c>
      <c r="B571" s="3" t="s">
        <v>1310</v>
      </c>
      <c r="C571" s="3" t="s">
        <v>5419</v>
      </c>
      <c r="D571" s="8">
        <v>11500</v>
      </c>
      <c r="E571" s="6">
        <v>12879</v>
      </c>
      <c r="F571" s="8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t="s">
        <v>8271</v>
      </c>
      <c r="R571">
        <f t="shared" si="34"/>
        <v>42257.882731481484</v>
      </c>
      <c r="S571">
        <f t="shared" si="35"/>
        <v>42292.882731481484</v>
      </c>
    </row>
    <row r="572" spans="1:19" ht="45" hidden="1" x14ac:dyDescent="0.25">
      <c r="A572" s="8">
        <v>80</v>
      </c>
      <c r="B572" s="3" t="s">
        <v>82</v>
      </c>
      <c r="C572" s="3" t="s">
        <v>4191</v>
      </c>
      <c r="D572" s="8">
        <v>12000</v>
      </c>
      <c r="E572" s="6">
        <v>12870</v>
      </c>
      <c r="F572" s="8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t="s">
        <v>8264</v>
      </c>
      <c r="R572">
        <f t="shared" si="34"/>
        <v>41583.083981481483</v>
      </c>
      <c r="S572">
        <f t="shared" si="35"/>
        <v>41618.083981481483</v>
      </c>
    </row>
    <row r="573" spans="1:19" ht="60" hidden="1" x14ac:dyDescent="0.25">
      <c r="A573" s="8">
        <v>613</v>
      </c>
      <c r="B573" s="3" t="s">
        <v>614</v>
      </c>
      <c r="C573" s="3" t="s">
        <v>4723</v>
      </c>
      <c r="D573" s="8">
        <v>60000</v>
      </c>
      <c r="E573" s="6">
        <v>12818</v>
      </c>
      <c r="F573" s="8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t="s">
        <v>8270</v>
      </c>
      <c r="R573">
        <f t="shared" si="34"/>
        <v>42247.496759259258</v>
      </c>
      <c r="S573">
        <f t="shared" si="35"/>
        <v>42278.207638888889</v>
      </c>
    </row>
    <row r="574" spans="1:19" ht="45" hidden="1" x14ac:dyDescent="0.25">
      <c r="A574" s="8">
        <v>3256</v>
      </c>
      <c r="B574" s="3" t="s">
        <v>3256</v>
      </c>
      <c r="C574" s="3" t="s">
        <v>7366</v>
      </c>
      <c r="D574" s="8">
        <v>10000</v>
      </c>
      <c r="E574" s="6">
        <v>12806</v>
      </c>
      <c r="F574" s="8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t="s">
        <v>8269</v>
      </c>
      <c r="R574">
        <f t="shared" si="34"/>
        <v>42144.573807870373</v>
      </c>
      <c r="S574">
        <f t="shared" si="35"/>
        <v>42166.165972222225</v>
      </c>
    </row>
    <row r="575" spans="1:19" ht="60" hidden="1" x14ac:dyDescent="0.25">
      <c r="A575" s="8">
        <v>753</v>
      </c>
      <c r="B575" s="3" t="s">
        <v>754</v>
      </c>
      <c r="C575" s="3" t="s">
        <v>4863</v>
      </c>
      <c r="D575" s="8">
        <v>10000</v>
      </c>
      <c r="E575" s="6">
        <v>12800</v>
      </c>
      <c r="F575" s="8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t="s">
        <v>8272</v>
      </c>
      <c r="R575">
        <f t="shared" si="34"/>
        <v>42019.590173611112</v>
      </c>
      <c r="S575">
        <f t="shared" si="35"/>
        <v>42049.590173611112</v>
      </c>
    </row>
    <row r="576" spans="1:19" ht="60" hidden="1" x14ac:dyDescent="0.25">
      <c r="A576" s="8">
        <v>2803</v>
      </c>
      <c r="B576" s="3" t="s">
        <v>2803</v>
      </c>
      <c r="C576" s="3" t="s">
        <v>6913</v>
      </c>
      <c r="D576" s="8">
        <v>10000</v>
      </c>
      <c r="E576" s="6">
        <v>12795</v>
      </c>
      <c r="F576" s="8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t="s">
        <v>8269</v>
      </c>
      <c r="R576">
        <f t="shared" si="34"/>
        <v>42158.065694444449</v>
      </c>
      <c r="S576">
        <f t="shared" si="35"/>
        <v>42201</v>
      </c>
    </row>
    <row r="577" spans="1:19" ht="75" hidden="1" x14ac:dyDescent="0.25">
      <c r="A577" s="8">
        <v>677</v>
      </c>
      <c r="B577" s="3" t="s">
        <v>678</v>
      </c>
      <c r="C577" s="3" t="s">
        <v>4787</v>
      </c>
      <c r="D577" s="8">
        <v>50000</v>
      </c>
      <c r="E577" s="6">
        <v>12792</v>
      </c>
      <c r="F577" s="8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t="s">
        <v>8271</v>
      </c>
      <c r="R577">
        <f t="shared" si="34"/>
        <v>42504.403877314813</v>
      </c>
      <c r="S577">
        <f t="shared" si="35"/>
        <v>42549.403877314813</v>
      </c>
    </row>
    <row r="578" spans="1:19" ht="60" hidden="1" x14ac:dyDescent="0.25">
      <c r="A578" s="8">
        <v>3005</v>
      </c>
      <c r="B578" s="3" t="s">
        <v>3005</v>
      </c>
      <c r="C578" s="3" t="s">
        <v>7115</v>
      </c>
      <c r="D578" s="8">
        <v>10600</v>
      </c>
      <c r="E578" s="6">
        <v>12772.6</v>
      </c>
      <c r="F578" s="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t="s">
        <v>8301</v>
      </c>
      <c r="R578">
        <f t="shared" si="34"/>
        <v>41888.674826388888</v>
      </c>
      <c r="S578">
        <f t="shared" si="35"/>
        <v>41918.674826388888</v>
      </c>
    </row>
    <row r="579" spans="1:19" ht="45" hidden="1" x14ac:dyDescent="0.25">
      <c r="A579" s="8">
        <v>3242</v>
      </c>
      <c r="B579" s="3" t="s">
        <v>3242</v>
      </c>
      <c r="C579" s="3" t="s">
        <v>7352</v>
      </c>
      <c r="D579" s="8">
        <v>10000</v>
      </c>
      <c r="E579" s="6">
        <v>12730.42</v>
      </c>
      <c r="F579" s="8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ROUND(E579/L579,2)</f>
        <v>69.569999999999993</v>
      </c>
      <c r="Q579" t="s">
        <v>8269</v>
      </c>
      <c r="R579">
        <f t="shared" ref="R579:R642" si="38">(((J579/60)/60)/24)+DATE(1970,1,1)</f>
        <v>41871.755694444444</v>
      </c>
      <c r="S579">
        <f t="shared" ref="S579:S642" si="39">(((I579/60)/60)/24)+DATE(1970,1,1)</f>
        <v>41901.755694444444</v>
      </c>
    </row>
    <row r="580" spans="1:19" ht="60" hidden="1" x14ac:dyDescent="0.25">
      <c r="A580" s="8">
        <v>308</v>
      </c>
      <c r="B580" s="3" t="s">
        <v>309</v>
      </c>
      <c r="C580" s="3" t="s">
        <v>4418</v>
      </c>
      <c r="D580" s="8">
        <v>12000</v>
      </c>
      <c r="E580" s="6">
        <v>12668</v>
      </c>
      <c r="F580" s="8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t="s">
        <v>8267</v>
      </c>
      <c r="R580">
        <f t="shared" si="38"/>
        <v>40567.694560185184</v>
      </c>
      <c r="S580">
        <f t="shared" si="39"/>
        <v>40612.694560185184</v>
      </c>
    </row>
    <row r="581" spans="1:19" ht="60" hidden="1" x14ac:dyDescent="0.25">
      <c r="A581" s="8">
        <v>2722</v>
      </c>
      <c r="B581" s="3" t="s">
        <v>2722</v>
      </c>
      <c r="C581" s="3" t="s">
        <v>6832</v>
      </c>
      <c r="D581" s="8">
        <v>5000</v>
      </c>
      <c r="E581" s="6">
        <v>12627</v>
      </c>
      <c r="F581" s="8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t="s">
        <v>8293</v>
      </c>
      <c r="R581">
        <f t="shared" si="38"/>
        <v>42704.857094907406</v>
      </c>
      <c r="S581">
        <f t="shared" si="39"/>
        <v>42764.857094907406</v>
      </c>
    </row>
    <row r="582" spans="1:19" ht="30" hidden="1" x14ac:dyDescent="0.25">
      <c r="A582" s="8">
        <v>3262</v>
      </c>
      <c r="B582" s="3" t="s">
        <v>3262</v>
      </c>
      <c r="C582" s="3" t="s">
        <v>7372</v>
      </c>
      <c r="D582" s="8">
        <v>12200</v>
      </c>
      <c r="E582" s="6">
        <v>12571</v>
      </c>
      <c r="F582" s="8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t="s">
        <v>8269</v>
      </c>
      <c r="R582">
        <f t="shared" si="38"/>
        <v>41964.315532407403</v>
      </c>
      <c r="S582">
        <f t="shared" si="39"/>
        <v>41995.166666666672</v>
      </c>
    </row>
    <row r="583" spans="1:19" ht="45" hidden="1" x14ac:dyDescent="0.25">
      <c r="A583" s="8">
        <v>825</v>
      </c>
      <c r="B583" s="3" t="s">
        <v>826</v>
      </c>
      <c r="C583" s="3" t="s">
        <v>4935</v>
      </c>
      <c r="D583" s="8">
        <v>12500</v>
      </c>
      <c r="E583" s="6">
        <v>12554</v>
      </c>
      <c r="F583" s="8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t="s">
        <v>8274</v>
      </c>
      <c r="R583">
        <f t="shared" si="38"/>
        <v>41186.306527777779</v>
      </c>
      <c r="S583">
        <f t="shared" si="39"/>
        <v>41211.306527777779</v>
      </c>
    </row>
    <row r="584" spans="1:19" ht="30" hidden="1" x14ac:dyDescent="0.25">
      <c r="A584" s="8">
        <v>4022</v>
      </c>
      <c r="B584" s="3" t="s">
        <v>4018</v>
      </c>
      <c r="C584" s="3" t="s">
        <v>8127</v>
      </c>
      <c r="D584" s="8">
        <v>18000</v>
      </c>
      <c r="E584" s="6">
        <v>12521</v>
      </c>
      <c r="F584" s="8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t="s">
        <v>8269</v>
      </c>
      <c r="R584">
        <f t="shared" si="38"/>
        <v>41990.584108796291</v>
      </c>
      <c r="S584">
        <f t="shared" si="39"/>
        <v>42036.120833333334</v>
      </c>
    </row>
    <row r="585" spans="1:19" ht="60" hidden="1" x14ac:dyDescent="0.25">
      <c r="A585" s="8">
        <v>1313</v>
      </c>
      <c r="B585" s="3" t="s">
        <v>1314</v>
      </c>
      <c r="C585" s="3" t="s">
        <v>5423</v>
      </c>
      <c r="D585" s="8">
        <v>40000</v>
      </c>
      <c r="E585" s="6">
        <v>12446</v>
      </c>
      <c r="F585" s="8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t="s">
        <v>8271</v>
      </c>
      <c r="R585">
        <f t="shared" si="38"/>
        <v>42402.709652777776</v>
      </c>
      <c r="S585">
        <f t="shared" si="39"/>
        <v>42432.709652777776</v>
      </c>
    </row>
    <row r="586" spans="1:19" ht="60" hidden="1" x14ac:dyDescent="0.25">
      <c r="A586" s="8">
        <v>1401</v>
      </c>
      <c r="B586" s="3" t="s">
        <v>1402</v>
      </c>
      <c r="C586" s="3" t="s">
        <v>5511</v>
      </c>
      <c r="D586" s="8">
        <v>2500</v>
      </c>
      <c r="E586" s="6">
        <v>12413</v>
      </c>
      <c r="F586" s="8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t="s">
        <v>8274</v>
      </c>
      <c r="R586">
        <f t="shared" si="38"/>
        <v>41399.99622685185</v>
      </c>
      <c r="S586">
        <f t="shared" si="39"/>
        <v>41420.99622685185</v>
      </c>
    </row>
    <row r="587" spans="1:19" ht="45" hidden="1" x14ac:dyDescent="0.25">
      <c r="A587" s="8">
        <v>1749</v>
      </c>
      <c r="B587" s="3" t="s">
        <v>1750</v>
      </c>
      <c r="C587" s="3" t="s">
        <v>5859</v>
      </c>
      <c r="D587" s="8">
        <v>10050</v>
      </c>
      <c r="E587" s="6">
        <v>12410.5</v>
      </c>
      <c r="F587" s="8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t="s">
        <v>8283</v>
      </c>
      <c r="R587">
        <f t="shared" si="38"/>
        <v>42758.975937499999</v>
      </c>
      <c r="S587">
        <f t="shared" si="39"/>
        <v>42795.791666666672</v>
      </c>
    </row>
    <row r="588" spans="1:19" ht="60" hidden="1" x14ac:dyDescent="0.25">
      <c r="A588" s="8">
        <v>1843</v>
      </c>
      <c r="B588" s="3" t="s">
        <v>1844</v>
      </c>
      <c r="C588" s="3" t="s">
        <v>5953</v>
      </c>
      <c r="D588" s="8">
        <v>10000</v>
      </c>
      <c r="E588" s="6">
        <v>12400.61</v>
      </c>
      <c r="F588" s="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t="s">
        <v>8274</v>
      </c>
      <c r="R588">
        <f t="shared" si="38"/>
        <v>40564.994837962964</v>
      </c>
      <c r="S588">
        <f t="shared" si="39"/>
        <v>40594.994837962964</v>
      </c>
    </row>
    <row r="589" spans="1:19" ht="45" hidden="1" x14ac:dyDescent="0.25">
      <c r="A589" s="8">
        <v>2042</v>
      </c>
      <c r="B589" s="3" t="s">
        <v>2043</v>
      </c>
      <c r="C589" s="3" t="s">
        <v>6152</v>
      </c>
      <c r="D589" s="8">
        <v>10000</v>
      </c>
      <c r="E589" s="6">
        <v>12353</v>
      </c>
      <c r="F589" s="8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t="s">
        <v>8293</v>
      </c>
      <c r="R589">
        <f t="shared" si="38"/>
        <v>42331.708032407405</v>
      </c>
      <c r="S589">
        <f t="shared" si="39"/>
        <v>42391.708032407405</v>
      </c>
    </row>
    <row r="590" spans="1:19" ht="45" hidden="1" x14ac:dyDescent="0.25">
      <c r="A590" s="8">
        <v>3677</v>
      </c>
      <c r="B590" s="3" t="s">
        <v>3674</v>
      </c>
      <c r="C590" s="3" t="s">
        <v>7787</v>
      </c>
      <c r="D590" s="8">
        <v>12000</v>
      </c>
      <c r="E590" s="6">
        <v>12348.5</v>
      </c>
      <c r="F590" s="8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t="s">
        <v>8269</v>
      </c>
      <c r="R590">
        <f t="shared" si="38"/>
        <v>41802.574282407404</v>
      </c>
      <c r="S590">
        <f t="shared" si="39"/>
        <v>41823.165972222225</v>
      </c>
    </row>
    <row r="591" spans="1:19" ht="60" hidden="1" x14ac:dyDescent="0.25">
      <c r="A591" s="8">
        <v>532</v>
      </c>
      <c r="B591" s="3" t="s">
        <v>533</v>
      </c>
      <c r="C591" s="3" t="s">
        <v>4642</v>
      </c>
      <c r="D591" s="8">
        <v>10000</v>
      </c>
      <c r="E591" s="6">
        <v>12325</v>
      </c>
      <c r="F591" s="8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t="s">
        <v>8269</v>
      </c>
      <c r="R591">
        <f t="shared" si="38"/>
        <v>42473.007037037038</v>
      </c>
      <c r="S591">
        <f t="shared" si="39"/>
        <v>42503.007037037038</v>
      </c>
    </row>
    <row r="592" spans="1:19" ht="60" hidden="1" x14ac:dyDescent="0.25">
      <c r="A592" s="8">
        <v>3024</v>
      </c>
      <c r="B592" s="3" t="s">
        <v>3024</v>
      </c>
      <c r="C592" s="3" t="s">
        <v>7134</v>
      </c>
      <c r="D592" s="8">
        <v>5000</v>
      </c>
      <c r="E592" s="6">
        <v>12321</v>
      </c>
      <c r="F592" s="8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t="s">
        <v>8301</v>
      </c>
      <c r="R592">
        <f t="shared" si="38"/>
        <v>41158.993923611109</v>
      </c>
      <c r="S592">
        <f t="shared" si="39"/>
        <v>41188.993923611109</v>
      </c>
    </row>
    <row r="593" spans="1:19" ht="60" hidden="1" x14ac:dyDescent="0.25">
      <c r="A593" s="8">
        <v>3214</v>
      </c>
      <c r="B593" s="3" t="s">
        <v>3214</v>
      </c>
      <c r="C593" s="3" t="s">
        <v>7324</v>
      </c>
      <c r="D593" s="8">
        <v>12000</v>
      </c>
      <c r="E593" s="6">
        <v>12256</v>
      </c>
      <c r="F593" s="8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t="s">
        <v>8269</v>
      </c>
      <c r="R593">
        <f t="shared" si="38"/>
        <v>42337.792511574073</v>
      </c>
      <c r="S593">
        <f t="shared" si="39"/>
        <v>42374.996527777781</v>
      </c>
    </row>
    <row r="594" spans="1:19" ht="60" hidden="1" x14ac:dyDescent="0.25">
      <c r="A594" s="8">
        <v>3218</v>
      </c>
      <c r="B594" s="3" t="s">
        <v>3218</v>
      </c>
      <c r="C594" s="3" t="s">
        <v>7328</v>
      </c>
      <c r="D594" s="8">
        <v>12000</v>
      </c>
      <c r="E594" s="6">
        <v>12252</v>
      </c>
      <c r="F594" s="8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t="s">
        <v>8269</v>
      </c>
      <c r="R594">
        <f t="shared" si="38"/>
        <v>41971.002152777779</v>
      </c>
      <c r="S594">
        <f t="shared" si="39"/>
        <v>42004</v>
      </c>
    </row>
    <row r="595" spans="1:19" ht="60" hidden="1" x14ac:dyDescent="0.25">
      <c r="A595" s="8">
        <v>1763</v>
      </c>
      <c r="B595" s="3" t="s">
        <v>1764</v>
      </c>
      <c r="C595" s="3" t="s">
        <v>5873</v>
      </c>
      <c r="D595" s="8">
        <v>12000</v>
      </c>
      <c r="E595" s="6">
        <v>12229</v>
      </c>
      <c r="F595" s="8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t="s">
        <v>8283</v>
      </c>
      <c r="R595">
        <f t="shared" si="38"/>
        <v>42636.868518518517</v>
      </c>
      <c r="S595">
        <f t="shared" si="39"/>
        <v>42666.868518518517</v>
      </c>
    </row>
    <row r="596" spans="1:19" ht="45" hidden="1" x14ac:dyDescent="0.25">
      <c r="A596" s="8">
        <v>3468</v>
      </c>
      <c r="B596" s="3" t="s">
        <v>3467</v>
      </c>
      <c r="C596" s="3" t="s">
        <v>7578</v>
      </c>
      <c r="D596" s="8">
        <v>10000</v>
      </c>
      <c r="E596" s="6">
        <v>12178</v>
      </c>
      <c r="F596" s="8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t="s">
        <v>8269</v>
      </c>
      <c r="R596">
        <f t="shared" si="38"/>
        <v>42605.765381944439</v>
      </c>
      <c r="S596">
        <f t="shared" si="39"/>
        <v>42634.125</v>
      </c>
    </row>
    <row r="597" spans="1:19" ht="60" hidden="1" x14ac:dyDescent="0.25">
      <c r="A597" s="8">
        <v>360</v>
      </c>
      <c r="B597" s="3" t="s">
        <v>361</v>
      </c>
      <c r="C597" s="3" t="s">
        <v>4470</v>
      </c>
      <c r="D597" s="8">
        <v>12000</v>
      </c>
      <c r="E597" s="6">
        <v>12165</v>
      </c>
      <c r="F597" s="8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t="s">
        <v>8267</v>
      </c>
      <c r="R597">
        <f t="shared" si="38"/>
        <v>42163.897916666669</v>
      </c>
      <c r="S597">
        <f t="shared" si="39"/>
        <v>42208.132638888885</v>
      </c>
    </row>
    <row r="598" spans="1:19" ht="60" hidden="1" x14ac:dyDescent="0.25">
      <c r="A598" s="8">
        <v>2985</v>
      </c>
      <c r="B598" s="3" t="s">
        <v>2985</v>
      </c>
      <c r="C598" s="3" t="s">
        <v>7095</v>
      </c>
      <c r="D598" s="8">
        <v>10000</v>
      </c>
      <c r="E598" s="6">
        <v>12165</v>
      </c>
      <c r="F598" s="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t="s">
        <v>8301</v>
      </c>
      <c r="R598">
        <f t="shared" si="38"/>
        <v>42654.973703703698</v>
      </c>
      <c r="S598">
        <f t="shared" si="39"/>
        <v>42674.166666666672</v>
      </c>
    </row>
    <row r="599" spans="1:19" ht="60" hidden="1" x14ac:dyDescent="0.25">
      <c r="A599" s="8">
        <v>2046</v>
      </c>
      <c r="B599" s="3" t="s">
        <v>2047</v>
      </c>
      <c r="C599" s="3" t="s">
        <v>6156</v>
      </c>
      <c r="D599" s="8">
        <v>10000</v>
      </c>
      <c r="E599" s="6">
        <v>12110</v>
      </c>
      <c r="F599" s="8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t="s">
        <v>8293</v>
      </c>
      <c r="R599">
        <f t="shared" si="38"/>
        <v>41387.171805555554</v>
      </c>
      <c r="S599">
        <f t="shared" si="39"/>
        <v>41417.171805555554</v>
      </c>
    </row>
    <row r="600" spans="1:19" ht="75" hidden="1" x14ac:dyDescent="0.25">
      <c r="A600" s="8">
        <v>2606</v>
      </c>
      <c r="B600" s="3" t="s">
        <v>2606</v>
      </c>
      <c r="C600" s="3" t="s">
        <v>6716</v>
      </c>
      <c r="D600" s="8">
        <v>11000</v>
      </c>
      <c r="E600" s="6">
        <v>12106</v>
      </c>
      <c r="F600" s="8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t="s">
        <v>8299</v>
      </c>
      <c r="R600">
        <f t="shared" si="38"/>
        <v>41726.712754629632</v>
      </c>
      <c r="S600">
        <f t="shared" si="39"/>
        <v>41758.712754629632</v>
      </c>
    </row>
    <row r="601" spans="1:19" ht="30" hidden="1" x14ac:dyDescent="0.25">
      <c r="A601" s="8">
        <v>3248</v>
      </c>
      <c r="B601" s="3" t="s">
        <v>3248</v>
      </c>
      <c r="C601" s="3" t="s">
        <v>7358</v>
      </c>
      <c r="D601" s="8">
        <v>12000</v>
      </c>
      <c r="E601" s="6">
        <v>12095</v>
      </c>
      <c r="F601" s="8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t="s">
        <v>8269</v>
      </c>
      <c r="R601">
        <f t="shared" si="38"/>
        <v>42068.888391203705</v>
      </c>
      <c r="S601">
        <f t="shared" si="39"/>
        <v>42098.846724537041</v>
      </c>
    </row>
    <row r="602" spans="1:19" ht="30" hidden="1" x14ac:dyDescent="0.25">
      <c r="A602" s="8">
        <v>28</v>
      </c>
      <c r="B602" s="3" t="s">
        <v>30</v>
      </c>
      <c r="C602" s="3" t="s">
        <v>4139</v>
      </c>
      <c r="D602" s="8">
        <v>12000</v>
      </c>
      <c r="E602" s="6">
        <v>12042</v>
      </c>
      <c r="F602" s="8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t="s">
        <v>8263</v>
      </c>
      <c r="R602">
        <f t="shared" si="38"/>
        <v>42324.96393518518</v>
      </c>
      <c r="S602">
        <f t="shared" si="39"/>
        <v>42354.96393518518</v>
      </c>
    </row>
    <row r="603" spans="1:19" ht="45" hidden="1" x14ac:dyDescent="0.25">
      <c r="A603" s="8">
        <v>840</v>
      </c>
      <c r="B603" s="3" t="s">
        <v>841</v>
      </c>
      <c r="C603" s="3" t="s">
        <v>4950</v>
      </c>
      <c r="D603" s="8">
        <v>10000</v>
      </c>
      <c r="E603" s="6">
        <v>12041.66</v>
      </c>
      <c r="F603" s="8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t="s">
        <v>8275</v>
      </c>
      <c r="R603">
        <f t="shared" si="38"/>
        <v>42607.226701388892</v>
      </c>
      <c r="S603">
        <f t="shared" si="39"/>
        <v>42637.226701388892</v>
      </c>
    </row>
    <row r="604" spans="1:19" ht="60" hidden="1" x14ac:dyDescent="0.25">
      <c r="A604" s="8">
        <v>16</v>
      </c>
      <c r="B604" s="3" t="s">
        <v>18</v>
      </c>
      <c r="C604" s="3" t="s">
        <v>4127</v>
      </c>
      <c r="D604" s="8">
        <v>12000</v>
      </c>
      <c r="E604" s="6">
        <v>12029</v>
      </c>
      <c r="F604" s="8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t="s">
        <v>8263</v>
      </c>
      <c r="R604">
        <f t="shared" si="38"/>
        <v>41760.796423611115</v>
      </c>
      <c r="S604">
        <f t="shared" si="39"/>
        <v>41806.229166666664</v>
      </c>
    </row>
    <row r="605" spans="1:19" ht="45" hidden="1" x14ac:dyDescent="0.25">
      <c r="A605" s="8">
        <v>349</v>
      </c>
      <c r="B605" s="3" t="s">
        <v>350</v>
      </c>
      <c r="C605" s="3" t="s">
        <v>4459</v>
      </c>
      <c r="D605" s="8">
        <v>11260</v>
      </c>
      <c r="E605" s="6">
        <v>12007.18</v>
      </c>
      <c r="F605" s="8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t="s">
        <v>8267</v>
      </c>
      <c r="R605">
        <f t="shared" si="38"/>
        <v>42760.498935185184</v>
      </c>
      <c r="S605">
        <f t="shared" si="39"/>
        <v>42790.498935185184</v>
      </c>
    </row>
    <row r="606" spans="1:19" ht="45" hidden="1" x14ac:dyDescent="0.25">
      <c r="A606" s="8">
        <v>1513</v>
      </c>
      <c r="B606" s="3" t="s">
        <v>1514</v>
      </c>
      <c r="C606" s="3" t="s">
        <v>5623</v>
      </c>
      <c r="D606" s="8">
        <v>8000</v>
      </c>
      <c r="E606" s="6">
        <v>12001.5</v>
      </c>
      <c r="F606" s="8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t="s">
        <v>8283</v>
      </c>
      <c r="R606">
        <f t="shared" si="38"/>
        <v>41806.637337962966</v>
      </c>
      <c r="S606">
        <f t="shared" si="39"/>
        <v>41836.637337962966</v>
      </c>
    </row>
    <row r="607" spans="1:19" ht="30" hidden="1" x14ac:dyDescent="0.25">
      <c r="A607" s="8">
        <v>49</v>
      </c>
      <c r="B607" s="3" t="s">
        <v>51</v>
      </c>
      <c r="C607" s="3" t="s">
        <v>4160</v>
      </c>
      <c r="D607" s="8">
        <v>12000</v>
      </c>
      <c r="E607" s="6">
        <v>12000</v>
      </c>
      <c r="F607" s="8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t="s">
        <v>8263</v>
      </c>
      <c r="R607">
        <f t="shared" si="38"/>
        <v>42271.176446759258</v>
      </c>
      <c r="S607">
        <f t="shared" si="39"/>
        <v>42301.176446759258</v>
      </c>
    </row>
    <row r="608" spans="1:19" ht="60" hidden="1" x14ac:dyDescent="0.25">
      <c r="A608" s="8">
        <v>362</v>
      </c>
      <c r="B608" s="3" t="s">
        <v>363</v>
      </c>
      <c r="C608" s="3" t="s">
        <v>4472</v>
      </c>
      <c r="D608" s="8">
        <v>9665</v>
      </c>
      <c r="E608" s="6">
        <v>12000</v>
      </c>
      <c r="F608" s="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t="s">
        <v>8267</v>
      </c>
      <c r="R608">
        <f t="shared" si="38"/>
        <v>41837.210543981484</v>
      </c>
      <c r="S608">
        <f t="shared" si="39"/>
        <v>41859</v>
      </c>
    </row>
    <row r="609" spans="1:19" ht="60" hidden="1" x14ac:dyDescent="0.25">
      <c r="A609" s="8">
        <v>525</v>
      </c>
      <c r="B609" s="3" t="s">
        <v>526</v>
      </c>
      <c r="C609" s="3" t="s">
        <v>4635</v>
      </c>
      <c r="D609" s="8">
        <v>12000</v>
      </c>
      <c r="E609" s="6">
        <v>12000</v>
      </c>
      <c r="F609" s="8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t="s">
        <v>8269</v>
      </c>
      <c r="R609">
        <f t="shared" si="38"/>
        <v>41850.400937500002</v>
      </c>
      <c r="S609">
        <f t="shared" si="39"/>
        <v>41895.400937500002</v>
      </c>
    </row>
    <row r="610" spans="1:19" ht="75" hidden="1" x14ac:dyDescent="0.25">
      <c r="A610" s="8">
        <v>2716</v>
      </c>
      <c r="B610" s="3" t="s">
        <v>2716</v>
      </c>
      <c r="C610" s="3" t="s">
        <v>6826</v>
      </c>
      <c r="D610" s="8">
        <v>10000</v>
      </c>
      <c r="E610" s="6">
        <v>11998.01</v>
      </c>
      <c r="F610" s="8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t="s">
        <v>8301</v>
      </c>
      <c r="R610">
        <f t="shared" si="38"/>
        <v>42255.333252314813</v>
      </c>
      <c r="S610">
        <f t="shared" si="39"/>
        <v>42285.333252314813</v>
      </c>
    </row>
    <row r="611" spans="1:19" ht="60" hidden="1" x14ac:dyDescent="0.25">
      <c r="A611" s="8">
        <v>2277</v>
      </c>
      <c r="B611" s="3" t="s">
        <v>2278</v>
      </c>
      <c r="C611" s="3" t="s">
        <v>6387</v>
      </c>
      <c r="D611" s="8">
        <v>8500</v>
      </c>
      <c r="E611" s="6">
        <v>11992</v>
      </c>
      <c r="F611" s="8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t="s">
        <v>8295</v>
      </c>
      <c r="R611">
        <f t="shared" si="38"/>
        <v>40936.678506944445</v>
      </c>
      <c r="S611">
        <f t="shared" si="39"/>
        <v>40966.678506944445</v>
      </c>
    </row>
    <row r="612" spans="1:19" hidden="1" x14ac:dyDescent="0.25">
      <c r="A612" s="8">
        <v>217</v>
      </c>
      <c r="B612" s="3" t="s">
        <v>219</v>
      </c>
      <c r="C612" s="3" t="s">
        <v>4327</v>
      </c>
      <c r="D612" s="8">
        <v>100000</v>
      </c>
      <c r="E612" s="6">
        <v>11943</v>
      </c>
      <c r="F612" s="8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t="s">
        <v>8266</v>
      </c>
      <c r="R612">
        <f t="shared" si="38"/>
        <v>41970.64061342593</v>
      </c>
      <c r="S612">
        <f t="shared" si="39"/>
        <v>42001.64061342593</v>
      </c>
    </row>
    <row r="613" spans="1:19" ht="60" hidden="1" x14ac:dyDescent="0.25">
      <c r="A613" s="8">
        <v>1780</v>
      </c>
      <c r="B613" s="3" t="s">
        <v>1781</v>
      </c>
      <c r="C613" s="3" t="s">
        <v>5890</v>
      </c>
      <c r="D613" s="8">
        <v>30000</v>
      </c>
      <c r="E613" s="6">
        <v>11923</v>
      </c>
      <c r="F613" s="8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t="s">
        <v>8283</v>
      </c>
      <c r="R613">
        <f t="shared" si="38"/>
        <v>42493.600810185191</v>
      </c>
      <c r="S613">
        <f t="shared" si="39"/>
        <v>42553.600810185191</v>
      </c>
    </row>
    <row r="614" spans="1:19" ht="60" hidden="1" x14ac:dyDescent="0.25">
      <c r="A614" s="8">
        <v>3481</v>
      </c>
      <c r="B614" s="3" t="s">
        <v>3480</v>
      </c>
      <c r="C614" s="3" t="s">
        <v>7591</v>
      </c>
      <c r="D614" s="8">
        <v>10000</v>
      </c>
      <c r="E614" s="6">
        <v>11880</v>
      </c>
      <c r="F614" s="8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t="s">
        <v>8269</v>
      </c>
      <c r="R614">
        <f t="shared" si="38"/>
        <v>41989.24754629629</v>
      </c>
      <c r="S614">
        <f t="shared" si="39"/>
        <v>42006.24754629629</v>
      </c>
    </row>
    <row r="615" spans="1:19" ht="60" hidden="1" x14ac:dyDescent="0.25">
      <c r="A615" s="8">
        <v>671</v>
      </c>
      <c r="B615" s="3" t="s">
        <v>672</v>
      </c>
      <c r="C615" s="3" t="s">
        <v>4781</v>
      </c>
      <c r="D615" s="8">
        <v>30000</v>
      </c>
      <c r="E615" s="6">
        <v>11828</v>
      </c>
      <c r="F615" s="8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t="s">
        <v>8271</v>
      </c>
      <c r="R615">
        <f t="shared" si="38"/>
        <v>41984.692731481482</v>
      </c>
      <c r="S615">
        <f t="shared" si="39"/>
        <v>42018.166666666672</v>
      </c>
    </row>
    <row r="616" spans="1:19" ht="30" hidden="1" x14ac:dyDescent="0.25">
      <c r="A616" s="8">
        <v>1834</v>
      </c>
      <c r="B616" s="3" t="s">
        <v>1835</v>
      </c>
      <c r="C616" s="3" t="s">
        <v>5944</v>
      </c>
      <c r="D616" s="8">
        <v>10000</v>
      </c>
      <c r="E616" s="6">
        <v>11805</v>
      </c>
      <c r="F616" s="8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t="s">
        <v>8274</v>
      </c>
      <c r="R616">
        <f t="shared" si="38"/>
        <v>41988.964062500003</v>
      </c>
      <c r="S616">
        <f t="shared" si="39"/>
        <v>42028.964062500003</v>
      </c>
    </row>
    <row r="617" spans="1:19" ht="45" hidden="1" x14ac:dyDescent="0.25">
      <c r="A617" s="8">
        <v>655</v>
      </c>
      <c r="B617" s="3" t="s">
        <v>656</v>
      </c>
      <c r="C617" s="3" t="s">
        <v>4765</v>
      </c>
      <c r="D617" s="8">
        <v>8000</v>
      </c>
      <c r="E617" s="6">
        <v>11751</v>
      </c>
      <c r="F617" s="8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t="s">
        <v>8271</v>
      </c>
      <c r="R617">
        <f t="shared" si="38"/>
        <v>42045.957314814819</v>
      </c>
      <c r="S617">
        <f t="shared" si="39"/>
        <v>42075.915648148148</v>
      </c>
    </row>
    <row r="618" spans="1:19" ht="75" hidden="1" x14ac:dyDescent="0.25">
      <c r="A618" s="8">
        <v>3316</v>
      </c>
      <c r="B618" s="3" t="s">
        <v>3316</v>
      </c>
      <c r="C618" s="3" t="s">
        <v>7426</v>
      </c>
      <c r="D618" s="8">
        <v>11737</v>
      </c>
      <c r="E618" s="6">
        <v>11747.18</v>
      </c>
      <c r="F618" s="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t="s">
        <v>8269</v>
      </c>
      <c r="R618">
        <f t="shared" si="38"/>
        <v>41826.871238425927</v>
      </c>
      <c r="S618">
        <f t="shared" si="39"/>
        <v>41859.57916666667</v>
      </c>
    </row>
    <row r="619" spans="1:19" ht="45" hidden="1" x14ac:dyDescent="0.25">
      <c r="A619" s="8">
        <v>2012</v>
      </c>
      <c r="B619" s="3" t="s">
        <v>2013</v>
      </c>
      <c r="C619" s="3" t="s">
        <v>6122</v>
      </c>
      <c r="D619" s="8">
        <v>5000</v>
      </c>
      <c r="E619" s="6">
        <v>11745</v>
      </c>
      <c r="F619" s="8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t="s">
        <v>8293</v>
      </c>
      <c r="R619">
        <f t="shared" si="38"/>
        <v>42010.822233796294</v>
      </c>
      <c r="S619">
        <f t="shared" si="39"/>
        <v>42040.822233796294</v>
      </c>
    </row>
    <row r="620" spans="1:19" ht="60" hidden="1" x14ac:dyDescent="0.25">
      <c r="A620" s="8">
        <v>2228</v>
      </c>
      <c r="B620" s="3" t="s">
        <v>2229</v>
      </c>
      <c r="C620" s="3" t="s">
        <v>6338</v>
      </c>
      <c r="D620" s="8">
        <v>1000</v>
      </c>
      <c r="E620" s="6">
        <v>11744.9</v>
      </c>
      <c r="F620" s="8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t="s">
        <v>8295</v>
      </c>
      <c r="R620">
        <f t="shared" si="38"/>
        <v>42202.278194444443</v>
      </c>
      <c r="S620">
        <f t="shared" si="39"/>
        <v>42232.278194444443</v>
      </c>
    </row>
    <row r="621" spans="1:19" ht="45" x14ac:dyDescent="0.25">
      <c r="A621" s="8">
        <v>1028</v>
      </c>
      <c r="B621" s="3" t="s">
        <v>1029</v>
      </c>
      <c r="C621" s="3" t="s">
        <v>5138</v>
      </c>
      <c r="D621" s="8">
        <v>10000</v>
      </c>
      <c r="E621" s="6">
        <v>11727</v>
      </c>
      <c r="F621" s="8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t="s">
        <v>8278</v>
      </c>
      <c r="R621">
        <f t="shared" si="38"/>
        <v>42755.627372685187</v>
      </c>
      <c r="S621">
        <f t="shared" si="39"/>
        <v>42800.833333333328</v>
      </c>
    </row>
    <row r="622" spans="1:19" ht="45" hidden="1" x14ac:dyDescent="0.25">
      <c r="A622" s="8">
        <v>999</v>
      </c>
      <c r="B622" s="3" t="s">
        <v>1000</v>
      </c>
      <c r="C622" s="3" t="s">
        <v>5109</v>
      </c>
      <c r="D622" s="8">
        <v>150000</v>
      </c>
      <c r="E622" s="6">
        <v>11683</v>
      </c>
      <c r="F622" s="8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t="s">
        <v>8271</v>
      </c>
      <c r="R622">
        <f t="shared" si="38"/>
        <v>41926.29965277778</v>
      </c>
      <c r="S622">
        <f t="shared" si="39"/>
        <v>41956.334722222222</v>
      </c>
    </row>
    <row r="623" spans="1:19" ht="60" hidden="1" x14ac:dyDescent="0.25">
      <c r="A623" s="8">
        <v>352</v>
      </c>
      <c r="B623" s="3" t="s">
        <v>353</v>
      </c>
      <c r="C623" s="3" t="s">
        <v>4462</v>
      </c>
      <c r="D623" s="8">
        <v>10000</v>
      </c>
      <c r="E623" s="6">
        <v>11656</v>
      </c>
      <c r="F623" s="8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t="s">
        <v>8267</v>
      </c>
      <c r="R623">
        <f t="shared" si="38"/>
        <v>41890.167453703703</v>
      </c>
      <c r="S623">
        <f t="shared" si="39"/>
        <v>41920.167453703703</v>
      </c>
    </row>
    <row r="624" spans="1:19" ht="60" hidden="1" x14ac:dyDescent="0.25">
      <c r="A624" s="8">
        <v>1625</v>
      </c>
      <c r="B624" s="3" t="s">
        <v>1626</v>
      </c>
      <c r="C624" s="3" t="s">
        <v>5735</v>
      </c>
      <c r="D624" s="8">
        <v>7500</v>
      </c>
      <c r="E624" s="6">
        <v>11650</v>
      </c>
      <c r="F624" s="8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t="s">
        <v>8274</v>
      </c>
      <c r="R624">
        <f t="shared" si="38"/>
        <v>41135.699687500004</v>
      </c>
      <c r="S624">
        <f t="shared" si="39"/>
        <v>41163.699687500004</v>
      </c>
    </row>
    <row r="625" spans="1:19" ht="60" hidden="1" x14ac:dyDescent="0.25">
      <c r="A625" s="8">
        <v>0</v>
      </c>
      <c r="B625" s="3" t="s">
        <v>2</v>
      </c>
      <c r="C625" s="3" t="s">
        <v>4111</v>
      </c>
      <c r="D625" s="8">
        <v>8500</v>
      </c>
      <c r="E625" s="6">
        <v>11633</v>
      </c>
      <c r="F625" s="8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t="s">
        <v>8263</v>
      </c>
      <c r="R625">
        <f t="shared" si="38"/>
        <v>42177.007071759261</v>
      </c>
      <c r="S625">
        <f t="shared" si="39"/>
        <v>42208.125</v>
      </c>
    </row>
    <row r="626" spans="1:19" ht="45" hidden="1" x14ac:dyDescent="0.25">
      <c r="A626" s="8">
        <v>52</v>
      </c>
      <c r="B626" s="3" t="s">
        <v>54</v>
      </c>
      <c r="C626" s="3" t="s">
        <v>4163</v>
      </c>
      <c r="D626" s="8">
        <v>10000</v>
      </c>
      <c r="E626" s="6">
        <v>11621</v>
      </c>
      <c r="F626" s="8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t="s">
        <v>8263</v>
      </c>
      <c r="R626">
        <f t="shared" si="38"/>
        <v>41807.701921296299</v>
      </c>
      <c r="S626">
        <f t="shared" si="39"/>
        <v>41837.701921296299</v>
      </c>
    </row>
    <row r="627" spans="1:19" ht="60" hidden="1" x14ac:dyDescent="0.25">
      <c r="A627" s="8">
        <v>1808</v>
      </c>
      <c r="B627" s="3" t="s">
        <v>1809</v>
      </c>
      <c r="C627" s="3" t="s">
        <v>5918</v>
      </c>
      <c r="D627" s="8">
        <v>28000</v>
      </c>
      <c r="E627" s="6">
        <v>11594</v>
      </c>
      <c r="F627" s="8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t="s">
        <v>8283</v>
      </c>
      <c r="R627">
        <f t="shared" si="38"/>
        <v>42742.680902777778</v>
      </c>
      <c r="S627">
        <f t="shared" si="39"/>
        <v>42777.680902777778</v>
      </c>
    </row>
    <row r="628" spans="1:19" ht="60" hidden="1" x14ac:dyDescent="0.25">
      <c r="A628" s="8">
        <v>2007</v>
      </c>
      <c r="B628" s="3" t="s">
        <v>2008</v>
      </c>
      <c r="C628" s="3" t="s">
        <v>6117</v>
      </c>
      <c r="D628" s="8">
        <v>10000</v>
      </c>
      <c r="E628" s="6">
        <v>11570.92</v>
      </c>
      <c r="F628" s="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t="s">
        <v>8293</v>
      </c>
      <c r="R628">
        <f t="shared" si="38"/>
        <v>40347.837800925925</v>
      </c>
      <c r="S628">
        <f t="shared" si="39"/>
        <v>40414.166666666664</v>
      </c>
    </row>
    <row r="629" spans="1:19" ht="45" hidden="1" x14ac:dyDescent="0.25">
      <c r="A629" s="8">
        <v>2331</v>
      </c>
      <c r="B629" s="3" t="s">
        <v>2332</v>
      </c>
      <c r="C629" s="3" t="s">
        <v>6441</v>
      </c>
      <c r="D629" s="8">
        <v>8000</v>
      </c>
      <c r="E629" s="6">
        <v>11545.1</v>
      </c>
      <c r="F629" s="8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t="s">
        <v>8296</v>
      </c>
      <c r="R629">
        <f t="shared" si="38"/>
        <v>41839.005671296298</v>
      </c>
      <c r="S629">
        <f t="shared" si="39"/>
        <v>41869.005671296298</v>
      </c>
    </row>
    <row r="630" spans="1:19" ht="60" hidden="1" x14ac:dyDescent="0.25">
      <c r="A630" s="8">
        <v>2451</v>
      </c>
      <c r="B630" s="3" t="s">
        <v>2452</v>
      </c>
      <c r="C630" s="3" t="s">
        <v>6561</v>
      </c>
      <c r="D630" s="8">
        <v>10000</v>
      </c>
      <c r="E630" s="6">
        <v>11545</v>
      </c>
      <c r="F630" s="8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t="s">
        <v>8296</v>
      </c>
      <c r="R630">
        <f t="shared" si="38"/>
        <v>42779.908449074079</v>
      </c>
      <c r="S630">
        <f t="shared" si="39"/>
        <v>42799.908449074079</v>
      </c>
    </row>
    <row r="631" spans="1:19" ht="60" hidden="1" x14ac:dyDescent="0.25">
      <c r="A631" s="8">
        <v>3712</v>
      </c>
      <c r="B631" s="3" t="s">
        <v>3709</v>
      </c>
      <c r="C631" s="3" t="s">
        <v>7822</v>
      </c>
      <c r="D631" s="8">
        <v>7500</v>
      </c>
      <c r="E631" s="6">
        <v>11530</v>
      </c>
      <c r="F631" s="8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t="s">
        <v>8269</v>
      </c>
      <c r="R631">
        <f t="shared" si="38"/>
        <v>42134.172071759262</v>
      </c>
      <c r="S631">
        <f t="shared" si="39"/>
        <v>42155.290972222225</v>
      </c>
    </row>
    <row r="632" spans="1:19" ht="60" hidden="1" x14ac:dyDescent="0.25">
      <c r="A632" s="8">
        <v>2635</v>
      </c>
      <c r="B632" s="3" t="s">
        <v>2635</v>
      </c>
      <c r="C632" s="3" t="s">
        <v>6745</v>
      </c>
      <c r="D632" s="8">
        <v>11500</v>
      </c>
      <c r="E632" s="6">
        <v>11500</v>
      </c>
      <c r="F632" s="8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t="s">
        <v>8299</v>
      </c>
      <c r="R632">
        <f t="shared" si="38"/>
        <v>42037.950937500005</v>
      </c>
      <c r="S632">
        <f t="shared" si="39"/>
        <v>42072.909270833334</v>
      </c>
    </row>
    <row r="633" spans="1:19" ht="45" hidden="1" x14ac:dyDescent="0.25">
      <c r="A633" s="8">
        <v>1270</v>
      </c>
      <c r="B633" s="3" t="s">
        <v>1271</v>
      </c>
      <c r="C633" s="3" t="s">
        <v>5380</v>
      </c>
      <c r="D633" s="8">
        <v>10000</v>
      </c>
      <c r="E633" s="6">
        <v>11472</v>
      </c>
      <c r="F633" s="8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t="s">
        <v>8274</v>
      </c>
      <c r="R633">
        <f t="shared" si="38"/>
        <v>40933.856967592597</v>
      </c>
      <c r="S633">
        <f t="shared" si="39"/>
        <v>40993.815300925926</v>
      </c>
    </row>
    <row r="634" spans="1:19" ht="60" hidden="1" x14ac:dyDescent="0.25">
      <c r="A634" s="8">
        <v>1317</v>
      </c>
      <c r="B634" s="3" t="s">
        <v>1318</v>
      </c>
      <c r="C634" s="3" t="s">
        <v>5427</v>
      </c>
      <c r="D634" s="8">
        <v>200000</v>
      </c>
      <c r="E634" s="6">
        <v>11467</v>
      </c>
      <c r="F634" s="8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t="s">
        <v>8271</v>
      </c>
      <c r="R634">
        <f t="shared" si="38"/>
        <v>42520.235486111109</v>
      </c>
      <c r="S634">
        <f t="shared" si="39"/>
        <v>42572.583333333328</v>
      </c>
    </row>
    <row r="635" spans="1:19" ht="45" hidden="1" x14ac:dyDescent="0.25">
      <c r="A635" s="8">
        <v>3389</v>
      </c>
      <c r="B635" s="3" t="s">
        <v>3388</v>
      </c>
      <c r="C635" s="3" t="s">
        <v>7499</v>
      </c>
      <c r="D635" s="8">
        <v>10000</v>
      </c>
      <c r="E635" s="6">
        <v>11450</v>
      </c>
      <c r="F635" s="8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t="s">
        <v>8269</v>
      </c>
      <c r="R635">
        <f t="shared" si="38"/>
        <v>42494.563449074078</v>
      </c>
      <c r="S635">
        <f t="shared" si="39"/>
        <v>42524.563449074078</v>
      </c>
    </row>
    <row r="636" spans="1:19" ht="60" hidden="1" x14ac:dyDescent="0.25">
      <c r="A636" s="8">
        <v>3090</v>
      </c>
      <c r="B636" s="3" t="s">
        <v>3090</v>
      </c>
      <c r="C636" s="3" t="s">
        <v>7200</v>
      </c>
      <c r="D636" s="8">
        <v>225000</v>
      </c>
      <c r="E636" s="6">
        <v>11432</v>
      </c>
      <c r="F636" s="8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t="s">
        <v>8301</v>
      </c>
      <c r="R636">
        <f t="shared" si="38"/>
        <v>42065.818807870368</v>
      </c>
      <c r="S636">
        <f t="shared" si="39"/>
        <v>42125.777141203704</v>
      </c>
    </row>
    <row r="637" spans="1:19" ht="45" hidden="1" x14ac:dyDescent="0.25">
      <c r="A637" s="8">
        <v>2251</v>
      </c>
      <c r="B637" s="3" t="s">
        <v>2252</v>
      </c>
      <c r="C637" s="3" t="s">
        <v>6361</v>
      </c>
      <c r="D637" s="8">
        <v>8500</v>
      </c>
      <c r="E637" s="6">
        <v>11428.19</v>
      </c>
      <c r="F637" s="8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t="s">
        <v>8295</v>
      </c>
      <c r="R637">
        <f t="shared" si="38"/>
        <v>41846.34579861111</v>
      </c>
      <c r="S637">
        <f t="shared" si="39"/>
        <v>41867.34579861111</v>
      </c>
    </row>
    <row r="638" spans="1:19" ht="45" hidden="1" x14ac:dyDescent="0.25">
      <c r="A638" s="8">
        <v>1397</v>
      </c>
      <c r="B638" s="3" t="s">
        <v>1398</v>
      </c>
      <c r="C638" s="3" t="s">
        <v>5507</v>
      </c>
      <c r="D638" s="8">
        <v>10000</v>
      </c>
      <c r="E638" s="6">
        <v>11385</v>
      </c>
      <c r="F638" s="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t="s">
        <v>8274</v>
      </c>
      <c r="R638">
        <f t="shared" si="38"/>
        <v>42640.917939814812</v>
      </c>
      <c r="S638">
        <f t="shared" si="39"/>
        <v>42670.888194444444</v>
      </c>
    </row>
    <row r="639" spans="1:19" ht="30" hidden="1" x14ac:dyDescent="0.25">
      <c r="A639" s="8">
        <v>2103</v>
      </c>
      <c r="B639" s="3" t="s">
        <v>2104</v>
      </c>
      <c r="C639" s="3" t="s">
        <v>6213</v>
      </c>
      <c r="D639" s="8">
        <v>7777</v>
      </c>
      <c r="E639" s="6">
        <v>11364</v>
      </c>
      <c r="F639" s="8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t="s">
        <v>8277</v>
      </c>
      <c r="R639">
        <f t="shared" si="38"/>
        <v>41192.754942129628</v>
      </c>
      <c r="S639">
        <f t="shared" si="39"/>
        <v>41222.7966087963</v>
      </c>
    </row>
    <row r="640" spans="1:19" ht="60" hidden="1" x14ac:dyDescent="0.25">
      <c r="A640" s="8">
        <v>2966</v>
      </c>
      <c r="B640" s="3" t="s">
        <v>2966</v>
      </c>
      <c r="C640" s="3" t="s">
        <v>7076</v>
      </c>
      <c r="D640" s="8">
        <v>10000</v>
      </c>
      <c r="E640" s="6">
        <v>11363</v>
      </c>
      <c r="F640" s="8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t="s">
        <v>8269</v>
      </c>
      <c r="R640">
        <f t="shared" si="38"/>
        <v>42233.738564814819</v>
      </c>
      <c r="S640">
        <f t="shared" si="39"/>
        <v>42263.738564814819</v>
      </c>
    </row>
    <row r="641" spans="1:19" ht="45" hidden="1" x14ac:dyDescent="0.25">
      <c r="A641" s="8">
        <v>1399</v>
      </c>
      <c r="B641" s="3" t="s">
        <v>1400</v>
      </c>
      <c r="C641" s="3" t="s">
        <v>5509</v>
      </c>
      <c r="D641" s="8">
        <v>9000</v>
      </c>
      <c r="E641" s="6">
        <v>11353</v>
      </c>
      <c r="F641" s="8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t="s">
        <v>8274</v>
      </c>
      <c r="R641">
        <f t="shared" si="38"/>
        <v>41889.004317129627</v>
      </c>
      <c r="S641">
        <f t="shared" si="39"/>
        <v>41919.004317129627</v>
      </c>
    </row>
    <row r="642" spans="1:19" ht="60" hidden="1" x14ac:dyDescent="0.25">
      <c r="A642" s="8">
        <v>736</v>
      </c>
      <c r="B642" s="3" t="s">
        <v>737</v>
      </c>
      <c r="C642" s="3" t="s">
        <v>4846</v>
      </c>
      <c r="D642" s="8">
        <v>3600</v>
      </c>
      <c r="E642" s="6">
        <v>11345</v>
      </c>
      <c r="F642" s="8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t="s">
        <v>8272</v>
      </c>
      <c r="R642">
        <f t="shared" si="38"/>
        <v>41579.734259259261</v>
      </c>
      <c r="S642">
        <f t="shared" si="39"/>
        <v>41599.207638888889</v>
      </c>
    </row>
    <row r="643" spans="1:19" ht="45" hidden="1" x14ac:dyDescent="0.25">
      <c r="A643" s="8">
        <v>3209</v>
      </c>
      <c r="B643" s="3" t="s">
        <v>3209</v>
      </c>
      <c r="C643" s="3" t="s">
        <v>7319</v>
      </c>
      <c r="D643" s="8">
        <v>9500</v>
      </c>
      <c r="E643" s="6">
        <v>11335.7</v>
      </c>
      <c r="F643" s="8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ROUND(E643/L643,2)</f>
        <v>50.16</v>
      </c>
      <c r="Q643" t="s">
        <v>8269</v>
      </c>
      <c r="R643">
        <f t="shared" ref="R643:R706" si="42">(((J643/60)/60)/24)+DATE(1970,1,1)</f>
        <v>41778.637245370373</v>
      </c>
      <c r="S643">
        <f t="shared" ref="S643:S706" si="43">(((I643/60)/60)/24)+DATE(1970,1,1)</f>
        <v>41810.958333333336</v>
      </c>
    </row>
    <row r="644" spans="1:19" ht="30" hidden="1" x14ac:dyDescent="0.25">
      <c r="A644" s="8">
        <v>2255</v>
      </c>
      <c r="B644" s="3" t="s">
        <v>2256</v>
      </c>
      <c r="C644" s="3" t="s">
        <v>6365</v>
      </c>
      <c r="D644" s="8">
        <v>3950</v>
      </c>
      <c r="E644" s="6">
        <v>11323</v>
      </c>
      <c r="F644" s="8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t="s">
        <v>8295</v>
      </c>
      <c r="R644">
        <f t="shared" si="42"/>
        <v>42467.951979166668</v>
      </c>
      <c r="S644">
        <f t="shared" si="43"/>
        <v>42497.951979166668</v>
      </c>
    </row>
    <row r="645" spans="1:19" ht="60" hidden="1" x14ac:dyDescent="0.25">
      <c r="A645" s="8">
        <v>249</v>
      </c>
      <c r="B645" s="3" t="s">
        <v>250</v>
      </c>
      <c r="C645" s="3" t="s">
        <v>4359</v>
      </c>
      <c r="D645" s="8">
        <v>10000</v>
      </c>
      <c r="E645" s="6">
        <v>11292</v>
      </c>
      <c r="F645" s="8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t="s">
        <v>8267</v>
      </c>
      <c r="R645">
        <f t="shared" si="42"/>
        <v>40332.923842592594</v>
      </c>
      <c r="S645">
        <f t="shared" si="43"/>
        <v>40412.736111111109</v>
      </c>
    </row>
    <row r="646" spans="1:19" ht="60" hidden="1" x14ac:dyDescent="0.25">
      <c r="A646" s="8">
        <v>1946</v>
      </c>
      <c r="B646" s="3" t="s">
        <v>1947</v>
      </c>
      <c r="C646" s="3" t="s">
        <v>6056</v>
      </c>
      <c r="D646" s="8">
        <v>7500</v>
      </c>
      <c r="E646" s="6">
        <v>11231</v>
      </c>
      <c r="F646" s="8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t="s">
        <v>8293</v>
      </c>
      <c r="R646">
        <f t="shared" si="42"/>
        <v>41689.150011574071</v>
      </c>
      <c r="S646">
        <f t="shared" si="43"/>
        <v>41749.108344907407</v>
      </c>
    </row>
    <row r="647" spans="1:19" ht="45" hidden="1" x14ac:dyDescent="0.25">
      <c r="A647" s="8">
        <v>400</v>
      </c>
      <c r="B647" s="3" t="s">
        <v>401</v>
      </c>
      <c r="C647" s="3" t="s">
        <v>4510</v>
      </c>
      <c r="D647" s="8">
        <v>10000</v>
      </c>
      <c r="E647" s="6">
        <v>11230.25</v>
      </c>
      <c r="F647" s="8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t="s">
        <v>8267</v>
      </c>
      <c r="R647">
        <f t="shared" si="42"/>
        <v>41745.635960648149</v>
      </c>
      <c r="S647">
        <f t="shared" si="43"/>
        <v>41776.145833333336</v>
      </c>
    </row>
    <row r="648" spans="1:19" ht="45" hidden="1" x14ac:dyDescent="0.25">
      <c r="A648" s="8">
        <v>3079</v>
      </c>
      <c r="B648" s="3" t="s">
        <v>3079</v>
      </c>
      <c r="C648" s="3" t="s">
        <v>7189</v>
      </c>
      <c r="D648" s="8">
        <v>1333666</v>
      </c>
      <c r="E648" s="6">
        <v>11226</v>
      </c>
      <c r="F648" s="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t="s">
        <v>8301</v>
      </c>
      <c r="R648">
        <f t="shared" si="42"/>
        <v>42055.713368055556</v>
      </c>
      <c r="S648">
        <f t="shared" si="43"/>
        <v>42085.671701388885</v>
      </c>
    </row>
    <row r="649" spans="1:19" ht="30" hidden="1" x14ac:dyDescent="0.25">
      <c r="A649" s="8">
        <v>1222</v>
      </c>
      <c r="B649" s="3" t="s">
        <v>1223</v>
      </c>
      <c r="C649" s="3" t="s">
        <v>5332</v>
      </c>
      <c r="D649" s="8">
        <v>4000</v>
      </c>
      <c r="E649" s="6">
        <v>11215</v>
      </c>
      <c r="F649" s="8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t="s">
        <v>8283</v>
      </c>
      <c r="R649">
        <f t="shared" si="42"/>
        <v>42430.720451388886</v>
      </c>
      <c r="S649">
        <f t="shared" si="43"/>
        <v>42461.166666666672</v>
      </c>
    </row>
    <row r="650" spans="1:19" ht="45" hidden="1" x14ac:dyDescent="0.25">
      <c r="A650" s="8">
        <v>1029</v>
      </c>
      <c r="B650" s="3" t="s">
        <v>1030</v>
      </c>
      <c r="C650" s="3" t="s">
        <v>5139</v>
      </c>
      <c r="D650" s="8">
        <v>10000</v>
      </c>
      <c r="E650" s="6">
        <v>11176</v>
      </c>
      <c r="F650" s="8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t="s">
        <v>8278</v>
      </c>
      <c r="R650">
        <f t="shared" si="42"/>
        <v>42044.711886574078</v>
      </c>
      <c r="S650">
        <f t="shared" si="43"/>
        <v>42098.915972222225</v>
      </c>
    </row>
    <row r="651" spans="1:19" ht="30" hidden="1" x14ac:dyDescent="0.25">
      <c r="A651" s="8">
        <v>1379</v>
      </c>
      <c r="B651" s="3" t="s">
        <v>1380</v>
      </c>
      <c r="C651" s="3" t="s">
        <v>5489</v>
      </c>
      <c r="D651" s="8">
        <v>10000</v>
      </c>
      <c r="E651" s="6">
        <v>11160</v>
      </c>
      <c r="F651" s="8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t="s">
        <v>8274</v>
      </c>
      <c r="R651">
        <f t="shared" si="42"/>
        <v>42130.491620370376</v>
      </c>
      <c r="S651">
        <f t="shared" si="43"/>
        <v>42160.491620370376</v>
      </c>
    </row>
    <row r="652" spans="1:19" ht="45" hidden="1" x14ac:dyDescent="0.25">
      <c r="A652" s="8">
        <v>3246</v>
      </c>
      <c r="B652" s="3" t="s">
        <v>3246</v>
      </c>
      <c r="C652" s="3" t="s">
        <v>7356</v>
      </c>
      <c r="D652" s="8">
        <v>10000</v>
      </c>
      <c r="E652" s="6">
        <v>11122</v>
      </c>
      <c r="F652" s="8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t="s">
        <v>8269</v>
      </c>
      <c r="R652">
        <f t="shared" si="42"/>
        <v>42230.472222222219</v>
      </c>
      <c r="S652">
        <f t="shared" si="43"/>
        <v>42259.165972222225</v>
      </c>
    </row>
    <row r="653" spans="1:19" ht="60" hidden="1" x14ac:dyDescent="0.25">
      <c r="A653" s="8">
        <v>69</v>
      </c>
      <c r="B653" s="3" t="s">
        <v>71</v>
      </c>
      <c r="C653" s="3" t="s">
        <v>4180</v>
      </c>
      <c r="D653" s="8">
        <v>10000</v>
      </c>
      <c r="E653" s="6">
        <v>11094.23</v>
      </c>
      <c r="F653" s="8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t="s">
        <v>8264</v>
      </c>
      <c r="R653">
        <f t="shared" si="42"/>
        <v>40786.187789351854</v>
      </c>
      <c r="S653">
        <f t="shared" si="43"/>
        <v>40818.290972222225</v>
      </c>
    </row>
    <row r="654" spans="1:19" ht="45" hidden="1" x14ac:dyDescent="0.25">
      <c r="A654" s="8">
        <v>55</v>
      </c>
      <c r="B654" s="3" t="s">
        <v>57</v>
      </c>
      <c r="C654" s="3" t="s">
        <v>4166</v>
      </c>
      <c r="D654" s="8">
        <v>8600</v>
      </c>
      <c r="E654" s="6">
        <v>11090</v>
      </c>
      <c r="F654" s="8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t="s">
        <v>8263</v>
      </c>
      <c r="R654">
        <f t="shared" si="42"/>
        <v>42496.968935185185</v>
      </c>
      <c r="S654">
        <f t="shared" si="43"/>
        <v>42517.968935185185</v>
      </c>
    </row>
    <row r="655" spans="1:19" ht="60" hidden="1" x14ac:dyDescent="0.25">
      <c r="A655" s="8">
        <v>1939</v>
      </c>
      <c r="B655" s="3" t="s">
        <v>1940</v>
      </c>
      <c r="C655" s="3" t="s">
        <v>6049</v>
      </c>
      <c r="D655" s="8">
        <v>10000</v>
      </c>
      <c r="E655" s="6">
        <v>11070</v>
      </c>
      <c r="F655" s="8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t="s">
        <v>8277</v>
      </c>
      <c r="R655">
        <f t="shared" si="42"/>
        <v>41313.985046296293</v>
      </c>
      <c r="S655">
        <f t="shared" si="43"/>
        <v>41343.943379629629</v>
      </c>
    </row>
    <row r="656" spans="1:19" ht="60" hidden="1" x14ac:dyDescent="0.25">
      <c r="A656" s="8">
        <v>2793</v>
      </c>
      <c r="B656" s="3" t="s">
        <v>2793</v>
      </c>
      <c r="C656" s="3" t="s">
        <v>6903</v>
      </c>
      <c r="D656" s="8">
        <v>10000</v>
      </c>
      <c r="E656" s="6">
        <v>11056.75</v>
      </c>
      <c r="F656" s="8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t="s">
        <v>8269</v>
      </c>
      <c r="R656">
        <f t="shared" si="42"/>
        <v>42176.419039351851</v>
      </c>
      <c r="S656">
        <f t="shared" si="43"/>
        <v>42206.419039351851</v>
      </c>
    </row>
    <row r="657" spans="1:19" ht="60" hidden="1" x14ac:dyDescent="0.25">
      <c r="A657" s="8">
        <v>3620</v>
      </c>
      <c r="B657" s="3" t="s">
        <v>3618</v>
      </c>
      <c r="C657" s="3" t="s">
        <v>7730</v>
      </c>
      <c r="D657" s="8">
        <v>10500</v>
      </c>
      <c r="E657" s="6">
        <v>11045</v>
      </c>
      <c r="F657" s="8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t="s">
        <v>8269</v>
      </c>
      <c r="R657">
        <f t="shared" si="42"/>
        <v>42037.938206018516</v>
      </c>
      <c r="S657">
        <f t="shared" si="43"/>
        <v>42068.166666666672</v>
      </c>
    </row>
    <row r="658" spans="1:19" ht="60" hidden="1" x14ac:dyDescent="0.25">
      <c r="A658" s="8">
        <v>2673</v>
      </c>
      <c r="B658" s="3" t="s">
        <v>2673</v>
      </c>
      <c r="C658" s="3" t="s">
        <v>6783</v>
      </c>
      <c r="D658" s="8">
        <v>40000</v>
      </c>
      <c r="E658" s="6">
        <v>11032</v>
      </c>
      <c r="F658" s="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t="s">
        <v>8300</v>
      </c>
      <c r="R658">
        <f t="shared" si="42"/>
        <v>41912.541655092595</v>
      </c>
      <c r="S658">
        <f t="shared" si="43"/>
        <v>41941.947916666664</v>
      </c>
    </row>
    <row r="659" spans="1:19" ht="60" hidden="1" x14ac:dyDescent="0.25">
      <c r="A659" s="8">
        <v>2721</v>
      </c>
      <c r="B659" s="3" t="s">
        <v>2721</v>
      </c>
      <c r="C659" s="3" t="s">
        <v>6831</v>
      </c>
      <c r="D659" s="8">
        <v>750</v>
      </c>
      <c r="E659" s="6">
        <v>10965</v>
      </c>
      <c r="F659" s="8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t="s">
        <v>8293</v>
      </c>
      <c r="R659">
        <f t="shared" si="42"/>
        <v>41493.543958333335</v>
      </c>
      <c r="S659">
        <f t="shared" si="43"/>
        <v>41523.791666666664</v>
      </c>
    </row>
    <row r="660" spans="1:19" ht="60" hidden="1" x14ac:dyDescent="0.25">
      <c r="A660" s="8">
        <v>1644</v>
      </c>
      <c r="B660" s="3" t="s">
        <v>1645</v>
      </c>
      <c r="C660" s="3" t="s">
        <v>5754</v>
      </c>
      <c r="D660" s="8">
        <v>10000</v>
      </c>
      <c r="E660" s="6">
        <v>10950</v>
      </c>
      <c r="F660" s="8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t="s">
        <v>8290</v>
      </c>
      <c r="R660">
        <f t="shared" si="42"/>
        <v>41175.05972222222</v>
      </c>
      <c r="S660">
        <f t="shared" si="43"/>
        <v>41235.101388888892</v>
      </c>
    </row>
    <row r="661" spans="1:19" ht="45" hidden="1" x14ac:dyDescent="0.25">
      <c r="A661" s="8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s="8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t="s">
        <v>8283</v>
      </c>
      <c r="R661">
        <f t="shared" si="42"/>
        <v>42628.288668981477</v>
      </c>
      <c r="S661">
        <f t="shared" si="43"/>
        <v>42657.666666666672</v>
      </c>
    </row>
    <row r="662" spans="1:19" ht="60" hidden="1" x14ac:dyDescent="0.25">
      <c r="A662" s="8">
        <v>2200</v>
      </c>
      <c r="B662" s="3" t="s">
        <v>2201</v>
      </c>
      <c r="C662" s="3" t="s">
        <v>6310</v>
      </c>
      <c r="D662" s="8">
        <v>2000</v>
      </c>
      <c r="E662" s="6">
        <v>10843</v>
      </c>
      <c r="F662" s="8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t="s">
        <v>8295</v>
      </c>
      <c r="R662">
        <f t="shared" si="42"/>
        <v>42163.625787037032</v>
      </c>
      <c r="S662">
        <f t="shared" si="43"/>
        <v>42191.125</v>
      </c>
    </row>
    <row r="663" spans="1:19" ht="60" hidden="1" x14ac:dyDescent="0.25">
      <c r="A663" s="8">
        <v>672</v>
      </c>
      <c r="B663" s="3" t="s">
        <v>673</v>
      </c>
      <c r="C663" s="3" t="s">
        <v>4782</v>
      </c>
      <c r="D663" s="8">
        <v>50000</v>
      </c>
      <c r="E663" s="6">
        <v>10814</v>
      </c>
      <c r="F663" s="8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t="s">
        <v>8271</v>
      </c>
      <c r="R663">
        <f t="shared" si="42"/>
        <v>41974.219490740739</v>
      </c>
      <c r="S663">
        <f t="shared" si="43"/>
        <v>42005.207638888889</v>
      </c>
    </row>
    <row r="664" spans="1:19" ht="45" hidden="1" x14ac:dyDescent="0.25">
      <c r="A664" s="8">
        <v>395</v>
      </c>
      <c r="B664" s="3" t="s">
        <v>396</v>
      </c>
      <c r="C664" s="3" t="s">
        <v>4505</v>
      </c>
      <c r="D664" s="8">
        <v>10000</v>
      </c>
      <c r="E664" s="6">
        <v>10804.45</v>
      </c>
      <c r="F664" s="8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t="s">
        <v>8267</v>
      </c>
      <c r="R664">
        <f t="shared" si="42"/>
        <v>40990.909259259257</v>
      </c>
      <c r="S664">
        <f t="shared" si="43"/>
        <v>41026.897222222222</v>
      </c>
    </row>
    <row r="665" spans="1:19" ht="60" hidden="1" x14ac:dyDescent="0.25">
      <c r="A665" s="8">
        <v>2264</v>
      </c>
      <c r="B665" s="3" t="s">
        <v>2265</v>
      </c>
      <c r="C665" s="3" t="s">
        <v>6374</v>
      </c>
      <c r="D665" s="8">
        <v>6000</v>
      </c>
      <c r="E665" s="6">
        <v>10802</v>
      </c>
      <c r="F665" s="8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t="s">
        <v>8295</v>
      </c>
      <c r="R665">
        <f t="shared" si="42"/>
        <v>42496.582337962958</v>
      </c>
      <c r="S665">
        <f t="shared" si="43"/>
        <v>42513.125</v>
      </c>
    </row>
    <row r="666" spans="1:19" ht="45" hidden="1" x14ac:dyDescent="0.25">
      <c r="A666" s="8">
        <v>2449</v>
      </c>
      <c r="B666" s="3" t="s">
        <v>2450</v>
      </c>
      <c r="C666" s="3" t="s">
        <v>6559</v>
      </c>
      <c r="D666" s="8">
        <v>10000</v>
      </c>
      <c r="E666" s="6">
        <v>10800</v>
      </c>
      <c r="F666" s="8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t="s">
        <v>8296</v>
      </c>
      <c r="R666">
        <f t="shared" si="42"/>
        <v>41943.142534722225</v>
      </c>
      <c r="S666">
        <f t="shared" si="43"/>
        <v>41973.184201388889</v>
      </c>
    </row>
    <row r="667" spans="1:19" ht="60" hidden="1" x14ac:dyDescent="0.25">
      <c r="A667" s="8">
        <v>3893</v>
      </c>
      <c r="B667" s="3" t="s">
        <v>3890</v>
      </c>
      <c r="C667" s="3" t="s">
        <v>8001</v>
      </c>
      <c r="D667" s="8">
        <v>50000</v>
      </c>
      <c r="E667" s="6">
        <v>10775</v>
      </c>
      <c r="F667" s="8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t="s">
        <v>8269</v>
      </c>
      <c r="R667">
        <f t="shared" si="42"/>
        <v>41779.657870370371</v>
      </c>
      <c r="S667">
        <f t="shared" si="43"/>
        <v>41821.25</v>
      </c>
    </row>
    <row r="668" spans="1:19" ht="60" hidden="1" x14ac:dyDescent="0.25">
      <c r="A668" s="8">
        <v>1031</v>
      </c>
      <c r="B668" s="3" t="s">
        <v>1032</v>
      </c>
      <c r="C668" s="3" t="s">
        <v>5141</v>
      </c>
      <c r="D668" s="8">
        <v>10000</v>
      </c>
      <c r="E668" s="6">
        <v>10740</v>
      </c>
      <c r="F668" s="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t="s">
        <v>8278</v>
      </c>
      <c r="R668">
        <f t="shared" si="42"/>
        <v>42324.764004629629</v>
      </c>
      <c r="S668">
        <f t="shared" si="43"/>
        <v>42354.764004629629</v>
      </c>
    </row>
    <row r="669" spans="1:19" ht="60" hidden="1" x14ac:dyDescent="0.25">
      <c r="A669" s="8">
        <v>2614</v>
      </c>
      <c r="B669" s="3" t="s">
        <v>2614</v>
      </c>
      <c r="C669" s="3" t="s">
        <v>6724</v>
      </c>
      <c r="D669" s="8">
        <v>10500</v>
      </c>
      <c r="E669" s="6">
        <v>10710</v>
      </c>
      <c r="F669" s="8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t="s">
        <v>8299</v>
      </c>
      <c r="R669">
        <f t="shared" si="42"/>
        <v>41730.708472222221</v>
      </c>
      <c r="S669">
        <f t="shared" si="43"/>
        <v>41759.208333333336</v>
      </c>
    </row>
    <row r="670" spans="1:19" ht="60" hidden="1" x14ac:dyDescent="0.25">
      <c r="A670" s="8">
        <v>2230</v>
      </c>
      <c r="B670" s="3" t="s">
        <v>2231</v>
      </c>
      <c r="C670" s="3" t="s">
        <v>6340</v>
      </c>
      <c r="D670" s="8">
        <v>8500</v>
      </c>
      <c r="E670" s="6">
        <v>10706</v>
      </c>
      <c r="F670" s="8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t="s">
        <v>8295</v>
      </c>
      <c r="R670">
        <f t="shared" si="42"/>
        <v>41724.881099537037</v>
      </c>
      <c r="S670">
        <f t="shared" si="43"/>
        <v>41754.881099537037</v>
      </c>
    </row>
    <row r="671" spans="1:19" ht="60" hidden="1" x14ac:dyDescent="0.25">
      <c r="A671" s="8">
        <v>2963</v>
      </c>
      <c r="B671" s="3" t="s">
        <v>2963</v>
      </c>
      <c r="C671" s="3" t="s">
        <v>7073</v>
      </c>
      <c r="D671" s="8">
        <v>10000</v>
      </c>
      <c r="E671" s="6">
        <v>10685</v>
      </c>
      <c r="F671" s="8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t="s">
        <v>8269</v>
      </c>
      <c r="R671">
        <f t="shared" si="42"/>
        <v>42157.470185185186</v>
      </c>
      <c r="S671">
        <f t="shared" si="43"/>
        <v>42187.470185185186</v>
      </c>
    </row>
    <row r="672" spans="1:19" ht="60" hidden="1" x14ac:dyDescent="0.25">
      <c r="A672" s="8">
        <v>2447</v>
      </c>
      <c r="B672" s="3" t="s">
        <v>2448</v>
      </c>
      <c r="C672" s="3" t="s">
        <v>6557</v>
      </c>
      <c r="D672" s="8">
        <v>2500</v>
      </c>
      <c r="E672" s="6">
        <v>10680</v>
      </c>
      <c r="F672" s="8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t="s">
        <v>8296</v>
      </c>
      <c r="R672">
        <f t="shared" si="42"/>
        <v>42654.469826388886</v>
      </c>
      <c r="S672">
        <f t="shared" si="43"/>
        <v>42686.166666666672</v>
      </c>
    </row>
    <row r="673" spans="1:19" ht="60" hidden="1" x14ac:dyDescent="0.25">
      <c r="A673" s="8">
        <v>656</v>
      </c>
      <c r="B673" s="3" t="s">
        <v>657</v>
      </c>
      <c r="C673" s="3" t="s">
        <v>4766</v>
      </c>
      <c r="D673" s="8">
        <v>5000</v>
      </c>
      <c r="E673" s="6">
        <v>10678</v>
      </c>
      <c r="F673" s="8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t="s">
        <v>8271</v>
      </c>
      <c r="R673">
        <f t="shared" si="42"/>
        <v>42417.804618055554</v>
      </c>
      <c r="S673">
        <f t="shared" si="43"/>
        <v>42477.762951388882</v>
      </c>
    </row>
    <row r="674" spans="1:19" ht="45" hidden="1" x14ac:dyDescent="0.25">
      <c r="A674" s="8">
        <v>734</v>
      </c>
      <c r="B674" s="3" t="s">
        <v>735</v>
      </c>
      <c r="C674" s="3" t="s">
        <v>4844</v>
      </c>
      <c r="D674" s="8">
        <v>8500</v>
      </c>
      <c r="E674" s="6">
        <v>10670</v>
      </c>
      <c r="F674" s="8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t="s">
        <v>8272</v>
      </c>
      <c r="R674">
        <f t="shared" si="42"/>
        <v>42102.164583333331</v>
      </c>
      <c r="S674">
        <f t="shared" si="43"/>
        <v>42133.208333333328</v>
      </c>
    </row>
    <row r="675" spans="1:19" ht="45" hidden="1" x14ac:dyDescent="0.25">
      <c r="A675" s="8">
        <v>260</v>
      </c>
      <c r="B675" s="3" t="s">
        <v>261</v>
      </c>
      <c r="C675" s="3" t="s">
        <v>4370</v>
      </c>
      <c r="D675" s="8">
        <v>10000</v>
      </c>
      <c r="E675" s="6">
        <v>10640</v>
      </c>
      <c r="F675" s="8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t="s">
        <v>8267</v>
      </c>
      <c r="R675">
        <f t="shared" si="42"/>
        <v>40330.755543981482</v>
      </c>
      <c r="S675">
        <f t="shared" si="43"/>
        <v>40376.415972222225</v>
      </c>
    </row>
    <row r="676" spans="1:19" ht="60" hidden="1" x14ac:dyDescent="0.25">
      <c r="A676" s="8">
        <v>1630</v>
      </c>
      <c r="B676" s="3" t="s">
        <v>1631</v>
      </c>
      <c r="C676" s="3" t="s">
        <v>5740</v>
      </c>
      <c r="D676" s="8">
        <v>4000</v>
      </c>
      <c r="E676" s="6">
        <v>10610</v>
      </c>
      <c r="F676" s="8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t="s">
        <v>8274</v>
      </c>
      <c r="R676">
        <f t="shared" si="42"/>
        <v>40939.837673611109</v>
      </c>
      <c r="S676">
        <f t="shared" si="43"/>
        <v>40970.290972222225</v>
      </c>
    </row>
    <row r="677" spans="1:19" ht="45" hidden="1" x14ac:dyDescent="0.25">
      <c r="A677" s="8">
        <v>2818</v>
      </c>
      <c r="B677" s="3" t="s">
        <v>2818</v>
      </c>
      <c r="C677" s="3" t="s">
        <v>6928</v>
      </c>
      <c r="D677" s="8">
        <v>10000</v>
      </c>
      <c r="E677" s="6">
        <v>10603</v>
      </c>
      <c r="F677" s="8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t="s">
        <v>8269</v>
      </c>
      <c r="R677">
        <f t="shared" si="42"/>
        <v>42250.598217592589</v>
      </c>
      <c r="S677">
        <f t="shared" si="43"/>
        <v>42270.598217592589</v>
      </c>
    </row>
    <row r="678" spans="1:19" ht="60" hidden="1" x14ac:dyDescent="0.25">
      <c r="A678" s="8">
        <v>749</v>
      </c>
      <c r="B678" s="3" t="s">
        <v>750</v>
      </c>
      <c r="C678" s="3" t="s">
        <v>4859</v>
      </c>
      <c r="D678" s="8">
        <v>10000</v>
      </c>
      <c r="E678" s="6">
        <v>10556</v>
      </c>
      <c r="F678" s="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t="s">
        <v>8272</v>
      </c>
      <c r="R678">
        <f t="shared" si="42"/>
        <v>42733.94131944445</v>
      </c>
      <c r="S678">
        <f t="shared" si="43"/>
        <v>42763.94131944445</v>
      </c>
    </row>
    <row r="679" spans="1:19" ht="60" hidden="1" x14ac:dyDescent="0.25">
      <c r="A679" s="8">
        <v>1891</v>
      </c>
      <c r="B679" s="3" t="s">
        <v>1892</v>
      </c>
      <c r="C679" s="3" t="s">
        <v>6001</v>
      </c>
      <c r="D679" s="8">
        <v>10000</v>
      </c>
      <c r="E679" s="6">
        <v>10555</v>
      </c>
      <c r="F679" s="8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t="s">
        <v>8277</v>
      </c>
      <c r="R679">
        <f t="shared" si="42"/>
        <v>40335.798078703701</v>
      </c>
      <c r="S679">
        <f t="shared" si="43"/>
        <v>40381.25</v>
      </c>
    </row>
    <row r="680" spans="1:19" ht="60" hidden="1" x14ac:dyDescent="0.25">
      <c r="A680" s="8">
        <v>3434</v>
      </c>
      <c r="B680" s="3" t="s">
        <v>3433</v>
      </c>
      <c r="C680" s="3" t="s">
        <v>7544</v>
      </c>
      <c r="D680" s="8">
        <v>10000</v>
      </c>
      <c r="E680" s="6">
        <v>10555</v>
      </c>
      <c r="F680" s="8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t="s">
        <v>8269</v>
      </c>
      <c r="R680">
        <f t="shared" si="42"/>
        <v>41800.380428240744</v>
      </c>
      <c r="S680">
        <f t="shared" si="43"/>
        <v>41830.380428240744</v>
      </c>
    </row>
    <row r="681" spans="1:19" ht="45" hidden="1" x14ac:dyDescent="0.25">
      <c r="A681" s="8">
        <v>1021</v>
      </c>
      <c r="B681" s="3" t="s">
        <v>1022</v>
      </c>
      <c r="C681" s="3" t="s">
        <v>5131</v>
      </c>
      <c r="D681" s="8">
        <v>3000</v>
      </c>
      <c r="E681" s="6">
        <v>10554.11</v>
      </c>
      <c r="F681" s="8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t="s">
        <v>8278</v>
      </c>
      <c r="R681">
        <f t="shared" si="42"/>
        <v>42271.251979166671</v>
      </c>
      <c r="S681">
        <f t="shared" si="43"/>
        <v>42294.166666666672</v>
      </c>
    </row>
    <row r="682" spans="1:19" ht="45" hidden="1" x14ac:dyDescent="0.25">
      <c r="A682" s="8">
        <v>329</v>
      </c>
      <c r="B682" s="3" t="s">
        <v>330</v>
      </c>
      <c r="C682" s="3" t="s">
        <v>4439</v>
      </c>
      <c r="D682" s="8">
        <v>10000</v>
      </c>
      <c r="E682" s="6">
        <v>10550</v>
      </c>
      <c r="F682" s="8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t="s">
        <v>8267</v>
      </c>
      <c r="R682">
        <f t="shared" si="42"/>
        <v>42291.46674768519</v>
      </c>
      <c r="S682">
        <f t="shared" si="43"/>
        <v>42315.166666666672</v>
      </c>
    </row>
    <row r="683" spans="1:19" ht="60" hidden="1" x14ac:dyDescent="0.25">
      <c r="A683" s="8">
        <v>417</v>
      </c>
      <c r="B683" s="3" t="s">
        <v>418</v>
      </c>
      <c r="C683" s="3" t="s">
        <v>4527</v>
      </c>
      <c r="D683" s="8">
        <v>10500</v>
      </c>
      <c r="E683" s="6">
        <v>10526</v>
      </c>
      <c r="F683" s="8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t="s">
        <v>8267</v>
      </c>
      <c r="R683">
        <f t="shared" si="42"/>
        <v>41360.970601851855</v>
      </c>
      <c r="S683">
        <f t="shared" si="43"/>
        <v>41372.189583333333</v>
      </c>
    </row>
    <row r="684" spans="1:19" ht="45" hidden="1" x14ac:dyDescent="0.25">
      <c r="A684" s="8">
        <v>1373</v>
      </c>
      <c r="B684" s="3" t="s">
        <v>1374</v>
      </c>
      <c r="C684" s="3" t="s">
        <v>5483</v>
      </c>
      <c r="D684" s="8">
        <v>10000</v>
      </c>
      <c r="E684" s="6">
        <v>10501</v>
      </c>
      <c r="F684" s="8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t="s">
        <v>8274</v>
      </c>
      <c r="R684">
        <f t="shared" si="42"/>
        <v>42704.95177083333</v>
      </c>
      <c r="S684">
        <f t="shared" si="43"/>
        <v>42734.95177083333</v>
      </c>
    </row>
    <row r="685" spans="1:19" ht="45" hidden="1" x14ac:dyDescent="0.25">
      <c r="A685" s="8">
        <v>3507</v>
      </c>
      <c r="B685" s="3" t="s">
        <v>3506</v>
      </c>
      <c r="C685" s="3" t="s">
        <v>7617</v>
      </c>
      <c r="D685" s="8">
        <v>10000</v>
      </c>
      <c r="E685" s="6">
        <v>10440</v>
      </c>
      <c r="F685" s="8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t="s">
        <v>8269</v>
      </c>
      <c r="R685">
        <f t="shared" si="42"/>
        <v>42491.92288194444</v>
      </c>
      <c r="S685">
        <f t="shared" si="43"/>
        <v>42521.92288194444</v>
      </c>
    </row>
    <row r="686" spans="1:19" ht="45" hidden="1" x14ac:dyDescent="0.25">
      <c r="A686" s="8">
        <v>2296</v>
      </c>
      <c r="B686" s="3" t="s">
        <v>2297</v>
      </c>
      <c r="C686" s="3" t="s">
        <v>6406</v>
      </c>
      <c r="D686" s="8">
        <v>7000</v>
      </c>
      <c r="E686" s="6">
        <v>10435</v>
      </c>
      <c r="F686" s="8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t="s">
        <v>8274</v>
      </c>
      <c r="R686">
        <f t="shared" si="42"/>
        <v>40927.731782407405</v>
      </c>
      <c r="S686">
        <f t="shared" si="43"/>
        <v>40962.731782407405</v>
      </c>
    </row>
    <row r="687" spans="1:19" ht="60" hidden="1" x14ac:dyDescent="0.25">
      <c r="A687" s="8">
        <v>2051</v>
      </c>
      <c r="B687" s="3" t="s">
        <v>2052</v>
      </c>
      <c r="C687" s="3" t="s">
        <v>6161</v>
      </c>
      <c r="D687" s="8">
        <v>8000</v>
      </c>
      <c r="E687" s="6">
        <v>10429</v>
      </c>
      <c r="F687" s="8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t="s">
        <v>8293</v>
      </c>
      <c r="R687">
        <f t="shared" si="42"/>
        <v>41604.022418981483</v>
      </c>
      <c r="S687">
        <f t="shared" si="43"/>
        <v>41634.022418981483</v>
      </c>
    </row>
    <row r="688" spans="1:19" ht="45" hidden="1" x14ac:dyDescent="0.25">
      <c r="A688" s="8">
        <v>1616</v>
      </c>
      <c r="B688" s="3" t="s">
        <v>1617</v>
      </c>
      <c r="C688" s="3" t="s">
        <v>5726</v>
      </c>
      <c r="D688" s="8">
        <v>10000</v>
      </c>
      <c r="E688" s="6">
        <v>10420</v>
      </c>
      <c r="F688" s="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t="s">
        <v>8274</v>
      </c>
      <c r="R688">
        <f t="shared" si="42"/>
        <v>41194.715520833335</v>
      </c>
      <c r="S688">
        <f t="shared" si="43"/>
        <v>41235.916666666664</v>
      </c>
    </row>
    <row r="689" spans="1:19" ht="30" hidden="1" x14ac:dyDescent="0.25">
      <c r="A689" s="8">
        <v>3</v>
      </c>
      <c r="B689" s="3" t="s">
        <v>5</v>
      </c>
      <c r="C689" s="3" t="s">
        <v>4114</v>
      </c>
      <c r="D689" s="8">
        <v>10000</v>
      </c>
      <c r="E689" s="6">
        <v>10390</v>
      </c>
      <c r="F689" s="8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t="s">
        <v>8263</v>
      </c>
      <c r="R689">
        <f t="shared" si="42"/>
        <v>41828.515127314815</v>
      </c>
      <c r="S689">
        <f t="shared" si="43"/>
        <v>41858.515127314815</v>
      </c>
    </row>
    <row r="690" spans="1:19" ht="60" hidden="1" x14ac:dyDescent="0.25">
      <c r="A690" s="8">
        <v>2997</v>
      </c>
      <c r="B690" s="3" t="s">
        <v>2997</v>
      </c>
      <c r="C690" s="3" t="s">
        <v>7107</v>
      </c>
      <c r="D690" s="8">
        <v>10000</v>
      </c>
      <c r="E690" s="6">
        <v>10373</v>
      </c>
      <c r="F690" s="8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t="s">
        <v>8301</v>
      </c>
      <c r="R690">
        <f t="shared" si="42"/>
        <v>42775.733715277776</v>
      </c>
      <c r="S690">
        <f t="shared" si="43"/>
        <v>42793.207638888889</v>
      </c>
    </row>
    <row r="691" spans="1:19" ht="60" hidden="1" x14ac:dyDescent="0.25">
      <c r="A691" s="8">
        <v>1933</v>
      </c>
      <c r="B691" s="3" t="s">
        <v>1934</v>
      </c>
      <c r="C691" s="3" t="s">
        <v>6043</v>
      </c>
      <c r="D691" s="8">
        <v>6000</v>
      </c>
      <c r="E691" s="6">
        <v>10346</v>
      </c>
      <c r="F691" s="8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t="s">
        <v>8277</v>
      </c>
      <c r="R691">
        <f t="shared" si="42"/>
        <v>41879.130868055552</v>
      </c>
      <c r="S691">
        <f t="shared" si="43"/>
        <v>41909.130868055552</v>
      </c>
    </row>
    <row r="692" spans="1:19" ht="45" hidden="1" x14ac:dyDescent="0.25">
      <c r="A692" s="8">
        <v>3463</v>
      </c>
      <c r="B692" s="3" t="s">
        <v>3462</v>
      </c>
      <c r="C692" s="3" t="s">
        <v>7573</v>
      </c>
      <c r="D692" s="8">
        <v>10000</v>
      </c>
      <c r="E692" s="6">
        <v>10338</v>
      </c>
      <c r="F692" s="8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t="s">
        <v>8269</v>
      </c>
      <c r="R692">
        <f t="shared" si="42"/>
        <v>42612.918807870374</v>
      </c>
      <c r="S692">
        <f t="shared" si="43"/>
        <v>42654.165972222225</v>
      </c>
    </row>
    <row r="693" spans="1:19" ht="60" hidden="1" x14ac:dyDescent="0.25">
      <c r="A693" s="8">
        <v>367</v>
      </c>
      <c r="B693" s="3" t="s">
        <v>368</v>
      </c>
      <c r="C693" s="3" t="s">
        <v>4477</v>
      </c>
      <c r="D693" s="8">
        <v>10000</v>
      </c>
      <c r="E693" s="6">
        <v>10335.01</v>
      </c>
      <c r="F693" s="8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t="s">
        <v>8267</v>
      </c>
      <c r="R693">
        <f t="shared" si="42"/>
        <v>41355.577291666668</v>
      </c>
      <c r="S693">
        <f t="shared" si="43"/>
        <v>41395.207638888889</v>
      </c>
    </row>
    <row r="694" spans="1:19" ht="60" hidden="1" x14ac:dyDescent="0.25">
      <c r="A694" s="8">
        <v>348</v>
      </c>
      <c r="B694" s="3" t="s">
        <v>349</v>
      </c>
      <c r="C694" s="3" t="s">
        <v>4458</v>
      </c>
      <c r="D694" s="8">
        <v>10000</v>
      </c>
      <c r="E694" s="6">
        <v>10300</v>
      </c>
      <c r="F694" s="8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t="s">
        <v>8267</v>
      </c>
      <c r="R694">
        <f t="shared" si="42"/>
        <v>42207.58699074074</v>
      </c>
      <c r="S694">
        <f t="shared" si="43"/>
        <v>42237.58699074074</v>
      </c>
    </row>
    <row r="695" spans="1:19" ht="60" hidden="1" x14ac:dyDescent="0.25">
      <c r="A695" s="8">
        <v>3173</v>
      </c>
      <c r="B695" s="3" t="s">
        <v>3173</v>
      </c>
      <c r="C695" s="3" t="s">
        <v>7283</v>
      </c>
      <c r="D695" s="8">
        <v>10000</v>
      </c>
      <c r="E695" s="6">
        <v>10300</v>
      </c>
      <c r="F695" s="8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t="s">
        <v>8269</v>
      </c>
      <c r="R695">
        <f t="shared" si="42"/>
        <v>41878.878379629627</v>
      </c>
      <c r="S695">
        <f t="shared" si="43"/>
        <v>41908.878379629627</v>
      </c>
    </row>
    <row r="696" spans="1:19" ht="45" hidden="1" x14ac:dyDescent="0.25">
      <c r="A696" s="8">
        <v>3358</v>
      </c>
      <c r="B696" s="3" t="s">
        <v>3357</v>
      </c>
      <c r="C696" s="3" t="s">
        <v>7468</v>
      </c>
      <c r="D696" s="8">
        <v>10000</v>
      </c>
      <c r="E696" s="6">
        <v>10299</v>
      </c>
      <c r="F696" s="8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t="s">
        <v>8269</v>
      </c>
      <c r="R696">
        <f t="shared" si="42"/>
        <v>41932.311099537037</v>
      </c>
      <c r="S696">
        <f t="shared" si="43"/>
        <v>41962.352766203709</v>
      </c>
    </row>
    <row r="697" spans="1:19" ht="45" hidden="1" x14ac:dyDescent="0.25">
      <c r="A697" s="8">
        <v>58</v>
      </c>
      <c r="B697" s="3" t="s">
        <v>60</v>
      </c>
      <c r="C697" s="3" t="s">
        <v>4169</v>
      </c>
      <c r="D697" s="8">
        <v>10000</v>
      </c>
      <c r="E697" s="6">
        <v>10291</v>
      </c>
      <c r="F697" s="8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t="s">
        <v>8263</v>
      </c>
      <c r="R697">
        <f t="shared" si="42"/>
        <v>41932.745046296295</v>
      </c>
      <c r="S697">
        <f t="shared" si="43"/>
        <v>41962.786712962959</v>
      </c>
    </row>
    <row r="698" spans="1:19" ht="30" hidden="1" x14ac:dyDescent="0.25">
      <c r="A698" s="8">
        <v>1751</v>
      </c>
      <c r="B698" s="3" t="s">
        <v>1752</v>
      </c>
      <c r="C698" s="3" t="s">
        <v>5861</v>
      </c>
      <c r="D698" s="8">
        <v>10000</v>
      </c>
      <c r="E698" s="6">
        <v>10290</v>
      </c>
      <c r="F698" s="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t="s">
        <v>8283</v>
      </c>
      <c r="R698">
        <f t="shared" si="42"/>
        <v>42052.7815162037</v>
      </c>
      <c r="S698">
        <f t="shared" si="43"/>
        <v>42082.739849537036</v>
      </c>
    </row>
    <row r="699" spans="1:19" ht="45" hidden="1" x14ac:dyDescent="0.25">
      <c r="A699" s="8">
        <v>3766</v>
      </c>
      <c r="B699" s="3" t="s">
        <v>3763</v>
      </c>
      <c r="C699" s="3" t="s">
        <v>7876</v>
      </c>
      <c r="D699" s="8">
        <v>10000</v>
      </c>
      <c r="E699" s="6">
        <v>10265.01</v>
      </c>
      <c r="F699" s="8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t="s">
        <v>8303</v>
      </c>
      <c r="R699">
        <f t="shared" si="42"/>
        <v>41788.167187500003</v>
      </c>
      <c r="S699">
        <f t="shared" si="43"/>
        <v>41823.167187500003</v>
      </c>
    </row>
    <row r="700" spans="1:19" ht="30" hidden="1" x14ac:dyDescent="0.25">
      <c r="A700" s="8">
        <v>1393</v>
      </c>
      <c r="B700" s="3" t="s">
        <v>1394</v>
      </c>
      <c r="C700" s="3" t="s">
        <v>5503</v>
      </c>
      <c r="D700" s="8">
        <v>10000</v>
      </c>
      <c r="E700" s="6">
        <v>10235</v>
      </c>
      <c r="F700" s="8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t="s">
        <v>8274</v>
      </c>
      <c r="R700">
        <f t="shared" si="42"/>
        <v>42553.681979166664</v>
      </c>
      <c r="S700">
        <f t="shared" si="43"/>
        <v>42583.681979166664</v>
      </c>
    </row>
    <row r="701" spans="1:19" ht="60" hidden="1" x14ac:dyDescent="0.25">
      <c r="A701" s="8">
        <v>3714</v>
      </c>
      <c r="B701" s="3" t="s">
        <v>3711</v>
      </c>
      <c r="C701" s="3" t="s">
        <v>7824</v>
      </c>
      <c r="D701" s="8">
        <v>10000</v>
      </c>
      <c r="E701" s="6">
        <v>10235</v>
      </c>
      <c r="F701" s="8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t="s">
        <v>8269</v>
      </c>
      <c r="R701">
        <f t="shared" si="42"/>
        <v>42118.556331018524</v>
      </c>
      <c r="S701">
        <f t="shared" si="43"/>
        <v>42150.165972222225</v>
      </c>
    </row>
    <row r="702" spans="1:19" ht="60" hidden="1" x14ac:dyDescent="0.25">
      <c r="A702" s="8">
        <v>1349</v>
      </c>
      <c r="B702" s="3" t="s">
        <v>1350</v>
      </c>
      <c r="C702" s="3" t="s">
        <v>5459</v>
      </c>
      <c r="D702" s="8">
        <v>5000</v>
      </c>
      <c r="E702" s="6">
        <v>10210</v>
      </c>
      <c r="F702" s="8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t="s">
        <v>8272</v>
      </c>
      <c r="R702">
        <f t="shared" si="42"/>
        <v>42317.33258101852</v>
      </c>
      <c r="S702">
        <f t="shared" si="43"/>
        <v>42354.290972222225</v>
      </c>
    </row>
    <row r="703" spans="1:19" ht="45" hidden="1" x14ac:dyDescent="0.25">
      <c r="A703" s="8">
        <v>1617</v>
      </c>
      <c r="B703" s="3" t="s">
        <v>1618</v>
      </c>
      <c r="C703" s="3" t="s">
        <v>5727</v>
      </c>
      <c r="D703" s="8">
        <v>7000</v>
      </c>
      <c r="E703" s="6">
        <v>10210</v>
      </c>
      <c r="F703" s="8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t="s">
        <v>8274</v>
      </c>
      <c r="R703">
        <f t="shared" si="42"/>
        <v>41546.664212962962</v>
      </c>
      <c r="S703">
        <f t="shared" si="43"/>
        <v>41579.791666666664</v>
      </c>
    </row>
    <row r="704" spans="1:19" ht="60" hidden="1" x14ac:dyDescent="0.25">
      <c r="A704" s="8">
        <v>2478</v>
      </c>
      <c r="B704" s="3" t="s">
        <v>2478</v>
      </c>
      <c r="C704" s="3" t="s">
        <v>6588</v>
      </c>
      <c r="D704" s="8">
        <v>8000</v>
      </c>
      <c r="E704" s="6">
        <v>10200</v>
      </c>
      <c r="F704" s="8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t="s">
        <v>8277</v>
      </c>
      <c r="R704">
        <f t="shared" si="42"/>
        <v>41257.950381944444</v>
      </c>
      <c r="S704">
        <f t="shared" si="43"/>
        <v>41287.950381944444</v>
      </c>
    </row>
    <row r="705" spans="1:19" ht="60" hidden="1" x14ac:dyDescent="0.25">
      <c r="A705" s="8">
        <v>2472</v>
      </c>
      <c r="B705" s="3" t="s">
        <v>2473</v>
      </c>
      <c r="C705" s="3" t="s">
        <v>6582</v>
      </c>
      <c r="D705" s="8">
        <v>7500</v>
      </c>
      <c r="E705" s="6">
        <v>10182.02</v>
      </c>
      <c r="F705" s="8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t="s">
        <v>8277</v>
      </c>
      <c r="R705">
        <f t="shared" si="42"/>
        <v>40354.11550925926</v>
      </c>
      <c r="S705">
        <f t="shared" si="43"/>
        <v>40425.043749999997</v>
      </c>
    </row>
    <row r="706" spans="1:19" ht="60" hidden="1" x14ac:dyDescent="0.25">
      <c r="A706" s="8">
        <v>3298</v>
      </c>
      <c r="B706" s="3" t="s">
        <v>3298</v>
      </c>
      <c r="C706" s="3" t="s">
        <v>7408</v>
      </c>
      <c r="D706" s="8">
        <v>10000</v>
      </c>
      <c r="E706" s="6">
        <v>10173</v>
      </c>
      <c r="F706" s="8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t="s">
        <v>8269</v>
      </c>
      <c r="R706">
        <f t="shared" si="42"/>
        <v>42239.957962962959</v>
      </c>
      <c r="S706">
        <f t="shared" si="43"/>
        <v>42260</v>
      </c>
    </row>
    <row r="707" spans="1:19" ht="60" hidden="1" x14ac:dyDescent="0.25">
      <c r="A707" s="8">
        <v>3524</v>
      </c>
      <c r="B707" s="3" t="s">
        <v>3523</v>
      </c>
      <c r="C707" s="3" t="s">
        <v>7634</v>
      </c>
      <c r="D707" s="8">
        <v>10000</v>
      </c>
      <c r="E707" s="6">
        <v>10156</v>
      </c>
      <c r="F707" s="8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ROUND(E707/L707,2)</f>
        <v>137.24</v>
      </c>
      <c r="Q707" t="s">
        <v>8269</v>
      </c>
      <c r="R707">
        <f t="shared" ref="R707:R770" si="46">(((J707/60)/60)/24)+DATE(1970,1,1)</f>
        <v>41880.76357638889</v>
      </c>
      <c r="S707">
        <f t="shared" ref="S707:S770" si="47">(((I707/60)/60)/24)+DATE(1970,1,1)</f>
        <v>41895.166666666664</v>
      </c>
    </row>
    <row r="708" spans="1:19" ht="60" hidden="1" x14ac:dyDescent="0.25">
      <c r="A708" s="8">
        <v>796</v>
      </c>
      <c r="B708" s="3" t="s">
        <v>797</v>
      </c>
      <c r="C708" s="3" t="s">
        <v>4906</v>
      </c>
      <c r="D708" s="8">
        <v>10000</v>
      </c>
      <c r="E708" s="6">
        <v>10135</v>
      </c>
      <c r="F708" s="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t="s">
        <v>8274</v>
      </c>
      <c r="R708">
        <f t="shared" si="46"/>
        <v>41502.882928240739</v>
      </c>
      <c r="S708">
        <f t="shared" si="47"/>
        <v>41532.881944444445</v>
      </c>
    </row>
    <row r="709" spans="1:19" ht="60" hidden="1" x14ac:dyDescent="0.25">
      <c r="A709" s="8">
        <v>3575</v>
      </c>
      <c r="B709" s="3" t="s">
        <v>3574</v>
      </c>
      <c r="C709" s="3" t="s">
        <v>7685</v>
      </c>
      <c r="D709" s="8">
        <v>10000</v>
      </c>
      <c r="E709" s="6">
        <v>10133</v>
      </c>
      <c r="F709" s="8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t="s">
        <v>8269</v>
      </c>
      <c r="R709">
        <f t="shared" si="46"/>
        <v>42561.783877314811</v>
      </c>
      <c r="S709">
        <f t="shared" si="47"/>
        <v>42593.165972222225</v>
      </c>
    </row>
    <row r="710" spans="1:19" ht="60" hidden="1" x14ac:dyDescent="0.25">
      <c r="A710" s="8">
        <v>334</v>
      </c>
      <c r="B710" s="3" t="s">
        <v>335</v>
      </c>
      <c r="C710" s="3" t="s">
        <v>4444</v>
      </c>
      <c r="D710" s="8">
        <v>10000</v>
      </c>
      <c r="E710" s="6">
        <v>10119</v>
      </c>
      <c r="F710" s="8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t="s">
        <v>8267</v>
      </c>
      <c r="R710">
        <f t="shared" si="46"/>
        <v>42101.682372685187</v>
      </c>
      <c r="S710">
        <f t="shared" si="47"/>
        <v>42139.791666666672</v>
      </c>
    </row>
    <row r="711" spans="1:19" ht="45" hidden="1" x14ac:dyDescent="0.25">
      <c r="A711" s="8">
        <v>3421</v>
      </c>
      <c r="B711" s="3" t="s">
        <v>3420</v>
      </c>
      <c r="C711" s="3" t="s">
        <v>7531</v>
      </c>
      <c r="D711" s="8">
        <v>10000</v>
      </c>
      <c r="E711" s="6">
        <v>10115</v>
      </c>
      <c r="F711" s="8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t="s">
        <v>8269</v>
      </c>
      <c r="R711">
        <f t="shared" si="46"/>
        <v>42037.791238425925</v>
      </c>
      <c r="S711">
        <f t="shared" si="47"/>
        <v>42067.791238425925</v>
      </c>
    </row>
    <row r="712" spans="1:19" ht="60" hidden="1" x14ac:dyDescent="0.25">
      <c r="A712" s="8">
        <v>54</v>
      </c>
      <c r="B712" s="3" t="s">
        <v>56</v>
      </c>
      <c r="C712" s="3" t="s">
        <v>4165</v>
      </c>
      <c r="D712" s="8">
        <v>10000</v>
      </c>
      <c r="E712" s="6">
        <v>10100</v>
      </c>
      <c r="F712" s="8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t="s">
        <v>8263</v>
      </c>
      <c r="R712">
        <f t="shared" si="46"/>
        <v>42333.713206018518</v>
      </c>
      <c r="S712">
        <f t="shared" si="47"/>
        <v>42363.713206018518</v>
      </c>
    </row>
    <row r="713" spans="1:19" ht="60" hidden="1" x14ac:dyDescent="0.25">
      <c r="A713" s="8">
        <v>2930</v>
      </c>
      <c r="B713" s="3" t="s">
        <v>2930</v>
      </c>
      <c r="C713" s="3" t="s">
        <v>7040</v>
      </c>
      <c r="D713" s="8">
        <v>10000</v>
      </c>
      <c r="E713" s="6">
        <v>10092</v>
      </c>
      <c r="F713" s="8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t="s">
        <v>8303</v>
      </c>
      <c r="R713">
        <f t="shared" si="46"/>
        <v>42101.584074074075</v>
      </c>
      <c r="S713">
        <f t="shared" si="47"/>
        <v>42131.584074074075</v>
      </c>
    </row>
    <row r="714" spans="1:19" ht="60" hidden="1" x14ac:dyDescent="0.25">
      <c r="A714" s="8">
        <v>3022</v>
      </c>
      <c r="B714" s="3" t="s">
        <v>3022</v>
      </c>
      <c r="C714" s="3" t="s">
        <v>7132</v>
      </c>
      <c r="D714" s="8">
        <v>10000</v>
      </c>
      <c r="E714" s="6">
        <v>10088</v>
      </c>
      <c r="F714" s="8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t="s">
        <v>8301</v>
      </c>
      <c r="R714">
        <f t="shared" si="46"/>
        <v>42564.95380787037</v>
      </c>
      <c r="S714">
        <f t="shared" si="47"/>
        <v>42609.95380787037</v>
      </c>
    </row>
    <row r="715" spans="1:19" ht="60" hidden="1" x14ac:dyDescent="0.25">
      <c r="A715" s="8">
        <v>527</v>
      </c>
      <c r="B715" s="3" t="s">
        <v>528</v>
      </c>
      <c r="C715" s="3" t="s">
        <v>4637</v>
      </c>
      <c r="D715" s="8">
        <v>10000</v>
      </c>
      <c r="E715" s="6">
        <v>10085</v>
      </c>
      <c r="F715" s="8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t="s">
        <v>8269</v>
      </c>
      <c r="R715">
        <f t="shared" si="46"/>
        <v>42753.205625000002</v>
      </c>
      <c r="S715">
        <f t="shared" si="47"/>
        <v>42783.670138888891</v>
      </c>
    </row>
    <row r="716" spans="1:19" ht="60" hidden="1" x14ac:dyDescent="0.25">
      <c r="A716" s="8">
        <v>1674</v>
      </c>
      <c r="B716" s="3" t="s">
        <v>1675</v>
      </c>
      <c r="C716" s="3" t="s">
        <v>5784</v>
      </c>
      <c r="D716" s="8">
        <v>5000</v>
      </c>
      <c r="E716" s="6">
        <v>10085</v>
      </c>
      <c r="F716" s="8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t="s">
        <v>8290</v>
      </c>
      <c r="R716">
        <f t="shared" si="46"/>
        <v>42569.605393518519</v>
      </c>
      <c r="S716">
        <f t="shared" si="47"/>
        <v>42600.290972222225</v>
      </c>
    </row>
    <row r="717" spans="1:19" ht="60" hidden="1" x14ac:dyDescent="0.25">
      <c r="A717" s="8">
        <v>1750</v>
      </c>
      <c r="B717" s="3" t="s">
        <v>1751</v>
      </c>
      <c r="C717" s="3" t="s">
        <v>5860</v>
      </c>
      <c r="D717" s="8">
        <v>5000</v>
      </c>
      <c r="E717" s="6">
        <v>10081</v>
      </c>
      <c r="F717" s="8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t="s">
        <v>8283</v>
      </c>
      <c r="R717">
        <f t="shared" si="46"/>
        <v>42454.836851851855</v>
      </c>
      <c r="S717">
        <f t="shared" si="47"/>
        <v>42479.836851851855</v>
      </c>
    </row>
    <row r="718" spans="1:19" ht="60" hidden="1" x14ac:dyDescent="0.25">
      <c r="A718" s="8">
        <v>1278</v>
      </c>
      <c r="B718" s="3" t="s">
        <v>1279</v>
      </c>
      <c r="C718" s="3" t="s">
        <v>5388</v>
      </c>
      <c r="D718" s="8">
        <v>6500</v>
      </c>
      <c r="E718" s="6">
        <v>10071</v>
      </c>
      <c r="F718" s="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t="s">
        <v>8274</v>
      </c>
      <c r="R718">
        <f t="shared" si="46"/>
        <v>41786.555162037039</v>
      </c>
      <c r="S718">
        <f t="shared" si="47"/>
        <v>41815.083333333336</v>
      </c>
    </row>
    <row r="719" spans="1:19" ht="45" hidden="1" x14ac:dyDescent="0.25">
      <c r="A719" s="8">
        <v>3153</v>
      </c>
      <c r="B719" s="3" t="s">
        <v>3153</v>
      </c>
      <c r="C719" s="3" t="s">
        <v>7263</v>
      </c>
      <c r="D719" s="8">
        <v>3000</v>
      </c>
      <c r="E719" s="6">
        <v>10067.5</v>
      </c>
      <c r="F719" s="8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t="s">
        <v>8269</v>
      </c>
      <c r="R719">
        <f t="shared" si="46"/>
        <v>40633.154363425929</v>
      </c>
      <c r="S719">
        <f t="shared" si="47"/>
        <v>40664.207638888889</v>
      </c>
    </row>
    <row r="720" spans="1:19" ht="60" hidden="1" x14ac:dyDescent="0.25">
      <c r="A720" s="8">
        <v>3455</v>
      </c>
      <c r="B720" s="3" t="s">
        <v>3454</v>
      </c>
      <c r="C720" s="3" t="s">
        <v>7565</v>
      </c>
      <c r="D720" s="8">
        <v>10000</v>
      </c>
      <c r="E720" s="6">
        <v>10065</v>
      </c>
      <c r="F720" s="8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t="s">
        <v>8269</v>
      </c>
      <c r="R720">
        <f t="shared" si="46"/>
        <v>42626.7503125</v>
      </c>
      <c r="S720">
        <f t="shared" si="47"/>
        <v>42656.7503125</v>
      </c>
    </row>
    <row r="721" spans="1:19" ht="60" hidden="1" x14ac:dyDescent="0.25">
      <c r="A721" s="8">
        <v>302</v>
      </c>
      <c r="B721" s="3" t="s">
        <v>303</v>
      </c>
      <c r="C721" s="3" t="s">
        <v>4412</v>
      </c>
      <c r="D721" s="8">
        <v>10000</v>
      </c>
      <c r="E721" s="6">
        <v>10046</v>
      </c>
      <c r="F721" s="8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t="s">
        <v>8267</v>
      </c>
      <c r="R721">
        <f t="shared" si="46"/>
        <v>40933.856921296298</v>
      </c>
      <c r="S721">
        <f t="shared" si="47"/>
        <v>40963.856921296298</v>
      </c>
    </row>
    <row r="722" spans="1:19" ht="60" hidden="1" x14ac:dyDescent="0.25">
      <c r="A722" s="8">
        <v>2055</v>
      </c>
      <c r="B722" s="3" t="s">
        <v>2056</v>
      </c>
      <c r="C722" s="3" t="s">
        <v>6165</v>
      </c>
      <c r="D722" s="8">
        <v>6000</v>
      </c>
      <c r="E722" s="6">
        <v>10045</v>
      </c>
      <c r="F722" s="8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t="s">
        <v>8293</v>
      </c>
      <c r="R722">
        <f t="shared" si="46"/>
        <v>41946.674108796295</v>
      </c>
      <c r="S722">
        <f t="shared" si="47"/>
        <v>41976.166666666672</v>
      </c>
    </row>
    <row r="723" spans="1:19" ht="60" hidden="1" x14ac:dyDescent="0.25">
      <c r="A723" s="8">
        <v>1691</v>
      </c>
      <c r="B723" s="3" t="s">
        <v>1692</v>
      </c>
      <c r="C723" s="3" t="s">
        <v>5801</v>
      </c>
      <c r="D723" s="8">
        <v>30000</v>
      </c>
      <c r="E723" s="6">
        <v>10042</v>
      </c>
      <c r="F723" s="8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t="s">
        <v>8291</v>
      </c>
      <c r="R723">
        <f t="shared" si="46"/>
        <v>42795.701481481476</v>
      </c>
      <c r="S723">
        <f t="shared" si="47"/>
        <v>42828.041666666672</v>
      </c>
    </row>
    <row r="724" spans="1:19" ht="60" hidden="1" x14ac:dyDescent="0.25">
      <c r="A724" s="8">
        <v>3400</v>
      </c>
      <c r="B724" s="3" t="s">
        <v>3399</v>
      </c>
      <c r="C724" s="3" t="s">
        <v>7510</v>
      </c>
      <c r="D724" s="8">
        <v>10000</v>
      </c>
      <c r="E724" s="6">
        <v>10041</v>
      </c>
      <c r="F724" s="8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t="s">
        <v>8269</v>
      </c>
      <c r="R724">
        <f t="shared" si="46"/>
        <v>41834.953865740739</v>
      </c>
      <c r="S724">
        <f t="shared" si="47"/>
        <v>41879.953865740739</v>
      </c>
    </row>
    <row r="725" spans="1:19" ht="45" hidden="1" x14ac:dyDescent="0.25">
      <c r="A725" s="8">
        <v>3406</v>
      </c>
      <c r="B725" s="3" t="s">
        <v>3405</v>
      </c>
      <c r="C725" s="3" t="s">
        <v>7516</v>
      </c>
      <c r="D725" s="8">
        <v>10000</v>
      </c>
      <c r="E725" s="6">
        <v>10031</v>
      </c>
      <c r="F725" s="8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t="s">
        <v>8269</v>
      </c>
      <c r="R725">
        <f t="shared" si="46"/>
        <v>41791.492777777778</v>
      </c>
      <c r="S725">
        <f t="shared" si="47"/>
        <v>41836.492777777778</v>
      </c>
    </row>
    <row r="726" spans="1:19" ht="45" hidden="1" x14ac:dyDescent="0.25">
      <c r="A726" s="8">
        <v>2811</v>
      </c>
      <c r="B726" s="3" t="s">
        <v>2811</v>
      </c>
      <c r="C726" s="3" t="s">
        <v>6921</v>
      </c>
      <c r="D726" s="8">
        <v>10000</v>
      </c>
      <c r="E726" s="6">
        <v>10027</v>
      </c>
      <c r="F726" s="8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t="s">
        <v>8269</v>
      </c>
      <c r="R726">
        <f t="shared" si="46"/>
        <v>42028.496562500004</v>
      </c>
      <c r="S726">
        <f t="shared" si="47"/>
        <v>42058.496562500004</v>
      </c>
    </row>
    <row r="727" spans="1:19" ht="60" hidden="1" x14ac:dyDescent="0.25">
      <c r="A727" s="8">
        <v>3288</v>
      </c>
      <c r="B727" s="3" t="s">
        <v>3288</v>
      </c>
      <c r="C727" s="3" t="s">
        <v>7398</v>
      </c>
      <c r="D727" s="8">
        <v>10000</v>
      </c>
      <c r="E727" s="6">
        <v>10026.49</v>
      </c>
      <c r="F727" s="8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t="s">
        <v>8269</v>
      </c>
      <c r="R727">
        <f t="shared" si="46"/>
        <v>42505.774479166663</v>
      </c>
      <c r="S727">
        <f t="shared" si="47"/>
        <v>42541.958333333328</v>
      </c>
    </row>
    <row r="728" spans="1:19" ht="60" hidden="1" x14ac:dyDescent="0.25">
      <c r="A728" s="8">
        <v>2539</v>
      </c>
      <c r="B728" s="3" t="s">
        <v>2539</v>
      </c>
      <c r="C728" s="3" t="s">
        <v>6649</v>
      </c>
      <c r="D728" s="8">
        <v>10000</v>
      </c>
      <c r="E728" s="6">
        <v>10025</v>
      </c>
      <c r="F728" s="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t="s">
        <v>8298</v>
      </c>
      <c r="R728">
        <f t="shared" si="46"/>
        <v>41977.902222222227</v>
      </c>
      <c r="S728">
        <f t="shared" si="47"/>
        <v>42037.902222222227</v>
      </c>
    </row>
    <row r="729" spans="1:19" ht="30" hidden="1" x14ac:dyDescent="0.25">
      <c r="A729" s="8">
        <v>1836</v>
      </c>
      <c r="B729" s="3" t="s">
        <v>1837</v>
      </c>
      <c r="C729" s="3" t="s">
        <v>5946</v>
      </c>
      <c r="D729" s="8">
        <v>5000</v>
      </c>
      <c r="E729" s="6">
        <v>10017</v>
      </c>
      <c r="F729" s="8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t="s">
        <v>8274</v>
      </c>
      <c r="R729">
        <f t="shared" si="46"/>
        <v>41305.809363425928</v>
      </c>
      <c r="S729">
        <f t="shared" si="47"/>
        <v>41322.809363425928</v>
      </c>
    </row>
    <row r="730" spans="1:19" ht="60" hidden="1" x14ac:dyDescent="0.25">
      <c r="A730" s="8">
        <v>721</v>
      </c>
      <c r="B730" s="3" t="s">
        <v>722</v>
      </c>
      <c r="C730" s="3" t="s">
        <v>4831</v>
      </c>
      <c r="D730" s="8">
        <v>8200</v>
      </c>
      <c r="E730" s="6">
        <v>10013</v>
      </c>
      <c r="F730" s="8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t="s">
        <v>8272</v>
      </c>
      <c r="R730">
        <f t="shared" si="46"/>
        <v>41807.571840277778</v>
      </c>
      <c r="S730">
        <f t="shared" si="47"/>
        <v>41852.571840277778</v>
      </c>
    </row>
    <row r="731" spans="1:19" ht="60" hidden="1" x14ac:dyDescent="0.25">
      <c r="A731" s="8">
        <v>1633</v>
      </c>
      <c r="B731" s="3" t="s">
        <v>1634</v>
      </c>
      <c r="C731" s="3" t="s">
        <v>5743</v>
      </c>
      <c r="D731" s="8">
        <v>10000</v>
      </c>
      <c r="E731" s="6">
        <v>10000</v>
      </c>
      <c r="F731" s="8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t="s">
        <v>8274</v>
      </c>
      <c r="R731">
        <f t="shared" si="46"/>
        <v>40896.883750000001</v>
      </c>
      <c r="S731">
        <f t="shared" si="47"/>
        <v>40924.208333333336</v>
      </c>
    </row>
    <row r="732" spans="1:19" ht="60" hidden="1" x14ac:dyDescent="0.25">
      <c r="A732" s="8">
        <v>2990</v>
      </c>
      <c r="B732" s="3" t="s">
        <v>2990</v>
      </c>
      <c r="C732" s="3" t="s">
        <v>7100</v>
      </c>
      <c r="D732" s="8">
        <v>10000</v>
      </c>
      <c r="E732" s="6">
        <v>10000</v>
      </c>
      <c r="F732" s="8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t="s">
        <v>8301</v>
      </c>
      <c r="R732">
        <f t="shared" si="46"/>
        <v>42341.57430555555</v>
      </c>
      <c r="S732">
        <f t="shared" si="47"/>
        <v>42376.57430555555</v>
      </c>
    </row>
    <row r="733" spans="1:19" ht="60" hidden="1" x14ac:dyDescent="0.25">
      <c r="A733" s="8">
        <v>1137</v>
      </c>
      <c r="B733" s="3" t="s">
        <v>1138</v>
      </c>
      <c r="C733" s="3" t="s">
        <v>5247</v>
      </c>
      <c r="D733" s="8">
        <v>25000</v>
      </c>
      <c r="E733" s="6">
        <v>9875</v>
      </c>
      <c r="F733" s="8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t="s">
        <v>8281</v>
      </c>
      <c r="R733">
        <f t="shared" si="46"/>
        <v>42453.819687499999</v>
      </c>
      <c r="S733">
        <f t="shared" si="47"/>
        <v>42483.819687499999</v>
      </c>
    </row>
    <row r="734" spans="1:19" ht="75" hidden="1" x14ac:dyDescent="0.25">
      <c r="A734" s="8">
        <v>2736</v>
      </c>
      <c r="B734" s="3" t="s">
        <v>2736</v>
      </c>
      <c r="C734" s="3" t="s">
        <v>6846</v>
      </c>
      <c r="D734" s="8">
        <v>8000</v>
      </c>
      <c r="E734" s="6">
        <v>9832</v>
      </c>
      <c r="F734" s="8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t="s">
        <v>8293</v>
      </c>
      <c r="R734">
        <f t="shared" si="46"/>
        <v>41722.666354166664</v>
      </c>
      <c r="S734">
        <f t="shared" si="47"/>
        <v>41752.666354166664</v>
      </c>
    </row>
    <row r="735" spans="1:19" ht="60" hidden="1" x14ac:dyDescent="0.25">
      <c r="A735" s="8">
        <v>3241</v>
      </c>
      <c r="B735" s="3" t="s">
        <v>3241</v>
      </c>
      <c r="C735" s="3" t="s">
        <v>7351</v>
      </c>
      <c r="D735" s="8">
        <v>8500</v>
      </c>
      <c r="E735" s="6">
        <v>9801</v>
      </c>
      <c r="F735" s="8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t="s">
        <v>8269</v>
      </c>
      <c r="R735">
        <f t="shared" si="46"/>
        <v>41893.324884259258</v>
      </c>
      <c r="S735">
        <f t="shared" si="47"/>
        <v>41926.290972222225</v>
      </c>
    </row>
    <row r="736" spans="1:19" ht="45" hidden="1" x14ac:dyDescent="0.25">
      <c r="A736" s="8">
        <v>305</v>
      </c>
      <c r="B736" s="3" t="s">
        <v>306</v>
      </c>
      <c r="C736" s="3" t="s">
        <v>4415</v>
      </c>
      <c r="D736" s="8">
        <v>7500</v>
      </c>
      <c r="E736" s="6">
        <v>9775</v>
      </c>
      <c r="F736" s="8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t="s">
        <v>8267</v>
      </c>
      <c r="R736">
        <f t="shared" si="46"/>
        <v>40948.630196759259</v>
      </c>
      <c r="S736">
        <f t="shared" si="47"/>
        <v>40978.630196759259</v>
      </c>
    </row>
    <row r="737" spans="1:19" ht="60" hidden="1" x14ac:dyDescent="0.25">
      <c r="A737" s="8">
        <v>1468</v>
      </c>
      <c r="B737" s="3" t="s">
        <v>1469</v>
      </c>
      <c r="C737" s="3" t="s">
        <v>5578</v>
      </c>
      <c r="D737" s="8">
        <v>9500</v>
      </c>
      <c r="E737" s="6">
        <v>9725</v>
      </c>
      <c r="F737" s="8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t="s">
        <v>8286</v>
      </c>
      <c r="R737">
        <f t="shared" si="46"/>
        <v>40646.014456018522</v>
      </c>
      <c r="S737">
        <f t="shared" si="47"/>
        <v>40706.014456018522</v>
      </c>
    </row>
    <row r="738" spans="1:19" ht="60" hidden="1" x14ac:dyDescent="0.25">
      <c r="A738" s="8">
        <v>1189</v>
      </c>
      <c r="B738" s="3" t="s">
        <v>1190</v>
      </c>
      <c r="C738" s="3" t="s">
        <v>5299</v>
      </c>
      <c r="D738" s="8">
        <v>9000</v>
      </c>
      <c r="E738" s="6">
        <v>9700</v>
      </c>
      <c r="F738" s="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t="s">
        <v>8283</v>
      </c>
      <c r="R738">
        <f t="shared" si="46"/>
        <v>42529.979108796295</v>
      </c>
      <c r="S738">
        <f t="shared" si="47"/>
        <v>42550.979108796295</v>
      </c>
    </row>
    <row r="739" spans="1:19" ht="45" hidden="1" x14ac:dyDescent="0.25">
      <c r="A739" s="8">
        <v>1266</v>
      </c>
      <c r="B739" s="3" t="s">
        <v>1267</v>
      </c>
      <c r="C739" s="3" t="s">
        <v>5376</v>
      </c>
      <c r="D739" s="8">
        <v>9500</v>
      </c>
      <c r="E739" s="6">
        <v>9545</v>
      </c>
      <c r="F739" s="8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t="s">
        <v>8274</v>
      </c>
      <c r="R739">
        <f t="shared" si="46"/>
        <v>41620.87667824074</v>
      </c>
      <c r="S739">
        <f t="shared" si="47"/>
        <v>41650.87667824074</v>
      </c>
    </row>
    <row r="740" spans="1:19" ht="60" hidden="1" x14ac:dyDescent="0.25">
      <c r="A740" s="8">
        <v>2828</v>
      </c>
      <c r="B740" s="3" t="s">
        <v>2828</v>
      </c>
      <c r="C740" s="3" t="s">
        <v>6938</v>
      </c>
      <c r="D740" s="8">
        <v>9500</v>
      </c>
      <c r="E740" s="6">
        <v>9536</v>
      </c>
      <c r="F740" s="8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t="s">
        <v>8269</v>
      </c>
      <c r="R740">
        <f t="shared" si="46"/>
        <v>42254.264687499999</v>
      </c>
      <c r="S740">
        <f t="shared" si="47"/>
        <v>42279.958333333328</v>
      </c>
    </row>
    <row r="741" spans="1:19" ht="45" hidden="1" x14ac:dyDescent="0.25">
      <c r="A741" s="8">
        <v>3433</v>
      </c>
      <c r="B741" s="3" t="s">
        <v>3432</v>
      </c>
      <c r="C741" s="3" t="s">
        <v>7543</v>
      </c>
      <c r="D741" s="8">
        <v>9500</v>
      </c>
      <c r="E741" s="6">
        <v>9525</v>
      </c>
      <c r="F741" s="8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t="s">
        <v>8269</v>
      </c>
      <c r="R741">
        <f t="shared" si="46"/>
        <v>41776.063136574077</v>
      </c>
      <c r="S741">
        <f t="shared" si="47"/>
        <v>41807.125</v>
      </c>
    </row>
    <row r="742" spans="1:19" ht="60" hidden="1" x14ac:dyDescent="0.25">
      <c r="A742" s="8">
        <v>739</v>
      </c>
      <c r="B742" s="3" t="s">
        <v>740</v>
      </c>
      <c r="C742" s="3" t="s">
        <v>4849</v>
      </c>
      <c r="D742" s="8">
        <v>6000</v>
      </c>
      <c r="E742" s="6">
        <v>9500</v>
      </c>
      <c r="F742" s="8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t="s">
        <v>8272</v>
      </c>
      <c r="R742">
        <f t="shared" si="46"/>
        <v>41829.502650462964</v>
      </c>
      <c r="S742">
        <f t="shared" si="47"/>
        <v>41862.502650462964</v>
      </c>
    </row>
    <row r="743" spans="1:19" hidden="1" x14ac:dyDescent="0.25">
      <c r="A743" s="8">
        <v>1366</v>
      </c>
      <c r="B743" s="3" t="s">
        <v>1367</v>
      </c>
      <c r="C743" s="3" t="s">
        <v>5476</v>
      </c>
      <c r="D743" s="8">
        <v>7500</v>
      </c>
      <c r="E743" s="6">
        <v>9486.69</v>
      </c>
      <c r="F743" s="8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t="s">
        <v>8274</v>
      </c>
      <c r="R743">
        <f t="shared" si="46"/>
        <v>41924.996099537035</v>
      </c>
      <c r="S743">
        <f t="shared" si="47"/>
        <v>41970.037766203706</v>
      </c>
    </row>
    <row r="744" spans="1:19" ht="60" hidden="1" x14ac:dyDescent="0.25">
      <c r="A744" s="8">
        <v>1783</v>
      </c>
      <c r="B744" s="3" t="s">
        <v>1784</v>
      </c>
      <c r="C744" s="3" t="s">
        <v>5893</v>
      </c>
      <c r="D744" s="8">
        <v>40000</v>
      </c>
      <c r="E744" s="6">
        <v>9477</v>
      </c>
      <c r="F744" s="8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t="s">
        <v>8283</v>
      </c>
      <c r="R744">
        <f t="shared" si="46"/>
        <v>42115.949976851851</v>
      </c>
      <c r="S744">
        <f t="shared" si="47"/>
        <v>42145.949976851851</v>
      </c>
    </row>
    <row r="745" spans="1:19" ht="60" hidden="1" x14ac:dyDescent="0.25">
      <c r="A745" s="8">
        <v>1800</v>
      </c>
      <c r="B745" s="3" t="s">
        <v>1801</v>
      </c>
      <c r="C745" s="3" t="s">
        <v>5910</v>
      </c>
      <c r="D745" s="8">
        <v>46260</v>
      </c>
      <c r="E745" s="6">
        <v>9460</v>
      </c>
      <c r="F745" s="8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t="s">
        <v>8283</v>
      </c>
      <c r="R745">
        <f t="shared" si="46"/>
        <v>42623.606134259258</v>
      </c>
      <c r="S745">
        <f t="shared" si="47"/>
        <v>42653.606134259258</v>
      </c>
    </row>
    <row r="746" spans="1:19" ht="60" hidden="1" x14ac:dyDescent="0.25">
      <c r="A746" s="8">
        <v>1747</v>
      </c>
      <c r="B746" s="3" t="s">
        <v>1748</v>
      </c>
      <c r="C746" s="3" t="s">
        <v>5857</v>
      </c>
      <c r="D746" s="8">
        <v>9000</v>
      </c>
      <c r="E746" s="6">
        <v>9446</v>
      </c>
      <c r="F746" s="8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t="s">
        <v>8283</v>
      </c>
      <c r="R746">
        <f t="shared" si="46"/>
        <v>42292.435532407413</v>
      </c>
      <c r="S746">
        <f t="shared" si="47"/>
        <v>42321.625</v>
      </c>
    </row>
    <row r="747" spans="1:19" ht="45" hidden="1" x14ac:dyDescent="0.25">
      <c r="A747" s="8">
        <v>3155</v>
      </c>
      <c r="B747" s="3" t="s">
        <v>3155</v>
      </c>
      <c r="C747" s="3" t="s">
        <v>7265</v>
      </c>
      <c r="D747" s="8">
        <v>5000</v>
      </c>
      <c r="E747" s="6">
        <v>9425.23</v>
      </c>
      <c r="F747" s="8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t="s">
        <v>8269</v>
      </c>
      <c r="R747">
        <f t="shared" si="46"/>
        <v>41233.499131944445</v>
      </c>
      <c r="S747">
        <f t="shared" si="47"/>
        <v>41263.499131944445</v>
      </c>
    </row>
    <row r="748" spans="1:19" ht="45" hidden="1" x14ac:dyDescent="0.25">
      <c r="A748" s="8">
        <v>1817</v>
      </c>
      <c r="B748" s="3" t="s">
        <v>1818</v>
      </c>
      <c r="C748" s="3" t="s">
        <v>5927</v>
      </c>
      <c r="D748" s="8">
        <v>18000</v>
      </c>
      <c r="E748" s="6">
        <v>9419</v>
      </c>
      <c r="F748" s="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t="s">
        <v>8283</v>
      </c>
      <c r="R748">
        <f t="shared" si="46"/>
        <v>42705.662118055552</v>
      </c>
      <c r="S748">
        <f t="shared" si="47"/>
        <v>42765.290972222225</v>
      </c>
    </row>
    <row r="749" spans="1:19" ht="60" hidden="1" x14ac:dyDescent="0.25">
      <c r="A749" s="8">
        <v>1754</v>
      </c>
      <c r="B749" s="3" t="s">
        <v>1755</v>
      </c>
      <c r="C749" s="3" t="s">
        <v>5864</v>
      </c>
      <c r="D749" s="8">
        <v>8500</v>
      </c>
      <c r="E749" s="6">
        <v>9395</v>
      </c>
      <c r="F749" s="8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t="s">
        <v>8283</v>
      </c>
      <c r="R749">
        <f t="shared" si="46"/>
        <v>42067.876770833333</v>
      </c>
      <c r="S749">
        <f t="shared" si="47"/>
        <v>42097.835104166668</v>
      </c>
    </row>
    <row r="750" spans="1:19" ht="45" hidden="1" x14ac:dyDescent="0.25">
      <c r="A750" s="8">
        <v>398</v>
      </c>
      <c r="B750" s="3" t="s">
        <v>399</v>
      </c>
      <c r="C750" s="3" t="s">
        <v>4508</v>
      </c>
      <c r="D750" s="8">
        <v>7500</v>
      </c>
      <c r="E750" s="6">
        <v>9387</v>
      </c>
      <c r="F750" s="8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t="s">
        <v>8267</v>
      </c>
      <c r="R750">
        <f t="shared" si="46"/>
        <v>42078.793124999997</v>
      </c>
      <c r="S750">
        <f t="shared" si="47"/>
        <v>42123.793124999997</v>
      </c>
    </row>
    <row r="751" spans="1:19" ht="45" hidden="1" x14ac:dyDescent="0.25">
      <c r="A751" s="8">
        <v>2311</v>
      </c>
      <c r="B751" s="3" t="s">
        <v>2312</v>
      </c>
      <c r="C751" s="3" t="s">
        <v>6421</v>
      </c>
      <c r="D751" s="8">
        <v>9000</v>
      </c>
      <c r="E751" s="6">
        <v>9370</v>
      </c>
      <c r="F751" s="8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t="s">
        <v>8277</v>
      </c>
      <c r="R751">
        <f t="shared" si="46"/>
        <v>41736.004502314812</v>
      </c>
      <c r="S751">
        <f t="shared" si="47"/>
        <v>41766.004502314812</v>
      </c>
    </row>
    <row r="752" spans="1:19" ht="30" x14ac:dyDescent="0.25">
      <c r="A752" s="8">
        <v>1376</v>
      </c>
      <c r="B752" s="3" t="s">
        <v>1377</v>
      </c>
      <c r="C752" s="3" t="s">
        <v>5486</v>
      </c>
      <c r="D752" s="8">
        <v>3700</v>
      </c>
      <c r="E752" s="6">
        <v>9342</v>
      </c>
      <c r="F752" s="8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t="s">
        <v>8274</v>
      </c>
      <c r="R752">
        <f t="shared" si="46"/>
        <v>42677.669050925921</v>
      </c>
      <c r="S752">
        <f t="shared" si="47"/>
        <v>42707.710717592592</v>
      </c>
    </row>
    <row r="753" spans="1:19" ht="60" hidden="1" x14ac:dyDescent="0.25">
      <c r="A753" s="8">
        <v>1519</v>
      </c>
      <c r="B753" s="3" t="s">
        <v>1520</v>
      </c>
      <c r="C753" s="3" t="s">
        <v>5629</v>
      </c>
      <c r="D753" s="8">
        <v>9000</v>
      </c>
      <c r="E753" s="6">
        <v>9302.75</v>
      </c>
      <c r="F753" s="8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t="s">
        <v>8283</v>
      </c>
      <c r="R753">
        <f t="shared" si="46"/>
        <v>41782.741701388892</v>
      </c>
      <c r="S753">
        <f t="shared" si="47"/>
        <v>41810.915972222225</v>
      </c>
    </row>
    <row r="754" spans="1:19" ht="60" hidden="1" x14ac:dyDescent="0.25">
      <c r="A754" s="8">
        <v>2243</v>
      </c>
      <c r="B754" s="3" t="s">
        <v>2244</v>
      </c>
      <c r="C754" s="3" t="s">
        <v>6353</v>
      </c>
      <c r="D754" s="8">
        <v>1</v>
      </c>
      <c r="E754" s="6">
        <v>9302.5</v>
      </c>
      <c r="F754" s="8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t="s">
        <v>8295</v>
      </c>
      <c r="R754">
        <f t="shared" si="46"/>
        <v>42800.751041666663</v>
      </c>
      <c r="S754">
        <f t="shared" si="47"/>
        <v>42807.125</v>
      </c>
    </row>
    <row r="755" spans="1:19" ht="45" hidden="1" x14ac:dyDescent="0.25">
      <c r="A755" s="8">
        <v>252</v>
      </c>
      <c r="B755" s="3" t="s">
        <v>253</v>
      </c>
      <c r="C755" s="3" t="s">
        <v>4362</v>
      </c>
      <c r="D755" s="8">
        <v>5000</v>
      </c>
      <c r="E755" s="6">
        <v>9228</v>
      </c>
      <c r="F755" s="8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t="s">
        <v>8267</v>
      </c>
      <c r="R755">
        <f t="shared" si="46"/>
        <v>40266.662708333337</v>
      </c>
      <c r="S755">
        <f t="shared" si="47"/>
        <v>40330.165972222225</v>
      </c>
    </row>
    <row r="756" spans="1:19" ht="60" hidden="1" x14ac:dyDescent="0.25">
      <c r="A756" s="8">
        <v>1895</v>
      </c>
      <c r="B756" s="3" t="s">
        <v>1896</v>
      </c>
      <c r="C756" s="3" t="s">
        <v>6005</v>
      </c>
      <c r="D756" s="8">
        <v>9072</v>
      </c>
      <c r="E756" s="6">
        <v>9228</v>
      </c>
      <c r="F756" s="8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t="s">
        <v>8277</v>
      </c>
      <c r="R756">
        <f t="shared" si="46"/>
        <v>42267.746782407412</v>
      </c>
      <c r="S756">
        <f t="shared" si="47"/>
        <v>42297.746782407412</v>
      </c>
    </row>
    <row r="757" spans="1:19" ht="60" hidden="1" x14ac:dyDescent="0.25">
      <c r="A757" s="8">
        <v>2090</v>
      </c>
      <c r="B757" s="3" t="s">
        <v>2091</v>
      </c>
      <c r="C757" s="3" t="s">
        <v>6200</v>
      </c>
      <c r="D757" s="8">
        <v>8000</v>
      </c>
      <c r="E757" s="6">
        <v>9203.23</v>
      </c>
      <c r="F757" s="8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t="s">
        <v>8277</v>
      </c>
      <c r="R757">
        <f t="shared" si="46"/>
        <v>41299.381423611114</v>
      </c>
      <c r="S757">
        <f t="shared" si="47"/>
        <v>41329.381423611114</v>
      </c>
    </row>
    <row r="758" spans="1:19" ht="30" hidden="1" x14ac:dyDescent="0.25">
      <c r="A758" s="8">
        <v>3041</v>
      </c>
      <c r="B758" s="3" t="s">
        <v>3041</v>
      </c>
      <c r="C758" s="3" t="s">
        <v>7151</v>
      </c>
      <c r="D758" s="8">
        <v>8300</v>
      </c>
      <c r="E758" s="6">
        <v>9170</v>
      </c>
      <c r="F758" s="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t="s">
        <v>8301</v>
      </c>
      <c r="R758">
        <f t="shared" si="46"/>
        <v>42359.868611111116</v>
      </c>
      <c r="S758">
        <f t="shared" si="47"/>
        <v>42389.868611111116</v>
      </c>
    </row>
    <row r="759" spans="1:19" ht="60" hidden="1" x14ac:dyDescent="0.25">
      <c r="A759" s="8">
        <v>1850</v>
      </c>
      <c r="B759" s="3" t="s">
        <v>1851</v>
      </c>
      <c r="C759" s="3" t="s">
        <v>5960</v>
      </c>
      <c r="D759" s="8">
        <v>9000</v>
      </c>
      <c r="E759" s="6">
        <v>9137</v>
      </c>
      <c r="F759" s="8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t="s">
        <v>8274</v>
      </c>
      <c r="R759">
        <f t="shared" si="46"/>
        <v>41800.959490740745</v>
      </c>
      <c r="S759">
        <f t="shared" si="47"/>
        <v>41830.959490740745</v>
      </c>
    </row>
    <row r="760" spans="1:19" ht="45" hidden="1" x14ac:dyDescent="0.25">
      <c r="A760" s="8">
        <v>1615</v>
      </c>
      <c r="B760" s="3" t="s">
        <v>1616</v>
      </c>
      <c r="C760" s="3" t="s">
        <v>5725</v>
      </c>
      <c r="D760" s="8">
        <v>8000</v>
      </c>
      <c r="E760" s="6">
        <v>9130</v>
      </c>
      <c r="F760" s="8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t="s">
        <v>8274</v>
      </c>
      <c r="R760">
        <f t="shared" si="46"/>
        <v>40845.050879629627</v>
      </c>
      <c r="S760">
        <f t="shared" si="47"/>
        <v>40890.092546296299</v>
      </c>
    </row>
    <row r="761" spans="1:19" ht="30" hidden="1" x14ac:dyDescent="0.25">
      <c r="A761" s="8">
        <v>3360</v>
      </c>
      <c r="B761" s="3" t="s">
        <v>3359</v>
      </c>
      <c r="C761" s="3" t="s">
        <v>7470</v>
      </c>
      <c r="D761" s="8">
        <v>9000</v>
      </c>
      <c r="E761" s="6">
        <v>9124</v>
      </c>
      <c r="F761" s="8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t="s">
        <v>8269</v>
      </c>
      <c r="R761">
        <f t="shared" si="46"/>
        <v>42697.082673611112</v>
      </c>
      <c r="S761">
        <f t="shared" si="47"/>
        <v>42718.665972222225</v>
      </c>
    </row>
    <row r="762" spans="1:19" ht="60" hidden="1" x14ac:dyDescent="0.25">
      <c r="A762" s="8">
        <v>1198</v>
      </c>
      <c r="B762" s="3" t="s">
        <v>1199</v>
      </c>
      <c r="C762" s="3" t="s">
        <v>5308</v>
      </c>
      <c r="D762" s="8">
        <v>3500</v>
      </c>
      <c r="E762" s="6">
        <v>9121</v>
      </c>
      <c r="F762" s="8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t="s">
        <v>8283</v>
      </c>
      <c r="R762">
        <f t="shared" si="46"/>
        <v>42333.619050925925</v>
      </c>
      <c r="S762">
        <f t="shared" si="47"/>
        <v>42369.125</v>
      </c>
    </row>
    <row r="763" spans="1:19" ht="60" hidden="1" x14ac:dyDescent="0.25">
      <c r="A763" s="8">
        <v>1187</v>
      </c>
      <c r="B763" s="3" t="s">
        <v>1188</v>
      </c>
      <c r="C763" s="3" t="s">
        <v>5297</v>
      </c>
      <c r="D763" s="8">
        <v>8750</v>
      </c>
      <c r="E763" s="6">
        <v>9111</v>
      </c>
      <c r="F763" s="8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t="s">
        <v>8283</v>
      </c>
      <c r="R763">
        <f t="shared" si="46"/>
        <v>42109.894942129627</v>
      </c>
      <c r="S763">
        <f t="shared" si="47"/>
        <v>42141.75</v>
      </c>
    </row>
    <row r="764" spans="1:19" ht="60" hidden="1" x14ac:dyDescent="0.25">
      <c r="A764" s="8">
        <v>7</v>
      </c>
      <c r="B764" s="3" t="s">
        <v>9</v>
      </c>
      <c r="C764" s="3" t="s">
        <v>4118</v>
      </c>
      <c r="D764" s="8">
        <v>9000</v>
      </c>
      <c r="E764" s="6">
        <v>9110</v>
      </c>
      <c r="F764" s="8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t="s">
        <v>8263</v>
      </c>
      <c r="R764">
        <f t="shared" si="46"/>
        <v>42516.047071759262</v>
      </c>
      <c r="S764">
        <f t="shared" si="47"/>
        <v>42556.047071759262</v>
      </c>
    </row>
    <row r="765" spans="1:19" ht="60" hidden="1" x14ac:dyDescent="0.25">
      <c r="A765" s="8">
        <v>363</v>
      </c>
      <c r="B765" s="3" t="s">
        <v>364</v>
      </c>
      <c r="C765" s="3" t="s">
        <v>4473</v>
      </c>
      <c r="D765" s="8">
        <v>8925</v>
      </c>
      <c r="E765" s="6">
        <v>9044</v>
      </c>
      <c r="F765" s="8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t="s">
        <v>8267</v>
      </c>
      <c r="R765">
        <f t="shared" si="46"/>
        <v>40255.744629629626</v>
      </c>
      <c r="S765">
        <f t="shared" si="47"/>
        <v>40300.806944444441</v>
      </c>
    </row>
    <row r="766" spans="1:19" ht="45" hidden="1" x14ac:dyDescent="0.25">
      <c r="A766" s="8">
        <v>2029</v>
      </c>
      <c r="B766" s="3" t="s">
        <v>2030</v>
      </c>
      <c r="C766" s="3" t="s">
        <v>6139</v>
      </c>
      <c r="D766" s="8">
        <v>2500</v>
      </c>
      <c r="E766" s="6">
        <v>9030</v>
      </c>
      <c r="F766" s="8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t="s">
        <v>8293</v>
      </c>
      <c r="R766">
        <f t="shared" si="46"/>
        <v>41848.021770833337</v>
      </c>
      <c r="S766">
        <f t="shared" si="47"/>
        <v>41878.021770833337</v>
      </c>
    </row>
    <row r="767" spans="1:19" ht="60" hidden="1" x14ac:dyDescent="0.25">
      <c r="A767" s="8">
        <v>2253</v>
      </c>
      <c r="B767" s="3" t="s">
        <v>2254</v>
      </c>
      <c r="C767" s="3" t="s">
        <v>6363</v>
      </c>
      <c r="D767" s="8">
        <v>8000</v>
      </c>
      <c r="E767" s="6">
        <v>9015</v>
      </c>
      <c r="F767" s="8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t="s">
        <v>8295</v>
      </c>
      <c r="R767">
        <f t="shared" si="46"/>
        <v>42296.631331018521</v>
      </c>
      <c r="S767">
        <f t="shared" si="47"/>
        <v>42326.672997685186</v>
      </c>
    </row>
    <row r="768" spans="1:19" ht="60" hidden="1" x14ac:dyDescent="0.25">
      <c r="A768" s="8">
        <v>312</v>
      </c>
      <c r="B768" s="3" t="s">
        <v>313</v>
      </c>
      <c r="C768" s="3" t="s">
        <v>4422</v>
      </c>
      <c r="D768" s="8">
        <v>8000</v>
      </c>
      <c r="E768" s="6">
        <v>8950</v>
      </c>
      <c r="F768" s="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t="s">
        <v>8267</v>
      </c>
      <c r="R768">
        <f t="shared" si="46"/>
        <v>41348.877685185187</v>
      </c>
      <c r="S768">
        <f t="shared" si="47"/>
        <v>41378.877685185187</v>
      </c>
    </row>
    <row r="769" spans="1:19" ht="60" hidden="1" x14ac:dyDescent="0.25">
      <c r="A769" s="8">
        <v>708</v>
      </c>
      <c r="B769" s="3" t="s">
        <v>709</v>
      </c>
      <c r="C769" s="3" t="s">
        <v>4818</v>
      </c>
      <c r="D769" s="8">
        <v>40000</v>
      </c>
      <c r="E769" s="6">
        <v>8837</v>
      </c>
      <c r="F769" s="8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t="s">
        <v>8271</v>
      </c>
      <c r="R769">
        <f t="shared" si="46"/>
        <v>41835.581018518518</v>
      </c>
      <c r="S769">
        <f t="shared" si="47"/>
        <v>41895.581018518518</v>
      </c>
    </row>
    <row r="770" spans="1:19" ht="45" hidden="1" x14ac:dyDescent="0.25">
      <c r="A770" s="8">
        <v>1385</v>
      </c>
      <c r="B770" s="3" t="s">
        <v>1386</v>
      </c>
      <c r="C770" s="3" t="s">
        <v>5495</v>
      </c>
      <c r="D770" s="8">
        <v>8000</v>
      </c>
      <c r="E770" s="6">
        <v>8832.49</v>
      </c>
      <c r="F770" s="8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t="s">
        <v>8274</v>
      </c>
      <c r="R770">
        <f t="shared" si="46"/>
        <v>42433.688900462963</v>
      </c>
      <c r="S770">
        <f t="shared" si="47"/>
        <v>42489.507638888885</v>
      </c>
    </row>
    <row r="771" spans="1:19" ht="60" hidden="1" x14ac:dyDescent="0.25">
      <c r="A771" s="8">
        <v>679</v>
      </c>
      <c r="B771" s="3" t="s">
        <v>680</v>
      </c>
      <c r="C771" s="3" t="s">
        <v>4789</v>
      </c>
      <c r="D771" s="8">
        <v>57000</v>
      </c>
      <c r="E771" s="6">
        <v>8827</v>
      </c>
      <c r="F771" s="8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ROUND(E771/L771,2)</f>
        <v>93.9</v>
      </c>
      <c r="Q771" t="s">
        <v>8271</v>
      </c>
      <c r="R771">
        <f t="shared" ref="R771:R834" si="50">(((J771/60)/60)/24)+DATE(1970,1,1)</f>
        <v>42556.695706018523</v>
      </c>
      <c r="S771">
        <f t="shared" ref="S771:S834" si="51">(((I771/60)/60)/24)+DATE(1970,1,1)</f>
        <v>42616.695706018523</v>
      </c>
    </row>
    <row r="772" spans="1:19" ht="45" hidden="1" x14ac:dyDescent="0.25">
      <c r="A772" s="8">
        <v>219</v>
      </c>
      <c r="B772" s="3" t="s">
        <v>221</v>
      </c>
      <c r="C772" s="3" t="s">
        <v>4329</v>
      </c>
      <c r="D772" s="8">
        <v>50000</v>
      </c>
      <c r="E772" s="6">
        <v>8815</v>
      </c>
      <c r="F772" s="8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t="s">
        <v>8266</v>
      </c>
      <c r="R772">
        <f t="shared" si="50"/>
        <v>42429.326678240745</v>
      </c>
      <c r="S772">
        <f t="shared" si="51"/>
        <v>42461.290972222225</v>
      </c>
    </row>
    <row r="773" spans="1:19" ht="60" hidden="1" x14ac:dyDescent="0.25">
      <c r="A773" s="8">
        <v>2183</v>
      </c>
      <c r="B773" s="3" t="s">
        <v>2184</v>
      </c>
      <c r="C773" s="3" t="s">
        <v>6293</v>
      </c>
      <c r="D773" s="8">
        <v>1800</v>
      </c>
      <c r="E773" s="6">
        <v>8807</v>
      </c>
      <c r="F773" s="8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t="s">
        <v>8295</v>
      </c>
      <c r="R773">
        <f t="shared" si="50"/>
        <v>42745.365474537044</v>
      </c>
      <c r="S773">
        <f t="shared" si="51"/>
        <v>42775.208333333328</v>
      </c>
    </row>
    <row r="774" spans="1:19" ht="30" hidden="1" x14ac:dyDescent="0.25">
      <c r="A774" s="8">
        <v>2313</v>
      </c>
      <c r="B774" s="3" t="s">
        <v>2314</v>
      </c>
      <c r="C774" s="3" t="s">
        <v>6423</v>
      </c>
      <c r="D774" s="8">
        <v>5000</v>
      </c>
      <c r="E774" s="6">
        <v>8792.02</v>
      </c>
      <c r="F774" s="8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t="s">
        <v>8277</v>
      </c>
      <c r="R774">
        <f t="shared" si="50"/>
        <v>41002.958634259259</v>
      </c>
      <c r="S774">
        <f t="shared" si="51"/>
        <v>41032.958634259259</v>
      </c>
    </row>
    <row r="775" spans="1:19" ht="60" hidden="1" x14ac:dyDescent="0.25">
      <c r="A775" s="8">
        <v>2991</v>
      </c>
      <c r="B775" s="3" t="s">
        <v>2991</v>
      </c>
      <c r="C775" s="3" t="s">
        <v>7101</v>
      </c>
      <c r="D775" s="8">
        <v>8500</v>
      </c>
      <c r="E775" s="6">
        <v>8780</v>
      </c>
      <c r="F775" s="8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t="s">
        <v>8301</v>
      </c>
      <c r="R775">
        <f t="shared" si="50"/>
        <v>42740.837152777778</v>
      </c>
      <c r="S775">
        <f t="shared" si="51"/>
        <v>42762.837152777778</v>
      </c>
    </row>
    <row r="776" spans="1:19" ht="45" hidden="1" x14ac:dyDescent="0.25">
      <c r="A776" s="8">
        <v>46</v>
      </c>
      <c r="B776" s="3" t="s">
        <v>48</v>
      </c>
      <c r="C776" s="3" t="s">
        <v>4157</v>
      </c>
      <c r="D776" s="8">
        <v>8400</v>
      </c>
      <c r="E776" s="6">
        <v>8750</v>
      </c>
      <c r="F776" s="8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t="s">
        <v>8263</v>
      </c>
      <c r="R776">
        <f t="shared" si="50"/>
        <v>42323.964976851858</v>
      </c>
      <c r="S776">
        <f t="shared" si="51"/>
        <v>42353.964976851858</v>
      </c>
    </row>
    <row r="777" spans="1:19" ht="60" hidden="1" x14ac:dyDescent="0.25">
      <c r="A777" s="8">
        <v>2973</v>
      </c>
      <c r="B777" s="3" t="s">
        <v>2973</v>
      </c>
      <c r="C777" s="3" t="s">
        <v>7083</v>
      </c>
      <c r="D777" s="8">
        <v>5000</v>
      </c>
      <c r="E777" s="6">
        <v>8740</v>
      </c>
      <c r="F777" s="8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t="s">
        <v>8269</v>
      </c>
      <c r="R777">
        <f t="shared" si="50"/>
        <v>42341.818379629629</v>
      </c>
      <c r="S777">
        <f t="shared" si="51"/>
        <v>42370.166666666672</v>
      </c>
    </row>
    <row r="778" spans="1:19" ht="60" hidden="1" x14ac:dyDescent="0.25">
      <c r="A778" s="8">
        <v>1936</v>
      </c>
      <c r="B778" s="3" t="s">
        <v>1937</v>
      </c>
      <c r="C778" s="3" t="s">
        <v>6046</v>
      </c>
      <c r="D778" s="8">
        <v>7500</v>
      </c>
      <c r="E778" s="6">
        <v>8739.01</v>
      </c>
      <c r="F778" s="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t="s">
        <v>8277</v>
      </c>
      <c r="R778">
        <f t="shared" si="50"/>
        <v>40852.889699074076</v>
      </c>
      <c r="S778">
        <f t="shared" si="51"/>
        <v>40883.249305555553</v>
      </c>
    </row>
    <row r="779" spans="1:19" ht="60" hidden="1" x14ac:dyDescent="0.25">
      <c r="A779" s="8">
        <v>335</v>
      </c>
      <c r="B779" s="3" t="s">
        <v>336</v>
      </c>
      <c r="C779" s="3" t="s">
        <v>4445</v>
      </c>
      <c r="D779" s="8">
        <v>8500</v>
      </c>
      <c r="E779" s="6">
        <v>8735</v>
      </c>
      <c r="F779" s="8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t="s">
        <v>8267</v>
      </c>
      <c r="R779">
        <f t="shared" si="50"/>
        <v>42101.737442129626</v>
      </c>
      <c r="S779">
        <f t="shared" si="51"/>
        <v>42132.916666666672</v>
      </c>
    </row>
    <row r="780" spans="1:19" ht="30" hidden="1" x14ac:dyDescent="0.25">
      <c r="A780" s="8">
        <v>1684</v>
      </c>
      <c r="B780" s="3" t="s">
        <v>1685</v>
      </c>
      <c r="C780" s="3" t="s">
        <v>5794</v>
      </c>
      <c r="D780" s="8">
        <v>8000</v>
      </c>
      <c r="E780" s="6">
        <v>8730</v>
      </c>
      <c r="F780" s="8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t="s">
        <v>8291</v>
      </c>
      <c r="R780">
        <f t="shared" si="50"/>
        <v>42783.815289351856</v>
      </c>
      <c r="S780">
        <f t="shared" si="51"/>
        <v>42811.773622685185</v>
      </c>
    </row>
    <row r="781" spans="1:19" ht="60" hidden="1" x14ac:dyDescent="0.25">
      <c r="A781" s="8">
        <v>3631</v>
      </c>
      <c r="B781" s="3" t="s">
        <v>3629</v>
      </c>
      <c r="C781" s="3" t="s">
        <v>7741</v>
      </c>
      <c r="D781" s="8">
        <v>17100</v>
      </c>
      <c r="E781" s="6">
        <v>8725</v>
      </c>
      <c r="F781" s="8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t="s">
        <v>8303</v>
      </c>
      <c r="R781">
        <f t="shared" si="50"/>
        <v>41880.753437499996</v>
      </c>
      <c r="S781">
        <f t="shared" si="51"/>
        <v>41905.165972222225</v>
      </c>
    </row>
    <row r="782" spans="1:19" ht="60" hidden="1" x14ac:dyDescent="0.25">
      <c r="A782" s="8">
        <v>3016</v>
      </c>
      <c r="B782" s="3" t="s">
        <v>3016</v>
      </c>
      <c r="C782" s="3" t="s">
        <v>7126</v>
      </c>
      <c r="D782" s="8">
        <v>8500</v>
      </c>
      <c r="E782" s="6">
        <v>8722</v>
      </c>
      <c r="F782" s="8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t="s">
        <v>8301</v>
      </c>
      <c r="R782">
        <f t="shared" si="50"/>
        <v>41778.548055555555</v>
      </c>
      <c r="S782">
        <f t="shared" si="51"/>
        <v>41838.548055555555</v>
      </c>
    </row>
    <row r="783" spans="1:19" ht="45" hidden="1" x14ac:dyDescent="0.25">
      <c r="A783" s="8">
        <v>1653</v>
      </c>
      <c r="B783" s="3" t="s">
        <v>1654</v>
      </c>
      <c r="C783" s="3" t="s">
        <v>5763</v>
      </c>
      <c r="D783" s="8">
        <v>5000</v>
      </c>
      <c r="E783" s="6">
        <v>8711.52</v>
      </c>
      <c r="F783" s="8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t="s">
        <v>8290</v>
      </c>
      <c r="R783">
        <f t="shared" si="50"/>
        <v>40626.834444444445</v>
      </c>
      <c r="S783">
        <f t="shared" si="51"/>
        <v>40657.834444444445</v>
      </c>
    </row>
    <row r="784" spans="1:19" hidden="1" x14ac:dyDescent="0.25">
      <c r="A784" s="8">
        <v>3302</v>
      </c>
      <c r="B784" s="3" t="s">
        <v>3302</v>
      </c>
      <c r="C784" s="3" t="s">
        <v>7412</v>
      </c>
      <c r="D784" s="8">
        <v>8400</v>
      </c>
      <c r="E784" s="6">
        <v>8685</v>
      </c>
      <c r="F784" s="8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t="s">
        <v>8269</v>
      </c>
      <c r="R784">
        <f t="shared" si="50"/>
        <v>42681.35157407407</v>
      </c>
      <c r="S784">
        <f t="shared" si="51"/>
        <v>42711.35157407407</v>
      </c>
    </row>
    <row r="785" spans="1:19" ht="45" hidden="1" x14ac:dyDescent="0.25">
      <c r="A785" s="8">
        <v>2263</v>
      </c>
      <c r="B785" s="3" t="s">
        <v>2264</v>
      </c>
      <c r="C785" s="3" t="s">
        <v>6373</v>
      </c>
      <c r="D785" s="8">
        <v>7500</v>
      </c>
      <c r="E785" s="6">
        <v>8666</v>
      </c>
      <c r="F785" s="8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t="s">
        <v>8295</v>
      </c>
      <c r="R785">
        <f t="shared" si="50"/>
        <v>42014.832326388889</v>
      </c>
      <c r="S785">
        <f t="shared" si="51"/>
        <v>42035.832326388889</v>
      </c>
    </row>
    <row r="786" spans="1:19" ht="60" hidden="1" x14ac:dyDescent="0.25">
      <c r="A786" s="8">
        <v>2445</v>
      </c>
      <c r="B786" s="3" t="s">
        <v>2446</v>
      </c>
      <c r="C786" s="3" t="s">
        <v>6555</v>
      </c>
      <c r="D786" s="8">
        <v>5000</v>
      </c>
      <c r="E786" s="6">
        <v>8640</v>
      </c>
      <c r="F786" s="8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t="s">
        <v>8296</v>
      </c>
      <c r="R786">
        <f t="shared" si="50"/>
        <v>42243.190057870372</v>
      </c>
      <c r="S786">
        <f t="shared" si="51"/>
        <v>42273.190057870372</v>
      </c>
    </row>
    <row r="787" spans="1:19" ht="45" hidden="1" x14ac:dyDescent="0.25">
      <c r="A787" s="8">
        <v>324</v>
      </c>
      <c r="B787" s="3" t="s">
        <v>325</v>
      </c>
      <c r="C787" s="3" t="s">
        <v>4434</v>
      </c>
      <c r="D787" s="8">
        <v>8500</v>
      </c>
      <c r="E787" s="6">
        <v>8636</v>
      </c>
      <c r="F787" s="8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t="s">
        <v>8267</v>
      </c>
      <c r="R787">
        <f t="shared" si="50"/>
        <v>42184.626250000001</v>
      </c>
      <c r="S787">
        <f t="shared" si="51"/>
        <v>42217.626250000001</v>
      </c>
    </row>
    <row r="788" spans="1:19" ht="60" hidden="1" x14ac:dyDescent="0.25">
      <c r="A788" s="8">
        <v>1013</v>
      </c>
      <c r="B788" s="3" t="s">
        <v>1014</v>
      </c>
      <c r="C788" s="3" t="s">
        <v>5123</v>
      </c>
      <c r="D788" s="8">
        <v>25000</v>
      </c>
      <c r="E788" s="6">
        <v>8632</v>
      </c>
      <c r="F788" s="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t="s">
        <v>8271</v>
      </c>
      <c r="R788">
        <f t="shared" si="50"/>
        <v>42339.833981481483</v>
      </c>
      <c r="S788">
        <f t="shared" si="51"/>
        <v>42367.833333333328</v>
      </c>
    </row>
    <row r="789" spans="1:19" ht="45" hidden="1" x14ac:dyDescent="0.25">
      <c r="A789" s="8">
        <v>3006</v>
      </c>
      <c r="B789" s="3" t="s">
        <v>3006</v>
      </c>
      <c r="C789" s="3" t="s">
        <v>7116</v>
      </c>
      <c r="D789" s="8">
        <v>8000</v>
      </c>
      <c r="E789" s="6">
        <v>8620</v>
      </c>
      <c r="F789" s="8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t="s">
        <v>8301</v>
      </c>
      <c r="R789">
        <f t="shared" si="50"/>
        <v>41957.756840277783</v>
      </c>
      <c r="S789">
        <f t="shared" si="51"/>
        <v>41987.756840277783</v>
      </c>
    </row>
    <row r="790" spans="1:19" ht="60" hidden="1" x14ac:dyDescent="0.25">
      <c r="A790" s="8">
        <v>2690</v>
      </c>
      <c r="B790" s="3" t="s">
        <v>2690</v>
      </c>
      <c r="C790" s="3" t="s">
        <v>6800</v>
      </c>
      <c r="D790" s="8">
        <v>80000</v>
      </c>
      <c r="E790" s="6">
        <v>8586</v>
      </c>
      <c r="F790" s="8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t="s">
        <v>8282</v>
      </c>
      <c r="R790">
        <f t="shared" si="50"/>
        <v>42113.105046296296</v>
      </c>
      <c r="S790">
        <f t="shared" si="51"/>
        <v>42158.105046296296</v>
      </c>
    </row>
    <row r="791" spans="1:19" ht="45" hidden="1" x14ac:dyDescent="0.25">
      <c r="A791" s="8">
        <v>56</v>
      </c>
      <c r="B791" s="3" t="s">
        <v>58</v>
      </c>
      <c r="C791" s="3" t="s">
        <v>4167</v>
      </c>
      <c r="D791" s="8">
        <v>8000</v>
      </c>
      <c r="E791" s="6">
        <v>8581</v>
      </c>
      <c r="F791" s="8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t="s">
        <v>8263</v>
      </c>
      <c r="R791">
        <f t="shared" si="50"/>
        <v>42149.548888888887</v>
      </c>
      <c r="S791">
        <f t="shared" si="51"/>
        <v>42163.666666666672</v>
      </c>
    </row>
    <row r="792" spans="1:19" ht="60" hidden="1" x14ac:dyDescent="0.25">
      <c r="A792" s="8">
        <v>2460</v>
      </c>
      <c r="B792" s="3" t="s">
        <v>2461</v>
      </c>
      <c r="C792" s="3" t="s">
        <v>6570</v>
      </c>
      <c r="D792" s="8">
        <v>8500</v>
      </c>
      <c r="E792" s="6">
        <v>8567</v>
      </c>
      <c r="F792" s="8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t="s">
        <v>8296</v>
      </c>
      <c r="R792">
        <f t="shared" si="50"/>
        <v>42704.187118055561</v>
      </c>
      <c r="S792">
        <f t="shared" si="51"/>
        <v>42738.178472222222</v>
      </c>
    </row>
    <row r="793" spans="1:19" ht="30" hidden="1" x14ac:dyDescent="0.25">
      <c r="A793" s="8">
        <v>255</v>
      </c>
      <c r="B793" s="3" t="s">
        <v>256</v>
      </c>
      <c r="C793" s="3" t="s">
        <v>4365</v>
      </c>
      <c r="D793" s="8">
        <v>8000</v>
      </c>
      <c r="E793" s="6">
        <v>8538.66</v>
      </c>
      <c r="F793" s="8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t="s">
        <v>8267</v>
      </c>
      <c r="R793">
        <f t="shared" si="50"/>
        <v>40588.526412037041</v>
      </c>
      <c r="S793">
        <f t="shared" si="51"/>
        <v>40618.48474537037</v>
      </c>
    </row>
    <row r="794" spans="1:19" ht="45" hidden="1" x14ac:dyDescent="0.25">
      <c r="A794" s="8">
        <v>1043</v>
      </c>
      <c r="B794" s="3" t="s">
        <v>1044</v>
      </c>
      <c r="C794" s="3" t="s">
        <v>5153</v>
      </c>
      <c r="D794" s="8">
        <v>100000</v>
      </c>
      <c r="E794" s="6">
        <v>8537</v>
      </c>
      <c r="F794" s="8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t="s">
        <v>8279</v>
      </c>
      <c r="R794">
        <f t="shared" si="50"/>
        <v>42114.252951388888</v>
      </c>
      <c r="S794">
        <f t="shared" si="51"/>
        <v>42144.252951388888</v>
      </c>
    </row>
    <row r="795" spans="1:19" ht="60" hidden="1" x14ac:dyDescent="0.25">
      <c r="A795" s="8">
        <v>3776</v>
      </c>
      <c r="B795" s="3" t="s">
        <v>3773</v>
      </c>
      <c r="C795" s="3" t="s">
        <v>7886</v>
      </c>
      <c r="D795" s="8">
        <v>8000</v>
      </c>
      <c r="E795" s="6">
        <v>8537</v>
      </c>
      <c r="F795" s="8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t="s">
        <v>8303</v>
      </c>
      <c r="R795">
        <f t="shared" si="50"/>
        <v>41814.367800925924</v>
      </c>
      <c r="S795">
        <f t="shared" si="51"/>
        <v>41852.041666666664</v>
      </c>
    </row>
    <row r="796" spans="1:19" ht="30" hidden="1" x14ac:dyDescent="0.25">
      <c r="A796" s="8">
        <v>36</v>
      </c>
      <c r="B796" s="3" t="s">
        <v>38</v>
      </c>
      <c r="C796" s="3" t="s">
        <v>4147</v>
      </c>
      <c r="D796" s="8">
        <v>6000</v>
      </c>
      <c r="E796" s="6">
        <v>8529</v>
      </c>
      <c r="F796" s="8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t="s">
        <v>8263</v>
      </c>
      <c r="R796">
        <f t="shared" si="50"/>
        <v>42068.307002314818</v>
      </c>
      <c r="S796">
        <f t="shared" si="51"/>
        <v>42098.265335648146</v>
      </c>
    </row>
    <row r="797" spans="1:19" ht="60" hidden="1" x14ac:dyDescent="0.25">
      <c r="A797" s="8">
        <v>6</v>
      </c>
      <c r="B797" s="3" t="s">
        <v>8</v>
      </c>
      <c r="C797" s="3" t="s">
        <v>4117</v>
      </c>
      <c r="D797" s="8">
        <v>8000</v>
      </c>
      <c r="E797" s="6">
        <v>8519</v>
      </c>
      <c r="F797" s="8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t="s">
        <v>8263</v>
      </c>
      <c r="R797">
        <f t="shared" si="50"/>
        <v>41794.072337962964</v>
      </c>
      <c r="S797">
        <f t="shared" si="51"/>
        <v>41804.072337962964</v>
      </c>
    </row>
    <row r="798" spans="1:19" ht="30" hidden="1" x14ac:dyDescent="0.25">
      <c r="A798" s="8">
        <v>3064</v>
      </c>
      <c r="B798" s="3" t="s">
        <v>3064</v>
      </c>
      <c r="C798" s="3" t="s">
        <v>7174</v>
      </c>
      <c r="D798" s="8">
        <v>75000</v>
      </c>
      <c r="E798" s="6">
        <v>8471</v>
      </c>
      <c r="F798" s="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t="s">
        <v>8301</v>
      </c>
      <c r="R798">
        <f t="shared" si="50"/>
        <v>42299.130162037036</v>
      </c>
      <c r="S798">
        <f t="shared" si="51"/>
        <v>42330.290972222225</v>
      </c>
    </row>
    <row r="799" spans="1:19" ht="30" hidden="1" x14ac:dyDescent="0.25">
      <c r="A799" s="8">
        <v>1528</v>
      </c>
      <c r="B799" s="3" t="s">
        <v>1529</v>
      </c>
      <c r="C799" s="3" t="s">
        <v>5638</v>
      </c>
      <c r="D799" s="8">
        <v>3000</v>
      </c>
      <c r="E799" s="6">
        <v>8447</v>
      </c>
      <c r="F799" s="8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t="s">
        <v>8283</v>
      </c>
      <c r="R799">
        <f t="shared" si="50"/>
        <v>42736.732893518521</v>
      </c>
      <c r="S799">
        <f t="shared" si="51"/>
        <v>42767</v>
      </c>
    </row>
    <row r="800" spans="1:19" ht="60" hidden="1" x14ac:dyDescent="0.25">
      <c r="A800" s="8">
        <v>794</v>
      </c>
      <c r="B800" s="3" t="s">
        <v>795</v>
      </c>
      <c r="C800" s="3" t="s">
        <v>4904</v>
      </c>
      <c r="D800" s="8">
        <v>8000</v>
      </c>
      <c r="E800" s="6">
        <v>8425</v>
      </c>
      <c r="F800" s="8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t="s">
        <v>8274</v>
      </c>
      <c r="R800">
        <f t="shared" si="50"/>
        <v>40736.115011574075</v>
      </c>
      <c r="S800">
        <f t="shared" si="51"/>
        <v>40791.712500000001</v>
      </c>
    </row>
    <row r="801" spans="1:19" ht="30" hidden="1" x14ac:dyDescent="0.25">
      <c r="A801" s="8">
        <v>3028</v>
      </c>
      <c r="B801" s="3" t="s">
        <v>3028</v>
      </c>
      <c r="C801" s="3" t="s">
        <v>7138</v>
      </c>
      <c r="D801" s="8">
        <v>5000</v>
      </c>
      <c r="E801" s="6">
        <v>8401</v>
      </c>
      <c r="F801" s="8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t="s">
        <v>8301</v>
      </c>
      <c r="R801">
        <f t="shared" si="50"/>
        <v>42567.264178240745</v>
      </c>
      <c r="S801">
        <f t="shared" si="51"/>
        <v>42597.264178240745</v>
      </c>
    </row>
    <row r="802" spans="1:19" ht="60" hidden="1" x14ac:dyDescent="0.25">
      <c r="A802" s="8">
        <v>2446</v>
      </c>
      <c r="B802" s="3" t="s">
        <v>2447</v>
      </c>
      <c r="C802" s="3" t="s">
        <v>6556</v>
      </c>
      <c r="D802" s="8">
        <v>5000</v>
      </c>
      <c r="E802" s="6">
        <v>8399</v>
      </c>
      <c r="F802" s="8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t="s">
        <v>8296</v>
      </c>
      <c r="R802">
        <f t="shared" si="50"/>
        <v>42670.602673611109</v>
      </c>
      <c r="S802">
        <f t="shared" si="51"/>
        <v>42700.64434027778</v>
      </c>
    </row>
    <row r="803" spans="1:19" ht="30" hidden="1" x14ac:dyDescent="0.25">
      <c r="A803" s="8">
        <v>806</v>
      </c>
      <c r="B803" s="3" t="s">
        <v>807</v>
      </c>
      <c r="C803" s="3" t="s">
        <v>4916</v>
      </c>
      <c r="D803" s="8">
        <v>8000</v>
      </c>
      <c r="E803" s="6">
        <v>8355</v>
      </c>
      <c r="F803" s="8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t="s">
        <v>8274</v>
      </c>
      <c r="R803">
        <f t="shared" si="50"/>
        <v>40763.691423611112</v>
      </c>
      <c r="S803">
        <f t="shared" si="51"/>
        <v>40793.691423611112</v>
      </c>
    </row>
    <row r="804" spans="1:19" ht="45" hidden="1" x14ac:dyDescent="0.25">
      <c r="A804" s="8">
        <v>1382</v>
      </c>
      <c r="B804" s="3" t="s">
        <v>1383</v>
      </c>
      <c r="C804" s="3" t="s">
        <v>5492</v>
      </c>
      <c r="D804" s="8">
        <v>8000</v>
      </c>
      <c r="E804" s="6">
        <v>8349</v>
      </c>
      <c r="F804" s="8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t="s">
        <v>8274</v>
      </c>
      <c r="R804">
        <f t="shared" si="50"/>
        <v>41370.800185185188</v>
      </c>
      <c r="S804">
        <f t="shared" si="51"/>
        <v>41400.800185185188</v>
      </c>
    </row>
    <row r="805" spans="1:19" ht="45" hidden="1" x14ac:dyDescent="0.25">
      <c r="A805" s="8">
        <v>3339</v>
      </c>
      <c r="B805" s="3" t="s">
        <v>3339</v>
      </c>
      <c r="C805" s="3" t="s">
        <v>7449</v>
      </c>
      <c r="D805" s="8">
        <v>8000</v>
      </c>
      <c r="E805" s="6">
        <v>8348</v>
      </c>
      <c r="F805" s="8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t="s">
        <v>8269</v>
      </c>
      <c r="R805">
        <f t="shared" si="50"/>
        <v>42549.665717592594</v>
      </c>
      <c r="S805">
        <f t="shared" si="51"/>
        <v>42579.665717592594</v>
      </c>
    </row>
    <row r="806" spans="1:19" ht="60" hidden="1" x14ac:dyDescent="0.25">
      <c r="A806" s="8">
        <v>3048</v>
      </c>
      <c r="B806" s="3" t="s">
        <v>3048</v>
      </c>
      <c r="C806" s="3" t="s">
        <v>7158</v>
      </c>
      <c r="D806" s="8">
        <v>5000</v>
      </c>
      <c r="E806" s="6">
        <v>8320</v>
      </c>
      <c r="F806" s="8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t="s">
        <v>8301</v>
      </c>
      <c r="R806">
        <f t="shared" si="50"/>
        <v>41975.901180555549</v>
      </c>
      <c r="S806">
        <f t="shared" si="51"/>
        <v>42004.890277777777</v>
      </c>
    </row>
    <row r="807" spans="1:19" ht="45" hidden="1" x14ac:dyDescent="0.25">
      <c r="A807" s="8">
        <v>485</v>
      </c>
      <c r="B807" s="3" t="s">
        <v>486</v>
      </c>
      <c r="C807" s="3" t="s">
        <v>4595</v>
      </c>
      <c r="D807" s="8">
        <v>37956</v>
      </c>
      <c r="E807" s="6">
        <v>8315.01</v>
      </c>
      <c r="F807" s="8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t="s">
        <v>8268</v>
      </c>
      <c r="R807">
        <f t="shared" si="50"/>
        <v>41381.50577546296</v>
      </c>
      <c r="S807">
        <f t="shared" si="51"/>
        <v>41411.50577546296</v>
      </c>
    </row>
    <row r="808" spans="1:19" ht="60" hidden="1" x14ac:dyDescent="0.25">
      <c r="A808" s="8">
        <v>1942</v>
      </c>
      <c r="B808" s="3" t="s">
        <v>1943</v>
      </c>
      <c r="C808" s="3" t="s">
        <v>6052</v>
      </c>
      <c r="D808" s="8">
        <v>6000</v>
      </c>
      <c r="E808" s="6">
        <v>8306.42</v>
      </c>
      <c r="F808" s="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t="s">
        <v>8293</v>
      </c>
      <c r="R808">
        <f t="shared" si="50"/>
        <v>40638.828009259261</v>
      </c>
      <c r="S808">
        <f t="shared" si="51"/>
        <v>40728.828009259261</v>
      </c>
    </row>
    <row r="809" spans="1:19" ht="45" hidden="1" x14ac:dyDescent="0.25">
      <c r="A809" s="8">
        <v>2233</v>
      </c>
      <c r="B809" s="3" t="s">
        <v>2234</v>
      </c>
      <c r="C809" s="3" t="s">
        <v>6343</v>
      </c>
      <c r="D809" s="8">
        <v>2500</v>
      </c>
      <c r="E809" s="6">
        <v>8301</v>
      </c>
      <c r="F809" s="8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t="s">
        <v>8295</v>
      </c>
      <c r="R809">
        <f t="shared" si="50"/>
        <v>42331.378923611104</v>
      </c>
      <c r="S809">
        <f t="shared" si="51"/>
        <v>42352</v>
      </c>
    </row>
    <row r="810" spans="1:19" ht="60" hidden="1" x14ac:dyDescent="0.25">
      <c r="A810" s="8">
        <v>2533</v>
      </c>
      <c r="B810" s="3" t="s">
        <v>2533</v>
      </c>
      <c r="C810" s="3" t="s">
        <v>6643</v>
      </c>
      <c r="D810" s="8">
        <v>7500</v>
      </c>
      <c r="E810" s="6">
        <v>8300</v>
      </c>
      <c r="F810" s="8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t="s">
        <v>8298</v>
      </c>
      <c r="R810">
        <f t="shared" si="50"/>
        <v>41304.751284722224</v>
      </c>
      <c r="S810">
        <f t="shared" si="51"/>
        <v>41334.750787037039</v>
      </c>
    </row>
    <row r="811" spans="1:19" ht="60" hidden="1" x14ac:dyDescent="0.25">
      <c r="A811" s="8">
        <v>1760</v>
      </c>
      <c r="B811" s="3" t="s">
        <v>1761</v>
      </c>
      <c r="C811" s="3" t="s">
        <v>5870</v>
      </c>
      <c r="D811" s="8">
        <v>5000</v>
      </c>
      <c r="E811" s="6">
        <v>8272</v>
      </c>
      <c r="F811" s="8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t="s">
        <v>8283</v>
      </c>
      <c r="R811">
        <f t="shared" si="50"/>
        <v>42405.67260416667</v>
      </c>
      <c r="S811">
        <f t="shared" si="51"/>
        <v>42425.67260416667</v>
      </c>
    </row>
    <row r="812" spans="1:19" ht="60" hidden="1" x14ac:dyDescent="0.25">
      <c r="A812" s="8">
        <v>2596</v>
      </c>
      <c r="B812" s="3" t="s">
        <v>2596</v>
      </c>
      <c r="C812" s="3" t="s">
        <v>6706</v>
      </c>
      <c r="D812" s="8">
        <v>35000</v>
      </c>
      <c r="E812" s="6">
        <v>8256</v>
      </c>
      <c r="F812" s="8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t="s">
        <v>8282</v>
      </c>
      <c r="R812">
        <f t="shared" si="50"/>
        <v>41828.664456018516</v>
      </c>
      <c r="S812">
        <f t="shared" si="51"/>
        <v>41858.664456018516</v>
      </c>
    </row>
    <row r="813" spans="1:19" ht="30" hidden="1" x14ac:dyDescent="0.25">
      <c r="A813" s="8">
        <v>3169</v>
      </c>
      <c r="B813" s="3" t="s">
        <v>3169</v>
      </c>
      <c r="C813" s="3" t="s">
        <v>7279</v>
      </c>
      <c r="D813" s="8">
        <v>8000</v>
      </c>
      <c r="E813" s="6">
        <v>8241</v>
      </c>
      <c r="F813" s="8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t="s">
        <v>8269</v>
      </c>
      <c r="R813">
        <f t="shared" si="50"/>
        <v>41591.737974537034</v>
      </c>
      <c r="S813">
        <f t="shared" si="51"/>
        <v>41621.207638888889</v>
      </c>
    </row>
    <row r="814" spans="1:19" ht="60" hidden="1" x14ac:dyDescent="0.25">
      <c r="A814" s="8">
        <v>2939</v>
      </c>
      <c r="B814" s="3" t="s">
        <v>2939</v>
      </c>
      <c r="C814" s="3" t="s">
        <v>7049</v>
      </c>
      <c r="D814" s="8">
        <v>8000</v>
      </c>
      <c r="E814" s="6">
        <v>8230</v>
      </c>
      <c r="F814" s="8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t="s">
        <v>8303</v>
      </c>
      <c r="R814">
        <f t="shared" si="50"/>
        <v>41845.809166666666</v>
      </c>
      <c r="S814">
        <f t="shared" si="51"/>
        <v>41879.041666666664</v>
      </c>
    </row>
    <row r="815" spans="1:19" ht="45" hidden="1" x14ac:dyDescent="0.25">
      <c r="A815" s="8">
        <v>3243</v>
      </c>
      <c r="B815" s="3" t="s">
        <v>3243</v>
      </c>
      <c r="C815" s="3" t="s">
        <v>7353</v>
      </c>
      <c r="D815" s="8">
        <v>8000</v>
      </c>
      <c r="E815" s="6">
        <v>8227</v>
      </c>
      <c r="F815" s="8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t="s">
        <v>8269</v>
      </c>
      <c r="R815">
        <f t="shared" si="50"/>
        <v>42262.096782407403</v>
      </c>
      <c r="S815">
        <f t="shared" si="51"/>
        <v>42286</v>
      </c>
    </row>
    <row r="816" spans="1:19" ht="45" hidden="1" x14ac:dyDescent="0.25">
      <c r="A816" s="8">
        <v>2797</v>
      </c>
      <c r="B816" s="3" t="s">
        <v>2797</v>
      </c>
      <c r="C816" s="3" t="s">
        <v>6907</v>
      </c>
      <c r="D816" s="8">
        <v>8000</v>
      </c>
      <c r="E816" s="6">
        <v>8211.61</v>
      </c>
      <c r="F816" s="8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t="s">
        <v>8269</v>
      </c>
      <c r="R816">
        <f t="shared" si="50"/>
        <v>41798.94027777778</v>
      </c>
      <c r="S816">
        <f t="shared" si="51"/>
        <v>41828.94027777778</v>
      </c>
    </row>
    <row r="817" spans="1:19" ht="60" hidden="1" x14ac:dyDescent="0.25">
      <c r="A817" s="8">
        <v>1662</v>
      </c>
      <c r="B817" s="3" t="s">
        <v>1663</v>
      </c>
      <c r="C817" s="3" t="s">
        <v>5772</v>
      </c>
      <c r="D817" s="8">
        <v>8000</v>
      </c>
      <c r="E817" s="6">
        <v>8211</v>
      </c>
      <c r="F817" s="8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t="s">
        <v>8290</v>
      </c>
      <c r="R817">
        <f t="shared" si="50"/>
        <v>40848.198333333334</v>
      </c>
      <c r="S817">
        <f t="shared" si="51"/>
        <v>40908.239999999998</v>
      </c>
    </row>
    <row r="818" spans="1:19" ht="60" hidden="1" x14ac:dyDescent="0.25">
      <c r="A818" s="8">
        <v>1668</v>
      </c>
      <c r="B818" s="3" t="s">
        <v>1669</v>
      </c>
      <c r="C818" s="3" t="s">
        <v>5778</v>
      </c>
      <c r="D818" s="8">
        <v>8000</v>
      </c>
      <c r="E818" s="6">
        <v>8211</v>
      </c>
      <c r="F818" s="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t="s">
        <v>8290</v>
      </c>
      <c r="R818">
        <f t="shared" si="50"/>
        <v>40845.14975694444</v>
      </c>
      <c r="S818">
        <f t="shared" si="51"/>
        <v>40875.191423611112</v>
      </c>
    </row>
    <row r="819" spans="1:19" ht="30" hidden="1" x14ac:dyDescent="0.25">
      <c r="A819" s="8">
        <v>3586</v>
      </c>
      <c r="B819" s="3" t="s">
        <v>3585</v>
      </c>
      <c r="C819" s="3" t="s">
        <v>7696</v>
      </c>
      <c r="D819" s="8">
        <v>7500</v>
      </c>
      <c r="E819" s="6">
        <v>8207</v>
      </c>
      <c r="F819" s="8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t="s">
        <v>8269</v>
      </c>
      <c r="R819">
        <f t="shared" si="50"/>
        <v>42576.697569444441</v>
      </c>
      <c r="S819">
        <f t="shared" si="51"/>
        <v>42636.697569444441</v>
      </c>
    </row>
    <row r="820" spans="1:19" ht="60" hidden="1" x14ac:dyDescent="0.25">
      <c r="A820" s="8">
        <v>1805</v>
      </c>
      <c r="B820" s="3" t="s">
        <v>1806</v>
      </c>
      <c r="C820" s="3" t="s">
        <v>5915</v>
      </c>
      <c r="D820" s="8">
        <v>22500</v>
      </c>
      <c r="E820" s="6">
        <v>8191</v>
      </c>
      <c r="F820" s="8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t="s">
        <v>8283</v>
      </c>
      <c r="R820">
        <f t="shared" si="50"/>
        <v>42247.803912037038</v>
      </c>
      <c r="S820">
        <f t="shared" si="51"/>
        <v>42279.75</v>
      </c>
    </row>
    <row r="821" spans="1:19" ht="45" hidden="1" x14ac:dyDescent="0.25">
      <c r="A821" s="8">
        <v>1434</v>
      </c>
      <c r="B821" s="3" t="s">
        <v>1435</v>
      </c>
      <c r="C821" s="3" t="s">
        <v>5544</v>
      </c>
      <c r="D821" s="8">
        <v>82000</v>
      </c>
      <c r="E821" s="6">
        <v>8190</v>
      </c>
      <c r="F821" s="8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t="s">
        <v>8285</v>
      </c>
      <c r="R821">
        <f t="shared" si="50"/>
        <v>42142.767106481479</v>
      </c>
      <c r="S821">
        <f t="shared" si="51"/>
        <v>42163.625</v>
      </c>
    </row>
    <row r="822" spans="1:19" ht="60" hidden="1" x14ac:dyDescent="0.25">
      <c r="A822" s="8">
        <v>2260</v>
      </c>
      <c r="B822" s="3" t="s">
        <v>2261</v>
      </c>
      <c r="C822" s="3" t="s">
        <v>6370</v>
      </c>
      <c r="D822" s="8">
        <v>2500</v>
      </c>
      <c r="E822" s="6">
        <v>8173</v>
      </c>
      <c r="F822" s="8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t="s">
        <v>8295</v>
      </c>
      <c r="R822">
        <f t="shared" si="50"/>
        <v>41695.016782407409</v>
      </c>
      <c r="S822">
        <f t="shared" si="51"/>
        <v>41724.975115740745</v>
      </c>
    </row>
    <row r="823" spans="1:19" ht="60" hidden="1" x14ac:dyDescent="0.25">
      <c r="A823" s="8">
        <v>2929</v>
      </c>
      <c r="B823" s="3" t="s">
        <v>2929</v>
      </c>
      <c r="C823" s="3" t="s">
        <v>7039</v>
      </c>
      <c r="D823" s="8">
        <v>8000</v>
      </c>
      <c r="E823" s="6">
        <v>8165.55</v>
      </c>
      <c r="F823" s="8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t="s">
        <v>8303</v>
      </c>
      <c r="R823">
        <f t="shared" si="50"/>
        <v>41754.564328703702</v>
      </c>
      <c r="S823">
        <f t="shared" si="51"/>
        <v>41784.564328703702</v>
      </c>
    </row>
    <row r="824" spans="1:19" hidden="1" x14ac:dyDescent="0.25">
      <c r="A824" s="8">
        <v>1464</v>
      </c>
      <c r="B824" s="3" t="s">
        <v>1465</v>
      </c>
      <c r="C824" s="3" t="s">
        <v>5574</v>
      </c>
      <c r="D824" s="8">
        <v>5000</v>
      </c>
      <c r="E824" s="6">
        <v>8160</v>
      </c>
      <c r="F824" s="8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t="s">
        <v>8286</v>
      </c>
      <c r="R824">
        <f t="shared" si="50"/>
        <v>41291.661550925928</v>
      </c>
      <c r="S824">
        <f t="shared" si="51"/>
        <v>41321.661550925928</v>
      </c>
    </row>
    <row r="825" spans="1:19" ht="60" hidden="1" x14ac:dyDescent="0.25">
      <c r="A825" s="8">
        <v>1262</v>
      </c>
      <c r="B825" s="3" t="s">
        <v>1263</v>
      </c>
      <c r="C825" s="3" t="s">
        <v>5372</v>
      </c>
      <c r="D825" s="8">
        <v>6500</v>
      </c>
      <c r="E825" s="6">
        <v>8152</v>
      </c>
      <c r="F825" s="8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t="s">
        <v>8274</v>
      </c>
      <c r="R825">
        <f t="shared" si="50"/>
        <v>41656.762638888889</v>
      </c>
      <c r="S825">
        <f t="shared" si="51"/>
        <v>41686.762638888889</v>
      </c>
    </row>
    <row r="826" spans="1:19" ht="45" hidden="1" x14ac:dyDescent="0.25">
      <c r="A826" s="8">
        <v>2015</v>
      </c>
      <c r="B826" s="3" t="s">
        <v>2016</v>
      </c>
      <c r="C826" s="3" t="s">
        <v>6125</v>
      </c>
      <c r="D826" s="8">
        <v>7200</v>
      </c>
      <c r="E826" s="6">
        <v>8136.01</v>
      </c>
      <c r="F826" s="8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t="s">
        <v>8293</v>
      </c>
      <c r="R826">
        <f t="shared" si="50"/>
        <v>40765.876886574071</v>
      </c>
      <c r="S826">
        <f t="shared" si="51"/>
        <v>40795.876886574071</v>
      </c>
    </row>
    <row r="827" spans="1:19" ht="45" hidden="1" x14ac:dyDescent="0.25">
      <c r="A827" s="8">
        <v>3269</v>
      </c>
      <c r="B827" s="3" t="s">
        <v>3269</v>
      </c>
      <c r="C827" s="3" t="s">
        <v>7379</v>
      </c>
      <c r="D827" s="8">
        <v>8000</v>
      </c>
      <c r="E827" s="6">
        <v>8120</v>
      </c>
      <c r="F827" s="8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t="s">
        <v>8269</v>
      </c>
      <c r="R827">
        <f t="shared" si="50"/>
        <v>42137.395798611105</v>
      </c>
      <c r="S827">
        <f t="shared" si="51"/>
        <v>42171.458333333328</v>
      </c>
    </row>
    <row r="828" spans="1:19" ht="60" hidden="1" x14ac:dyDescent="0.25">
      <c r="A828" s="8">
        <v>3662</v>
      </c>
      <c r="B828" s="3" t="s">
        <v>3659</v>
      </c>
      <c r="C828" s="3" t="s">
        <v>7772</v>
      </c>
      <c r="D828" s="8">
        <v>8000</v>
      </c>
      <c r="E828" s="6">
        <v>8114</v>
      </c>
      <c r="F828" s="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t="s">
        <v>8269</v>
      </c>
      <c r="R828">
        <f t="shared" si="50"/>
        <v>42064.220069444447</v>
      </c>
      <c r="S828">
        <f t="shared" si="51"/>
        <v>42094.178402777776</v>
      </c>
    </row>
    <row r="829" spans="1:19" ht="60" hidden="1" x14ac:dyDescent="0.25">
      <c r="A829" s="8">
        <v>3326</v>
      </c>
      <c r="B829" s="3" t="s">
        <v>3326</v>
      </c>
      <c r="C829" s="3" t="s">
        <v>7436</v>
      </c>
      <c r="D829" s="8">
        <v>8000</v>
      </c>
      <c r="E829" s="6">
        <v>8110</v>
      </c>
      <c r="F829" s="8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t="s">
        <v>8269</v>
      </c>
      <c r="R829">
        <f t="shared" si="50"/>
        <v>42041.714178240742</v>
      </c>
      <c r="S829">
        <f t="shared" si="51"/>
        <v>42071.67251157407</v>
      </c>
    </row>
    <row r="830" spans="1:19" ht="45" hidden="1" x14ac:dyDescent="0.25">
      <c r="A830" s="8">
        <v>2221</v>
      </c>
      <c r="B830" s="3" t="s">
        <v>2222</v>
      </c>
      <c r="C830" s="3" t="s">
        <v>6331</v>
      </c>
      <c r="D830" s="8">
        <v>7500</v>
      </c>
      <c r="E830" s="6">
        <v>8109</v>
      </c>
      <c r="F830" s="8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t="s">
        <v>8295</v>
      </c>
      <c r="R830">
        <f t="shared" si="50"/>
        <v>42452.666770833333</v>
      </c>
      <c r="S830">
        <f t="shared" si="51"/>
        <v>42483</v>
      </c>
    </row>
    <row r="831" spans="1:19" ht="60" hidden="1" x14ac:dyDescent="0.25">
      <c r="A831" s="8">
        <v>2499</v>
      </c>
      <c r="B831" s="3" t="s">
        <v>2499</v>
      </c>
      <c r="C831" s="3" t="s">
        <v>6609</v>
      </c>
      <c r="D831" s="8">
        <v>4000</v>
      </c>
      <c r="E831" s="6">
        <v>8105</v>
      </c>
      <c r="F831" s="8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t="s">
        <v>8277</v>
      </c>
      <c r="R831">
        <f t="shared" si="50"/>
        <v>41226.648576388885</v>
      </c>
      <c r="S831">
        <f t="shared" si="51"/>
        <v>41274.75</v>
      </c>
    </row>
    <row r="832" spans="1:19" ht="75" hidden="1" x14ac:dyDescent="0.25">
      <c r="A832" s="8">
        <v>1661</v>
      </c>
      <c r="B832" s="3" t="s">
        <v>1662</v>
      </c>
      <c r="C832" s="3" t="s">
        <v>5771</v>
      </c>
      <c r="D832" s="8">
        <v>7900</v>
      </c>
      <c r="E832" s="6">
        <v>8098</v>
      </c>
      <c r="F832" s="8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t="s">
        <v>8290</v>
      </c>
      <c r="R832">
        <f t="shared" si="50"/>
        <v>42343.998043981483</v>
      </c>
      <c r="S832">
        <f t="shared" si="51"/>
        <v>42386.875</v>
      </c>
    </row>
    <row r="833" spans="1:19" ht="45" hidden="1" x14ac:dyDescent="0.25">
      <c r="A833" s="8">
        <v>1626</v>
      </c>
      <c r="B833" s="3" t="s">
        <v>1627</v>
      </c>
      <c r="C833" s="3" t="s">
        <v>5736</v>
      </c>
      <c r="D833" s="8">
        <v>8000</v>
      </c>
      <c r="E833" s="6">
        <v>8095</v>
      </c>
      <c r="F833" s="8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t="s">
        <v>8274</v>
      </c>
      <c r="R833">
        <f t="shared" si="50"/>
        <v>41579.847997685189</v>
      </c>
      <c r="S833">
        <f t="shared" si="51"/>
        <v>41609.889664351853</v>
      </c>
    </row>
    <row r="834" spans="1:19" ht="30" hidden="1" x14ac:dyDescent="0.25">
      <c r="A834" s="8">
        <v>2441</v>
      </c>
      <c r="B834" s="3" t="s">
        <v>2442</v>
      </c>
      <c r="C834" s="3" t="s">
        <v>6551</v>
      </c>
      <c r="D834" s="8">
        <v>7500</v>
      </c>
      <c r="E834" s="6">
        <v>8091</v>
      </c>
      <c r="F834" s="8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t="s">
        <v>8296</v>
      </c>
      <c r="R834">
        <f t="shared" si="50"/>
        <v>42187.125625000001</v>
      </c>
      <c r="S834">
        <f t="shared" si="51"/>
        <v>42208.207638888889</v>
      </c>
    </row>
    <row r="835" spans="1:19" ht="60" hidden="1" x14ac:dyDescent="0.25">
      <c r="A835" s="8">
        <v>3377</v>
      </c>
      <c r="B835" s="3" t="s">
        <v>3376</v>
      </c>
      <c r="C835" s="3" t="s">
        <v>7487</v>
      </c>
      <c r="D835" s="8">
        <v>8000</v>
      </c>
      <c r="E835" s="6">
        <v>8084</v>
      </c>
      <c r="F835" s="8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ROUND(E835/L835,2)</f>
        <v>104.99</v>
      </c>
      <c r="Q835" t="s">
        <v>8269</v>
      </c>
      <c r="R835">
        <f t="shared" ref="R835:R898" si="54">(((J835/60)/60)/24)+DATE(1970,1,1)</f>
        <v>42053.732627314821</v>
      </c>
      <c r="S835">
        <f t="shared" ref="S835:S898" si="55">(((I835/60)/60)/24)+DATE(1970,1,1)</f>
        <v>42083.705555555556</v>
      </c>
    </row>
    <row r="836" spans="1:19" ht="60" hidden="1" x14ac:dyDescent="0.25">
      <c r="A836" s="8">
        <v>1606</v>
      </c>
      <c r="B836" s="3" t="s">
        <v>1607</v>
      </c>
      <c r="C836" s="3" t="s">
        <v>5716</v>
      </c>
      <c r="D836" s="8">
        <v>8000</v>
      </c>
      <c r="E836" s="6">
        <v>8080.33</v>
      </c>
      <c r="F836" s="8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t="s">
        <v>8274</v>
      </c>
      <c r="R836">
        <f t="shared" si="54"/>
        <v>40536.111550925925</v>
      </c>
      <c r="S836">
        <f t="shared" si="55"/>
        <v>40626.069884259261</v>
      </c>
    </row>
    <row r="837" spans="1:19" ht="60" hidden="1" x14ac:dyDescent="0.25">
      <c r="A837" s="8">
        <v>1064</v>
      </c>
      <c r="B837" s="3" t="s">
        <v>1065</v>
      </c>
      <c r="C837" s="3" t="s">
        <v>5174</v>
      </c>
      <c r="D837" s="8">
        <v>90000</v>
      </c>
      <c r="E837" s="6">
        <v>8077</v>
      </c>
      <c r="F837" s="8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t="s">
        <v>8280</v>
      </c>
      <c r="R837">
        <f t="shared" si="54"/>
        <v>41417.228043981479</v>
      </c>
      <c r="S837">
        <f t="shared" si="55"/>
        <v>41462.228043981479</v>
      </c>
    </row>
    <row r="838" spans="1:19" ht="30" hidden="1" x14ac:dyDescent="0.25">
      <c r="A838" s="8">
        <v>2127</v>
      </c>
      <c r="B838" s="3" t="s">
        <v>2128</v>
      </c>
      <c r="C838" s="3" t="s">
        <v>6237</v>
      </c>
      <c r="D838" s="8">
        <v>28000</v>
      </c>
      <c r="E838" s="6">
        <v>8076</v>
      </c>
      <c r="F838" s="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t="s">
        <v>8280</v>
      </c>
      <c r="R838">
        <f t="shared" si="54"/>
        <v>42045.50535879629</v>
      </c>
      <c r="S838">
        <f t="shared" si="55"/>
        <v>42075.463692129633</v>
      </c>
    </row>
    <row r="839" spans="1:19" ht="45" hidden="1" x14ac:dyDescent="0.25">
      <c r="A839" s="8">
        <v>2120</v>
      </c>
      <c r="B839" s="3" t="s">
        <v>2121</v>
      </c>
      <c r="C839" s="3" t="s">
        <v>6230</v>
      </c>
      <c r="D839" s="8">
        <v>8000</v>
      </c>
      <c r="E839" s="6">
        <v>8070.43</v>
      </c>
      <c r="F839" s="8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t="s">
        <v>8277</v>
      </c>
      <c r="R839">
        <f t="shared" si="54"/>
        <v>41591.964537037034</v>
      </c>
      <c r="S839">
        <f t="shared" si="55"/>
        <v>41640.964537037034</v>
      </c>
    </row>
    <row r="840" spans="1:19" ht="60" hidden="1" x14ac:dyDescent="0.25">
      <c r="A840" s="8">
        <v>2241</v>
      </c>
      <c r="B840" s="3" t="s">
        <v>2242</v>
      </c>
      <c r="C840" s="3" t="s">
        <v>6351</v>
      </c>
      <c r="D840" s="8">
        <v>1000</v>
      </c>
      <c r="E840" s="6">
        <v>8064</v>
      </c>
      <c r="F840" s="8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t="s">
        <v>8295</v>
      </c>
      <c r="R840">
        <f t="shared" si="54"/>
        <v>42766.827546296292</v>
      </c>
      <c r="S840">
        <f t="shared" si="55"/>
        <v>42796.827546296292</v>
      </c>
    </row>
    <row r="841" spans="1:19" ht="45" hidden="1" x14ac:dyDescent="0.25">
      <c r="A841" s="8">
        <v>816</v>
      </c>
      <c r="B841" s="3" t="s">
        <v>817</v>
      </c>
      <c r="C841" s="3" t="s">
        <v>4926</v>
      </c>
      <c r="D841" s="8">
        <v>7000</v>
      </c>
      <c r="E841" s="6">
        <v>8058.55</v>
      </c>
      <c r="F841" s="8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t="s">
        <v>8274</v>
      </c>
      <c r="R841">
        <f t="shared" si="54"/>
        <v>41341.870868055557</v>
      </c>
      <c r="S841">
        <f t="shared" si="55"/>
        <v>41373.270833333336</v>
      </c>
    </row>
    <row r="842" spans="1:19" ht="60" hidden="1" x14ac:dyDescent="0.25">
      <c r="A842" s="8">
        <v>1827</v>
      </c>
      <c r="B842" s="3" t="s">
        <v>1828</v>
      </c>
      <c r="C842" s="3" t="s">
        <v>5937</v>
      </c>
      <c r="D842" s="8">
        <v>8000</v>
      </c>
      <c r="E842" s="6">
        <v>8053</v>
      </c>
      <c r="F842" s="8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t="s">
        <v>8274</v>
      </c>
      <c r="R842">
        <f t="shared" si="54"/>
        <v>40555.325937499998</v>
      </c>
      <c r="S842">
        <f t="shared" si="55"/>
        <v>40605.325937499998</v>
      </c>
    </row>
    <row r="843" spans="1:19" ht="45" hidden="1" x14ac:dyDescent="0.25">
      <c r="A843" s="8">
        <v>419</v>
      </c>
      <c r="B843" s="3" t="s">
        <v>420</v>
      </c>
      <c r="C843" s="3" t="s">
        <v>4529</v>
      </c>
      <c r="D843" s="8">
        <v>8000</v>
      </c>
      <c r="E843" s="6">
        <v>8035</v>
      </c>
      <c r="F843" s="8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t="s">
        <v>8267</v>
      </c>
      <c r="R843">
        <f t="shared" si="54"/>
        <v>41394.842442129629</v>
      </c>
      <c r="S843">
        <f t="shared" si="55"/>
        <v>41454.842442129629</v>
      </c>
    </row>
    <row r="844" spans="1:19" ht="45" hidden="1" x14ac:dyDescent="0.25">
      <c r="A844" s="8">
        <v>2525</v>
      </c>
      <c r="B844" s="3" t="s">
        <v>2525</v>
      </c>
      <c r="C844" s="3" t="s">
        <v>6635</v>
      </c>
      <c r="D844" s="8">
        <v>8000</v>
      </c>
      <c r="E844" s="6">
        <v>8026</v>
      </c>
      <c r="F844" s="8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t="s">
        <v>8298</v>
      </c>
      <c r="R844">
        <f t="shared" si="54"/>
        <v>41058.844571759262</v>
      </c>
      <c r="S844">
        <f t="shared" si="55"/>
        <v>41088.844571759262</v>
      </c>
    </row>
    <row r="845" spans="1:19" ht="60" hidden="1" x14ac:dyDescent="0.25">
      <c r="A845" s="8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s="8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8275</v>
      </c>
      <c r="R845">
        <f t="shared" si="54"/>
        <v>42695.257870370369</v>
      </c>
      <c r="S845">
        <f t="shared" si="55"/>
        <v>42712.333333333328</v>
      </c>
    </row>
    <row r="846" spans="1:19" ht="60" hidden="1" x14ac:dyDescent="0.25">
      <c r="A846" s="8">
        <v>2975</v>
      </c>
      <c r="B846" s="3" t="s">
        <v>2975</v>
      </c>
      <c r="C846" s="3" t="s">
        <v>7085</v>
      </c>
      <c r="D846" s="8">
        <v>8000</v>
      </c>
      <c r="E846" s="6">
        <v>8010</v>
      </c>
      <c r="F846" s="8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t="s">
        <v>8269</v>
      </c>
      <c r="R846">
        <f t="shared" si="54"/>
        <v>41941.683865740742</v>
      </c>
      <c r="S846">
        <f t="shared" si="55"/>
        <v>41970.125</v>
      </c>
    </row>
    <row r="847" spans="1:19" ht="60" hidden="1" x14ac:dyDescent="0.25">
      <c r="A847" s="8">
        <v>1186</v>
      </c>
      <c r="B847" s="3" t="s">
        <v>1187</v>
      </c>
      <c r="C847" s="3" t="s">
        <v>5296</v>
      </c>
      <c r="D847" s="8">
        <v>7500</v>
      </c>
      <c r="E847" s="6">
        <v>8005</v>
      </c>
      <c r="F847" s="8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t="s">
        <v>8283</v>
      </c>
      <c r="R847">
        <f t="shared" si="54"/>
        <v>42123.86336805555</v>
      </c>
      <c r="S847">
        <f t="shared" si="55"/>
        <v>42156.945833333331</v>
      </c>
    </row>
    <row r="848" spans="1:19" ht="60" hidden="1" x14ac:dyDescent="0.25">
      <c r="A848" s="8">
        <v>3376</v>
      </c>
      <c r="B848" s="3" t="s">
        <v>3375</v>
      </c>
      <c r="C848" s="3" t="s">
        <v>7486</v>
      </c>
      <c r="D848" s="8">
        <v>8000</v>
      </c>
      <c r="E848" s="6">
        <v>8001</v>
      </c>
      <c r="F848" s="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t="s">
        <v>8269</v>
      </c>
      <c r="R848">
        <f t="shared" si="54"/>
        <v>42059.701319444444</v>
      </c>
      <c r="S848">
        <f t="shared" si="55"/>
        <v>42119.659652777773</v>
      </c>
    </row>
    <row r="849" spans="1:19" ht="45" hidden="1" x14ac:dyDescent="0.25">
      <c r="A849" s="8">
        <v>373</v>
      </c>
      <c r="B849" s="3" t="s">
        <v>374</v>
      </c>
      <c r="C849" s="3" t="s">
        <v>4483</v>
      </c>
      <c r="D849" s="8">
        <v>7500</v>
      </c>
      <c r="E849" s="6">
        <v>8000</v>
      </c>
      <c r="F849" s="8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t="s">
        <v>8267</v>
      </c>
      <c r="R849">
        <f t="shared" si="54"/>
        <v>41078.91201388889</v>
      </c>
      <c r="S849">
        <f t="shared" si="55"/>
        <v>41108.91201388889</v>
      </c>
    </row>
    <row r="850" spans="1:19" ht="60" hidden="1" x14ac:dyDescent="0.25">
      <c r="A850" s="8">
        <v>1745</v>
      </c>
      <c r="B850" s="3" t="s">
        <v>1746</v>
      </c>
      <c r="C850" s="3" t="s">
        <v>5855</v>
      </c>
      <c r="D850" s="8">
        <v>7000</v>
      </c>
      <c r="E850" s="6">
        <v>7981</v>
      </c>
      <c r="F850" s="8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t="s">
        <v>8283</v>
      </c>
      <c r="R850">
        <f t="shared" si="54"/>
        <v>42690.259699074071</v>
      </c>
      <c r="S850">
        <f t="shared" si="55"/>
        <v>42726.083333333328</v>
      </c>
    </row>
    <row r="851" spans="1:19" ht="60" hidden="1" x14ac:dyDescent="0.25">
      <c r="A851" s="8">
        <v>3765</v>
      </c>
      <c r="B851" s="3" t="s">
        <v>3762</v>
      </c>
      <c r="C851" s="3" t="s">
        <v>7875</v>
      </c>
      <c r="D851" s="8">
        <v>7000</v>
      </c>
      <c r="E851" s="6">
        <v>7942</v>
      </c>
      <c r="F851" s="8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t="s">
        <v>8303</v>
      </c>
      <c r="R851">
        <f t="shared" si="54"/>
        <v>41820.776412037041</v>
      </c>
      <c r="S851">
        <f t="shared" si="55"/>
        <v>41850.776412037041</v>
      </c>
    </row>
    <row r="852" spans="1:19" ht="60" hidden="1" x14ac:dyDescent="0.25">
      <c r="A852" s="8">
        <v>1658</v>
      </c>
      <c r="B852" s="3" t="s">
        <v>1659</v>
      </c>
      <c r="C852" s="3" t="s">
        <v>5768</v>
      </c>
      <c r="D852" s="8">
        <v>6000</v>
      </c>
      <c r="E852" s="6">
        <v>7934</v>
      </c>
      <c r="F852" s="8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t="s">
        <v>8290</v>
      </c>
      <c r="R852">
        <f t="shared" si="54"/>
        <v>41223.22184027778</v>
      </c>
      <c r="S852">
        <f t="shared" si="55"/>
        <v>41261.597222222219</v>
      </c>
    </row>
    <row r="853" spans="1:19" ht="45" hidden="1" x14ac:dyDescent="0.25">
      <c r="A853" s="8">
        <v>728</v>
      </c>
      <c r="B853" s="3" t="s">
        <v>729</v>
      </c>
      <c r="C853" s="3" t="s">
        <v>4838</v>
      </c>
      <c r="D853" s="8">
        <v>7500</v>
      </c>
      <c r="E853" s="6">
        <v>7917.45</v>
      </c>
      <c r="F853" s="8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t="s">
        <v>8272</v>
      </c>
      <c r="R853">
        <f t="shared" si="54"/>
        <v>40731.837465277778</v>
      </c>
      <c r="S853">
        <f t="shared" si="55"/>
        <v>40776.837465277778</v>
      </c>
    </row>
    <row r="854" spans="1:19" ht="60" hidden="1" x14ac:dyDescent="0.25">
      <c r="A854" s="8">
        <v>3107</v>
      </c>
      <c r="B854" s="3" t="s">
        <v>3107</v>
      </c>
      <c r="C854" s="3" t="s">
        <v>7217</v>
      </c>
      <c r="D854" s="8">
        <v>40000</v>
      </c>
      <c r="E854" s="6">
        <v>7905</v>
      </c>
      <c r="F854" s="8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t="s">
        <v>8301</v>
      </c>
      <c r="R854">
        <f t="shared" si="54"/>
        <v>42128.814247685179</v>
      </c>
      <c r="S854">
        <f t="shared" si="55"/>
        <v>42135.814247685179</v>
      </c>
    </row>
    <row r="855" spans="1:19" ht="60" hidden="1" x14ac:dyDescent="0.25">
      <c r="A855" s="8">
        <v>3154</v>
      </c>
      <c r="B855" s="3" t="s">
        <v>3154</v>
      </c>
      <c r="C855" s="3" t="s">
        <v>7264</v>
      </c>
      <c r="D855" s="8">
        <v>7000</v>
      </c>
      <c r="E855" s="6">
        <v>7905</v>
      </c>
      <c r="F855" s="8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t="s">
        <v>8269</v>
      </c>
      <c r="R855">
        <f t="shared" si="54"/>
        <v>40970.875671296293</v>
      </c>
      <c r="S855">
        <f t="shared" si="55"/>
        <v>41000.834004629629</v>
      </c>
    </row>
    <row r="856" spans="1:19" ht="45" hidden="1" x14ac:dyDescent="0.25">
      <c r="A856" s="8">
        <v>3266</v>
      </c>
      <c r="B856" s="3" t="s">
        <v>3266</v>
      </c>
      <c r="C856" s="3" t="s">
        <v>7376</v>
      </c>
      <c r="D856" s="8">
        <v>6000</v>
      </c>
      <c r="E856" s="6">
        <v>7877</v>
      </c>
      <c r="F856" s="8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t="s">
        <v>8269</v>
      </c>
      <c r="R856">
        <f t="shared" si="54"/>
        <v>42136.536134259266</v>
      </c>
      <c r="S856">
        <f t="shared" si="55"/>
        <v>42167.875</v>
      </c>
    </row>
    <row r="857" spans="1:19" ht="30" hidden="1" x14ac:dyDescent="0.25">
      <c r="A857" s="8">
        <v>304</v>
      </c>
      <c r="B857" s="3" t="s">
        <v>305</v>
      </c>
      <c r="C857" s="3" t="s">
        <v>4414</v>
      </c>
      <c r="D857" s="8">
        <v>3400</v>
      </c>
      <c r="E857" s="6">
        <v>7876</v>
      </c>
      <c r="F857" s="8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t="s">
        <v>8267</v>
      </c>
      <c r="R857">
        <f t="shared" si="54"/>
        <v>41114.094872685186</v>
      </c>
      <c r="S857">
        <f t="shared" si="55"/>
        <v>41153.083333333336</v>
      </c>
    </row>
    <row r="858" spans="1:19" ht="45" hidden="1" x14ac:dyDescent="0.25">
      <c r="A858" s="8">
        <v>1330</v>
      </c>
      <c r="B858" s="3" t="s">
        <v>1331</v>
      </c>
      <c r="C858" s="3" t="s">
        <v>5440</v>
      </c>
      <c r="D858" s="8">
        <v>35000</v>
      </c>
      <c r="E858" s="6">
        <v>7873</v>
      </c>
      <c r="F858" s="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t="s">
        <v>8271</v>
      </c>
      <c r="R858">
        <f t="shared" si="54"/>
        <v>42522.276724537034</v>
      </c>
      <c r="S858">
        <f t="shared" si="55"/>
        <v>42553.166666666672</v>
      </c>
    </row>
    <row r="859" spans="1:19" ht="60" hidden="1" x14ac:dyDescent="0.25">
      <c r="A859" s="8">
        <v>3363</v>
      </c>
      <c r="B859" s="3" t="s">
        <v>3362</v>
      </c>
      <c r="C859" s="3" t="s">
        <v>7473</v>
      </c>
      <c r="D859" s="8">
        <v>7750</v>
      </c>
      <c r="E859" s="6">
        <v>7860</v>
      </c>
      <c r="F859" s="8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t="s">
        <v>8269</v>
      </c>
      <c r="R859">
        <f t="shared" si="54"/>
        <v>41851.771354166667</v>
      </c>
      <c r="S859">
        <f t="shared" si="55"/>
        <v>41870.666666666664</v>
      </c>
    </row>
    <row r="860" spans="1:19" ht="60" hidden="1" x14ac:dyDescent="0.25">
      <c r="A860" s="8">
        <v>374</v>
      </c>
      <c r="B860" s="3" t="s">
        <v>375</v>
      </c>
      <c r="C860" s="3" t="s">
        <v>4484</v>
      </c>
      <c r="D860" s="8">
        <v>6000</v>
      </c>
      <c r="E860" s="6">
        <v>7839</v>
      </c>
      <c r="F860" s="8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t="s">
        <v>8267</v>
      </c>
      <c r="R860">
        <f t="shared" si="54"/>
        <v>40757.889247685183</v>
      </c>
      <c r="S860">
        <f t="shared" si="55"/>
        <v>40802.889247685183</v>
      </c>
    </row>
    <row r="861" spans="1:19" ht="60" hidden="1" x14ac:dyDescent="0.25">
      <c r="A861" s="8">
        <v>894</v>
      </c>
      <c r="B861" s="3" t="s">
        <v>895</v>
      </c>
      <c r="C861" s="3" t="s">
        <v>5004</v>
      </c>
      <c r="D861" s="8">
        <v>20000</v>
      </c>
      <c r="E861" s="6">
        <v>7834</v>
      </c>
      <c r="F861" s="8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t="s">
        <v>8277</v>
      </c>
      <c r="R861">
        <f t="shared" si="54"/>
        <v>42496.981597222228</v>
      </c>
      <c r="S861">
        <f t="shared" si="55"/>
        <v>42526.981597222228</v>
      </c>
    </row>
    <row r="862" spans="1:19" ht="30" hidden="1" x14ac:dyDescent="0.25">
      <c r="A862" s="8">
        <v>2729</v>
      </c>
      <c r="B862" s="3" t="s">
        <v>2729</v>
      </c>
      <c r="C862" s="3" t="s">
        <v>6839</v>
      </c>
      <c r="D862" s="8">
        <v>7500</v>
      </c>
      <c r="E862" s="6">
        <v>7833</v>
      </c>
      <c r="F862" s="8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t="s">
        <v>8293</v>
      </c>
      <c r="R862">
        <f t="shared" si="54"/>
        <v>42095.240706018521</v>
      </c>
      <c r="S862">
        <f t="shared" si="55"/>
        <v>42125.240706018521</v>
      </c>
    </row>
    <row r="863" spans="1:19" ht="45" hidden="1" x14ac:dyDescent="0.25">
      <c r="A863" s="8">
        <v>3534</v>
      </c>
      <c r="B863" s="3" t="s">
        <v>3533</v>
      </c>
      <c r="C863" s="3" t="s">
        <v>7644</v>
      </c>
      <c r="D863" s="8">
        <v>5000</v>
      </c>
      <c r="E863" s="6">
        <v>7810</v>
      </c>
      <c r="F863" s="8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t="s">
        <v>8269</v>
      </c>
      <c r="R863">
        <f t="shared" si="54"/>
        <v>42243.6252662037</v>
      </c>
      <c r="S863">
        <f t="shared" si="55"/>
        <v>42278.6252662037</v>
      </c>
    </row>
    <row r="864" spans="1:19" ht="60" hidden="1" x14ac:dyDescent="0.25">
      <c r="A864" s="8">
        <v>2261</v>
      </c>
      <c r="B864" s="3" t="s">
        <v>2262</v>
      </c>
      <c r="C864" s="3" t="s">
        <v>6371</v>
      </c>
      <c r="D864" s="8">
        <v>1000</v>
      </c>
      <c r="E864" s="6">
        <v>7795</v>
      </c>
      <c r="F864" s="8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t="s">
        <v>8295</v>
      </c>
      <c r="R864">
        <f t="shared" si="54"/>
        <v>42759.724768518514</v>
      </c>
      <c r="S864">
        <f t="shared" si="55"/>
        <v>42780.724768518514</v>
      </c>
    </row>
    <row r="865" spans="1:19" ht="60" hidden="1" x14ac:dyDescent="0.25">
      <c r="A865" s="8">
        <v>1305</v>
      </c>
      <c r="B865" s="3" t="s">
        <v>1306</v>
      </c>
      <c r="C865" s="3" t="s">
        <v>5415</v>
      </c>
      <c r="D865" s="8">
        <v>30000</v>
      </c>
      <c r="E865" s="6">
        <v>7793</v>
      </c>
      <c r="F865" s="8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t="s">
        <v>8271</v>
      </c>
      <c r="R865">
        <f t="shared" si="54"/>
        <v>42543.665601851855</v>
      </c>
      <c r="S865">
        <f t="shared" si="55"/>
        <v>42572.729166666672</v>
      </c>
    </row>
    <row r="866" spans="1:19" ht="60" hidden="1" x14ac:dyDescent="0.25">
      <c r="A866" s="8">
        <v>791</v>
      </c>
      <c r="B866" s="3" t="s">
        <v>792</v>
      </c>
      <c r="C866" s="3" t="s">
        <v>4901</v>
      </c>
      <c r="D866" s="8">
        <v>7500</v>
      </c>
      <c r="E866" s="6">
        <v>7790</v>
      </c>
      <c r="F866" s="8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t="s">
        <v>8274</v>
      </c>
      <c r="R866">
        <f t="shared" si="54"/>
        <v>41557.780624999999</v>
      </c>
      <c r="S866">
        <f t="shared" si="55"/>
        <v>41591.249305555553</v>
      </c>
    </row>
    <row r="867" spans="1:19" ht="60" hidden="1" x14ac:dyDescent="0.25">
      <c r="A867" s="8">
        <v>2461</v>
      </c>
      <c r="B867" s="3" t="s">
        <v>2462</v>
      </c>
      <c r="C867" s="3" t="s">
        <v>6571</v>
      </c>
      <c r="D867" s="8">
        <v>7500</v>
      </c>
      <c r="E867" s="6">
        <v>7785</v>
      </c>
      <c r="F867" s="8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t="s">
        <v>8277</v>
      </c>
      <c r="R867">
        <f t="shared" si="54"/>
        <v>40784.012696759259</v>
      </c>
      <c r="S867">
        <f t="shared" si="55"/>
        <v>40817.125</v>
      </c>
    </row>
    <row r="868" spans="1:19" ht="60" hidden="1" x14ac:dyDescent="0.25">
      <c r="A868" s="8">
        <v>480</v>
      </c>
      <c r="B868" s="3" t="s">
        <v>481</v>
      </c>
      <c r="C868" s="3" t="s">
        <v>4590</v>
      </c>
      <c r="D868" s="8">
        <v>40000</v>
      </c>
      <c r="E868" s="6">
        <v>7764</v>
      </c>
      <c r="F868" s="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t="s">
        <v>8268</v>
      </c>
      <c r="R868">
        <f t="shared" si="54"/>
        <v>41465.500173611108</v>
      </c>
      <c r="S868">
        <f t="shared" si="55"/>
        <v>41495.500173611108</v>
      </c>
    </row>
    <row r="869" spans="1:19" ht="60" hidden="1" x14ac:dyDescent="0.25">
      <c r="A869" s="8">
        <v>1281</v>
      </c>
      <c r="B869" s="3" t="s">
        <v>1282</v>
      </c>
      <c r="C869" s="3" t="s">
        <v>5391</v>
      </c>
      <c r="D869" s="8">
        <v>7000</v>
      </c>
      <c r="E869" s="6">
        <v>7750</v>
      </c>
      <c r="F869" s="8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t="s">
        <v>8274</v>
      </c>
      <c r="R869">
        <f t="shared" si="54"/>
        <v>41463.743472222224</v>
      </c>
      <c r="S869">
        <f t="shared" si="55"/>
        <v>41483.743472222224</v>
      </c>
    </row>
    <row r="870" spans="1:19" ht="60" hidden="1" x14ac:dyDescent="0.25">
      <c r="A870" s="8">
        <v>1027</v>
      </c>
      <c r="B870" s="3" t="s">
        <v>1028</v>
      </c>
      <c r="C870" s="3" t="s">
        <v>5137</v>
      </c>
      <c r="D870" s="8">
        <v>7501</v>
      </c>
      <c r="E870" s="6">
        <v>7733</v>
      </c>
      <c r="F870" s="8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t="s">
        <v>8278</v>
      </c>
      <c r="R870">
        <f t="shared" si="54"/>
        <v>41905.034108796295</v>
      </c>
      <c r="S870">
        <f t="shared" si="55"/>
        <v>41935.034108796295</v>
      </c>
    </row>
    <row r="871" spans="1:19" ht="60" hidden="1" x14ac:dyDescent="0.25">
      <c r="A871" s="8">
        <v>364</v>
      </c>
      <c r="B871" s="3" t="s">
        <v>365</v>
      </c>
      <c r="C871" s="3" t="s">
        <v>4474</v>
      </c>
      <c r="D871" s="8">
        <v>7000</v>
      </c>
      <c r="E871" s="6">
        <v>7711.3</v>
      </c>
      <c r="F871" s="8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t="s">
        <v>8267</v>
      </c>
      <c r="R871">
        <f t="shared" si="54"/>
        <v>41780.859629629631</v>
      </c>
      <c r="S871">
        <f t="shared" si="55"/>
        <v>41811.165972222225</v>
      </c>
    </row>
    <row r="872" spans="1:19" ht="45" hidden="1" x14ac:dyDescent="0.25">
      <c r="A872" s="8">
        <v>356</v>
      </c>
      <c r="B872" s="3" t="s">
        <v>357</v>
      </c>
      <c r="C872" s="3" t="s">
        <v>4466</v>
      </c>
      <c r="D872" s="8">
        <v>7500</v>
      </c>
      <c r="E872" s="6">
        <v>7701.93</v>
      </c>
      <c r="F872" s="8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t="s">
        <v>8267</v>
      </c>
      <c r="R872">
        <f t="shared" si="54"/>
        <v>42415.803159722222</v>
      </c>
      <c r="S872">
        <f t="shared" si="55"/>
        <v>42445.761493055557</v>
      </c>
    </row>
    <row r="873" spans="1:19" ht="60" hidden="1" x14ac:dyDescent="0.25">
      <c r="A873" s="8">
        <v>107</v>
      </c>
      <c r="B873" s="3" t="s">
        <v>109</v>
      </c>
      <c r="C873" s="3" t="s">
        <v>4218</v>
      </c>
      <c r="D873" s="8">
        <v>7500</v>
      </c>
      <c r="E873" s="6">
        <v>7685</v>
      </c>
      <c r="F873" s="8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t="s">
        <v>8264</v>
      </c>
      <c r="R873">
        <f t="shared" si="54"/>
        <v>40635.982488425929</v>
      </c>
      <c r="S873">
        <f t="shared" si="55"/>
        <v>40657.982488425929</v>
      </c>
    </row>
    <row r="874" spans="1:19" ht="60" hidden="1" x14ac:dyDescent="0.25">
      <c r="A874" s="8">
        <v>3293</v>
      </c>
      <c r="B874" s="3" t="s">
        <v>3293</v>
      </c>
      <c r="C874" s="3" t="s">
        <v>7403</v>
      </c>
      <c r="D874" s="8">
        <v>4500</v>
      </c>
      <c r="E874" s="6">
        <v>7670</v>
      </c>
      <c r="F874" s="8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t="s">
        <v>8269</v>
      </c>
      <c r="R874">
        <f t="shared" si="54"/>
        <v>42768.425370370373</v>
      </c>
      <c r="S874">
        <f t="shared" si="55"/>
        <v>42798.425370370373</v>
      </c>
    </row>
    <row r="875" spans="1:19" ht="60" hidden="1" x14ac:dyDescent="0.25">
      <c r="A875" s="8">
        <v>102</v>
      </c>
      <c r="B875" s="3" t="s">
        <v>104</v>
      </c>
      <c r="C875" s="3" t="s">
        <v>4213</v>
      </c>
      <c r="D875" s="8">
        <v>6000</v>
      </c>
      <c r="E875" s="6">
        <v>7665</v>
      </c>
      <c r="F875" s="8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t="s">
        <v>8264</v>
      </c>
      <c r="R875">
        <f t="shared" si="54"/>
        <v>40505.131168981483</v>
      </c>
      <c r="S875">
        <f t="shared" si="55"/>
        <v>40535.131168981483</v>
      </c>
    </row>
    <row r="876" spans="1:19" ht="60" hidden="1" x14ac:dyDescent="0.25">
      <c r="A876" s="8">
        <v>132</v>
      </c>
      <c r="B876" s="3" t="s">
        <v>134</v>
      </c>
      <c r="C876" s="3" t="s">
        <v>4243</v>
      </c>
      <c r="D876" s="8">
        <v>80000</v>
      </c>
      <c r="E876" s="6">
        <v>7655</v>
      </c>
      <c r="F876" s="8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t="s">
        <v>8265</v>
      </c>
      <c r="R876">
        <f t="shared" si="54"/>
        <v>41905.812581018516</v>
      </c>
      <c r="S876">
        <f t="shared" si="55"/>
        <v>41950.854247685187</v>
      </c>
    </row>
    <row r="877" spans="1:19" ht="60" hidden="1" x14ac:dyDescent="0.25">
      <c r="A877" s="8">
        <v>1271</v>
      </c>
      <c r="B877" s="3" t="s">
        <v>1272</v>
      </c>
      <c r="C877" s="3" t="s">
        <v>5381</v>
      </c>
      <c r="D877" s="8">
        <v>7500</v>
      </c>
      <c r="E877" s="6">
        <v>7635</v>
      </c>
      <c r="F877" s="8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t="s">
        <v>8274</v>
      </c>
      <c r="R877">
        <f t="shared" si="54"/>
        <v>41561.683553240742</v>
      </c>
      <c r="S877">
        <f t="shared" si="55"/>
        <v>41591.725219907406</v>
      </c>
    </row>
    <row r="878" spans="1:19" ht="45" hidden="1" x14ac:dyDescent="0.25">
      <c r="A878" s="8">
        <v>2524</v>
      </c>
      <c r="B878" s="3" t="s">
        <v>2524</v>
      </c>
      <c r="C878" s="3" t="s">
        <v>6634</v>
      </c>
      <c r="D878" s="8">
        <v>7500</v>
      </c>
      <c r="E878" s="6">
        <v>7620</v>
      </c>
      <c r="F878" s="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t="s">
        <v>8298</v>
      </c>
      <c r="R878">
        <f t="shared" si="54"/>
        <v>41961.807372685187</v>
      </c>
      <c r="S878">
        <f t="shared" si="55"/>
        <v>41994.1875</v>
      </c>
    </row>
    <row r="879" spans="1:19" ht="60" hidden="1" x14ac:dyDescent="0.25">
      <c r="A879" s="8">
        <v>3171</v>
      </c>
      <c r="B879" s="3" t="s">
        <v>3171</v>
      </c>
      <c r="C879" s="3" t="s">
        <v>7281</v>
      </c>
      <c r="D879" s="8">
        <v>7000</v>
      </c>
      <c r="E879" s="6">
        <v>7617</v>
      </c>
      <c r="F879" s="8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t="s">
        <v>8269</v>
      </c>
      <c r="R879">
        <f t="shared" si="54"/>
        <v>42466.608310185184</v>
      </c>
      <c r="S879">
        <f t="shared" si="55"/>
        <v>42496.608310185184</v>
      </c>
    </row>
    <row r="880" spans="1:19" ht="30" hidden="1" x14ac:dyDescent="0.25">
      <c r="A880" s="8">
        <v>3002</v>
      </c>
      <c r="B880" s="3" t="s">
        <v>3002</v>
      </c>
      <c r="C880" s="3" t="s">
        <v>7112</v>
      </c>
      <c r="D880" s="8">
        <v>7000</v>
      </c>
      <c r="E880" s="6">
        <v>7595.43</v>
      </c>
      <c r="F880" s="8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t="s">
        <v>8301</v>
      </c>
      <c r="R880">
        <f t="shared" si="54"/>
        <v>41239.83625</v>
      </c>
      <c r="S880">
        <f t="shared" si="55"/>
        <v>41269.83625</v>
      </c>
    </row>
    <row r="881" spans="1:19" ht="60" hidden="1" x14ac:dyDescent="0.25">
      <c r="A881" s="8">
        <v>2613</v>
      </c>
      <c r="B881" s="3" t="s">
        <v>2613</v>
      </c>
      <c r="C881" s="3" t="s">
        <v>6723</v>
      </c>
      <c r="D881" s="8">
        <v>7500</v>
      </c>
      <c r="E881" s="6">
        <v>7576</v>
      </c>
      <c r="F881" s="8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t="s">
        <v>8299</v>
      </c>
      <c r="R881">
        <f t="shared" si="54"/>
        <v>41143.81821759259</v>
      </c>
      <c r="S881">
        <f t="shared" si="55"/>
        <v>41173.81821759259</v>
      </c>
    </row>
    <row r="882" spans="1:19" ht="45" hidden="1" x14ac:dyDescent="0.25">
      <c r="A882" s="8">
        <v>1361</v>
      </c>
      <c r="B882" s="3" t="s">
        <v>1362</v>
      </c>
      <c r="C882" s="3" t="s">
        <v>5471</v>
      </c>
      <c r="D882" s="8">
        <v>6000</v>
      </c>
      <c r="E882" s="6">
        <v>7559</v>
      </c>
      <c r="F882" s="8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t="s">
        <v>8272</v>
      </c>
      <c r="R882">
        <f t="shared" si="54"/>
        <v>41781.717268518521</v>
      </c>
      <c r="S882">
        <f t="shared" si="55"/>
        <v>41811.717268518521</v>
      </c>
    </row>
    <row r="883" spans="1:19" ht="45" hidden="1" x14ac:dyDescent="0.25">
      <c r="A883" s="8">
        <v>3025</v>
      </c>
      <c r="B883" s="3" t="s">
        <v>3025</v>
      </c>
      <c r="C883" s="3" t="s">
        <v>7135</v>
      </c>
      <c r="D883" s="8">
        <v>2500</v>
      </c>
      <c r="E883" s="6">
        <v>7555</v>
      </c>
      <c r="F883" s="8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t="s">
        <v>8301</v>
      </c>
      <c r="R883">
        <f t="shared" si="54"/>
        <v>41761.509409722225</v>
      </c>
      <c r="S883">
        <f t="shared" si="55"/>
        <v>41789.666666666664</v>
      </c>
    </row>
    <row r="884" spans="1:19" ht="60" hidden="1" x14ac:dyDescent="0.25">
      <c r="A884" s="8">
        <v>3144</v>
      </c>
      <c r="B884" s="3" t="s">
        <v>3144</v>
      </c>
      <c r="C884" s="3" t="s">
        <v>7254</v>
      </c>
      <c r="D884" s="8">
        <v>10000</v>
      </c>
      <c r="E884" s="6">
        <v>7540</v>
      </c>
      <c r="F884" s="8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t="s">
        <v>8269</v>
      </c>
      <c r="R884">
        <f t="shared" si="54"/>
        <v>42796.538275462968</v>
      </c>
      <c r="S884">
        <f t="shared" si="55"/>
        <v>42813.25</v>
      </c>
    </row>
    <row r="885" spans="1:19" ht="60" hidden="1" x14ac:dyDescent="0.25">
      <c r="A885" s="8">
        <v>483</v>
      </c>
      <c r="B885" s="3" t="s">
        <v>484</v>
      </c>
      <c r="C885" s="3" t="s">
        <v>4593</v>
      </c>
      <c r="D885" s="8">
        <v>15000</v>
      </c>
      <c r="E885" s="6">
        <v>7530</v>
      </c>
      <c r="F885" s="8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t="s">
        <v>8268</v>
      </c>
      <c r="R885">
        <f t="shared" si="54"/>
        <v>41243.197592592594</v>
      </c>
      <c r="S885">
        <f t="shared" si="55"/>
        <v>41303.197592592594</v>
      </c>
    </row>
    <row r="886" spans="1:19" ht="45" hidden="1" x14ac:dyDescent="0.25">
      <c r="A886" s="8">
        <v>65</v>
      </c>
      <c r="B886" s="3" t="s">
        <v>67</v>
      </c>
      <c r="C886" s="3" t="s">
        <v>4176</v>
      </c>
      <c r="D886" s="8">
        <v>7000</v>
      </c>
      <c r="E886" s="6">
        <v>7527</v>
      </c>
      <c r="F886" s="8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t="s">
        <v>8264</v>
      </c>
      <c r="R886">
        <f t="shared" si="54"/>
        <v>41835.821226851855</v>
      </c>
      <c r="S886">
        <f t="shared" si="55"/>
        <v>41862.249305555553</v>
      </c>
    </row>
    <row r="887" spans="1:19" ht="60" hidden="1" x14ac:dyDescent="0.25">
      <c r="A887" s="8">
        <v>1656</v>
      </c>
      <c r="B887" s="3" t="s">
        <v>1657</v>
      </c>
      <c r="C887" s="3" t="s">
        <v>5766</v>
      </c>
      <c r="D887" s="8">
        <v>7500</v>
      </c>
      <c r="E887" s="6">
        <v>7525.12</v>
      </c>
      <c r="F887" s="8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t="s">
        <v>8290</v>
      </c>
      <c r="R887">
        <f t="shared" si="54"/>
        <v>41226.928842592592</v>
      </c>
      <c r="S887">
        <f t="shared" si="55"/>
        <v>41256.928842592592</v>
      </c>
    </row>
    <row r="888" spans="1:19" ht="60" hidden="1" x14ac:dyDescent="0.25">
      <c r="A888" s="8">
        <v>1365</v>
      </c>
      <c r="B888" s="3" t="s">
        <v>1366</v>
      </c>
      <c r="C888" s="3" t="s">
        <v>5475</v>
      </c>
      <c r="D888" s="8">
        <v>7500</v>
      </c>
      <c r="E888" s="6">
        <v>7520</v>
      </c>
      <c r="F888" s="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t="s">
        <v>8274</v>
      </c>
      <c r="R888">
        <f t="shared" si="54"/>
        <v>42049.733240740738</v>
      </c>
      <c r="S888">
        <f t="shared" si="55"/>
        <v>42079.691574074073</v>
      </c>
    </row>
    <row r="889" spans="1:19" ht="60" hidden="1" x14ac:dyDescent="0.25">
      <c r="A889" s="8">
        <v>2248</v>
      </c>
      <c r="B889" s="3" t="s">
        <v>2249</v>
      </c>
      <c r="C889" s="3" t="s">
        <v>6358</v>
      </c>
      <c r="D889" s="8">
        <v>7000</v>
      </c>
      <c r="E889" s="6">
        <v>7505</v>
      </c>
      <c r="F889" s="8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t="s">
        <v>8295</v>
      </c>
      <c r="R889">
        <f t="shared" si="54"/>
        <v>42688.875902777778</v>
      </c>
      <c r="S889">
        <f t="shared" si="55"/>
        <v>42718.875902777778</v>
      </c>
    </row>
    <row r="890" spans="1:19" ht="60" hidden="1" x14ac:dyDescent="0.25">
      <c r="A890" s="8">
        <v>2857</v>
      </c>
      <c r="B890" s="3" t="s">
        <v>2857</v>
      </c>
      <c r="C890" s="3" t="s">
        <v>6967</v>
      </c>
      <c r="D890" s="8">
        <v>38000</v>
      </c>
      <c r="E890" s="6">
        <v>7500</v>
      </c>
      <c r="F890" s="8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t="s">
        <v>8269</v>
      </c>
      <c r="R890">
        <f t="shared" si="54"/>
        <v>42726.920081018514</v>
      </c>
      <c r="S890">
        <f t="shared" si="55"/>
        <v>42786.75</v>
      </c>
    </row>
    <row r="891" spans="1:19" ht="60" hidden="1" x14ac:dyDescent="0.25">
      <c r="A891" s="8">
        <v>1371</v>
      </c>
      <c r="B891" s="3" t="s">
        <v>1372</v>
      </c>
      <c r="C891" s="3" t="s">
        <v>5481</v>
      </c>
      <c r="D891" s="8">
        <v>6999</v>
      </c>
      <c r="E891" s="6">
        <v>7495</v>
      </c>
      <c r="F891" s="8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t="s">
        <v>8274</v>
      </c>
      <c r="R891">
        <f t="shared" si="54"/>
        <v>42101.758587962962</v>
      </c>
      <c r="S891">
        <f t="shared" si="55"/>
        <v>42131.758587962962</v>
      </c>
    </row>
    <row r="892" spans="1:19" ht="30" hidden="1" x14ac:dyDescent="0.25">
      <c r="A892" s="8">
        <v>2040</v>
      </c>
      <c r="B892" s="3" t="s">
        <v>2041</v>
      </c>
      <c r="C892" s="3" t="s">
        <v>6150</v>
      </c>
      <c r="D892" s="8">
        <v>3000</v>
      </c>
      <c r="E892" s="6">
        <v>7445.14</v>
      </c>
      <c r="F892" s="8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t="s">
        <v>8293</v>
      </c>
      <c r="R892">
        <f t="shared" si="54"/>
        <v>41578.927118055559</v>
      </c>
      <c r="S892">
        <f t="shared" si="55"/>
        <v>41593.968784722223</v>
      </c>
    </row>
    <row r="893" spans="1:19" ht="60" hidden="1" x14ac:dyDescent="0.25">
      <c r="A893" s="8">
        <v>1765</v>
      </c>
      <c r="B893" s="3" t="s">
        <v>1766</v>
      </c>
      <c r="C893" s="3" t="s">
        <v>5875</v>
      </c>
      <c r="D893" s="8">
        <v>12500</v>
      </c>
      <c r="E893" s="6">
        <v>7433.48</v>
      </c>
      <c r="F893" s="8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t="s">
        <v>8283</v>
      </c>
      <c r="R893">
        <f t="shared" si="54"/>
        <v>41834.980462962965</v>
      </c>
      <c r="S893">
        <f t="shared" si="55"/>
        <v>41864.980462962965</v>
      </c>
    </row>
    <row r="894" spans="1:19" ht="60" hidden="1" x14ac:dyDescent="0.25">
      <c r="A894" s="8">
        <v>61</v>
      </c>
      <c r="B894" s="3" t="s">
        <v>63</v>
      </c>
      <c r="C894" s="3" t="s">
        <v>4172</v>
      </c>
      <c r="D894" s="8">
        <v>5000</v>
      </c>
      <c r="E894" s="6">
        <v>7415</v>
      </c>
      <c r="F894" s="8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t="s">
        <v>8264</v>
      </c>
      <c r="R894">
        <f t="shared" si="54"/>
        <v>41409.814317129632</v>
      </c>
      <c r="S894">
        <f t="shared" si="55"/>
        <v>41431.814317129632</v>
      </c>
    </row>
    <row r="895" spans="1:19" ht="60" hidden="1" x14ac:dyDescent="0.25">
      <c r="A895" s="8">
        <v>2085</v>
      </c>
      <c r="B895" s="3" t="s">
        <v>2086</v>
      </c>
      <c r="C895" s="3" t="s">
        <v>6195</v>
      </c>
      <c r="D895" s="8">
        <v>6000</v>
      </c>
      <c r="E895" s="6">
        <v>7412</v>
      </c>
      <c r="F895" s="8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t="s">
        <v>8277</v>
      </c>
      <c r="R895">
        <f t="shared" si="54"/>
        <v>41075.835497685184</v>
      </c>
      <c r="S895">
        <f t="shared" si="55"/>
        <v>41105.835497685184</v>
      </c>
    </row>
    <row r="896" spans="1:19" ht="45" hidden="1" x14ac:dyDescent="0.25">
      <c r="A896" s="8">
        <v>2738</v>
      </c>
      <c r="B896" s="3" t="s">
        <v>2738</v>
      </c>
      <c r="C896" s="3" t="s">
        <v>6848</v>
      </c>
      <c r="D896" s="8">
        <v>5000</v>
      </c>
      <c r="E896" s="6">
        <v>7397</v>
      </c>
      <c r="F896" s="8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t="s">
        <v>8293</v>
      </c>
      <c r="R896">
        <f t="shared" si="54"/>
        <v>42620.143564814818</v>
      </c>
      <c r="S896">
        <f t="shared" si="55"/>
        <v>42680.143564814818</v>
      </c>
    </row>
    <row r="897" spans="1:19" ht="60" hidden="1" x14ac:dyDescent="0.25">
      <c r="A897" s="8">
        <v>724</v>
      </c>
      <c r="B897" s="3" t="s">
        <v>725</v>
      </c>
      <c r="C897" s="3" t="s">
        <v>4834</v>
      </c>
      <c r="D897" s="8">
        <v>7000</v>
      </c>
      <c r="E897" s="6">
        <v>7383.01</v>
      </c>
      <c r="F897" s="8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t="s">
        <v>8272</v>
      </c>
      <c r="R897">
        <f t="shared" si="54"/>
        <v>40694.638460648144</v>
      </c>
      <c r="S897">
        <f t="shared" si="55"/>
        <v>40724.638460648144</v>
      </c>
    </row>
    <row r="898" spans="1:19" ht="45" hidden="1" x14ac:dyDescent="0.25">
      <c r="A898" s="8">
        <v>3258</v>
      </c>
      <c r="B898" s="3" t="s">
        <v>3258</v>
      </c>
      <c r="C898" s="3" t="s">
        <v>7368</v>
      </c>
      <c r="D898" s="8">
        <v>7000</v>
      </c>
      <c r="E898" s="6">
        <v>7365</v>
      </c>
      <c r="F898" s="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t="s">
        <v>8269</v>
      </c>
      <c r="R898">
        <f t="shared" si="54"/>
        <v>41982.887280092589</v>
      </c>
      <c r="S898">
        <f t="shared" si="55"/>
        <v>42012.887280092589</v>
      </c>
    </row>
    <row r="899" spans="1:19" ht="45" hidden="1" x14ac:dyDescent="0.25">
      <c r="A899" s="8">
        <v>1077</v>
      </c>
      <c r="B899" s="3" t="s">
        <v>1078</v>
      </c>
      <c r="C899" s="3" t="s">
        <v>5187</v>
      </c>
      <c r="D899" s="8">
        <v>25000</v>
      </c>
      <c r="E899" s="6">
        <v>7344</v>
      </c>
      <c r="F899" s="8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ROUND(E899/L899,2)</f>
        <v>43.98</v>
      </c>
      <c r="Q899" t="s">
        <v>8280</v>
      </c>
      <c r="R899">
        <f t="shared" ref="R899:R962" si="58">(((J899/60)/60)/24)+DATE(1970,1,1)</f>
        <v>42353.16679398148</v>
      </c>
      <c r="S899">
        <f t="shared" ref="S899:S962" si="59">(((I899/60)/60)/24)+DATE(1970,1,1)</f>
        <v>42383.16679398148</v>
      </c>
    </row>
    <row r="900" spans="1:19" ht="30" hidden="1" x14ac:dyDescent="0.25">
      <c r="A900" s="8">
        <v>2113</v>
      </c>
      <c r="B900" s="3" t="s">
        <v>2114</v>
      </c>
      <c r="C900" s="3" t="s">
        <v>6223</v>
      </c>
      <c r="D900" s="8">
        <v>7000</v>
      </c>
      <c r="E900" s="6">
        <v>7340</v>
      </c>
      <c r="F900" s="8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t="s">
        <v>8277</v>
      </c>
      <c r="R900">
        <f t="shared" si="58"/>
        <v>41870.86546296296</v>
      </c>
      <c r="S900">
        <f t="shared" si="59"/>
        <v>41905.86546296296</v>
      </c>
    </row>
    <row r="901" spans="1:19" ht="60" hidden="1" x14ac:dyDescent="0.25">
      <c r="A901" s="8">
        <v>2735</v>
      </c>
      <c r="B901" s="3" t="s">
        <v>2735</v>
      </c>
      <c r="C901" s="3" t="s">
        <v>6845</v>
      </c>
      <c r="D901" s="8">
        <v>750</v>
      </c>
      <c r="E901" s="6">
        <v>7336.01</v>
      </c>
      <c r="F901" s="8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t="s">
        <v>8293</v>
      </c>
      <c r="R901">
        <f t="shared" si="58"/>
        <v>41316.120949074073</v>
      </c>
      <c r="S901">
        <f t="shared" si="59"/>
        <v>41346.833333333336</v>
      </c>
    </row>
    <row r="902" spans="1:19" ht="60" hidden="1" x14ac:dyDescent="0.25">
      <c r="A902" s="8">
        <v>2724</v>
      </c>
      <c r="B902" s="3" t="s">
        <v>2724</v>
      </c>
      <c r="C902" s="3" t="s">
        <v>6834</v>
      </c>
      <c r="D902" s="8">
        <v>2468</v>
      </c>
      <c r="E902" s="6">
        <v>7326.88</v>
      </c>
      <c r="F902" s="8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t="s">
        <v>8293</v>
      </c>
      <c r="R902">
        <f t="shared" si="58"/>
        <v>42199.32707175926</v>
      </c>
      <c r="S902">
        <f t="shared" si="59"/>
        <v>42231.32707175926</v>
      </c>
    </row>
    <row r="903" spans="1:19" ht="60" hidden="1" x14ac:dyDescent="0.25">
      <c r="A903" s="8">
        <v>2294</v>
      </c>
      <c r="B903" s="3" t="s">
        <v>2295</v>
      </c>
      <c r="C903" s="3" t="s">
        <v>6404</v>
      </c>
      <c r="D903" s="8">
        <v>5000</v>
      </c>
      <c r="E903" s="6">
        <v>7304.04</v>
      </c>
      <c r="F903" s="8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t="s">
        <v>8274</v>
      </c>
      <c r="R903">
        <f t="shared" si="58"/>
        <v>41264.72314814815</v>
      </c>
      <c r="S903">
        <f t="shared" si="59"/>
        <v>41294.72314814815</v>
      </c>
    </row>
    <row r="904" spans="1:19" ht="60" hidden="1" x14ac:dyDescent="0.25">
      <c r="A904" s="8">
        <v>2712</v>
      </c>
      <c r="B904" s="3" t="s">
        <v>2712</v>
      </c>
      <c r="C904" s="3" t="s">
        <v>6822</v>
      </c>
      <c r="D904" s="8">
        <v>5500</v>
      </c>
      <c r="E904" s="6">
        <v>7226</v>
      </c>
      <c r="F904" s="8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t="s">
        <v>8301</v>
      </c>
      <c r="R904">
        <f t="shared" si="58"/>
        <v>41432.062037037038</v>
      </c>
      <c r="S904">
        <f t="shared" si="59"/>
        <v>41468.75</v>
      </c>
    </row>
    <row r="905" spans="1:19" ht="45" hidden="1" x14ac:dyDescent="0.25">
      <c r="A905" s="8">
        <v>3612</v>
      </c>
      <c r="B905" s="3" t="s">
        <v>3611</v>
      </c>
      <c r="C905" s="3" t="s">
        <v>7722</v>
      </c>
      <c r="D905" s="8">
        <v>5000</v>
      </c>
      <c r="E905" s="6">
        <v>7220</v>
      </c>
      <c r="F905" s="8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t="s">
        <v>8269</v>
      </c>
      <c r="R905">
        <f t="shared" si="58"/>
        <v>41789.726979166669</v>
      </c>
      <c r="S905">
        <f t="shared" si="59"/>
        <v>41799.726979166669</v>
      </c>
    </row>
    <row r="906" spans="1:19" ht="45" hidden="1" x14ac:dyDescent="0.25">
      <c r="A906" s="8">
        <v>1346</v>
      </c>
      <c r="B906" s="3" t="s">
        <v>1347</v>
      </c>
      <c r="C906" s="3" t="s">
        <v>5456</v>
      </c>
      <c r="D906" s="8">
        <v>4900</v>
      </c>
      <c r="E906" s="6">
        <v>7219</v>
      </c>
      <c r="F906" s="8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t="s">
        <v>8272</v>
      </c>
      <c r="R906">
        <f t="shared" si="58"/>
        <v>41422.075821759259</v>
      </c>
      <c r="S906">
        <f t="shared" si="59"/>
        <v>41452.075821759259</v>
      </c>
    </row>
    <row r="907" spans="1:19" ht="60" hidden="1" x14ac:dyDescent="0.25">
      <c r="A907" s="8">
        <v>834</v>
      </c>
      <c r="B907" s="3" t="s">
        <v>835</v>
      </c>
      <c r="C907" s="3" t="s">
        <v>4944</v>
      </c>
      <c r="D907" s="8">
        <v>5500</v>
      </c>
      <c r="E907" s="6">
        <v>7206</v>
      </c>
      <c r="F907" s="8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t="s">
        <v>8274</v>
      </c>
      <c r="R907">
        <f t="shared" si="58"/>
        <v>41422.822824074072</v>
      </c>
      <c r="S907">
        <f t="shared" si="59"/>
        <v>41456.165972222225</v>
      </c>
    </row>
    <row r="908" spans="1:19" ht="45" hidden="1" x14ac:dyDescent="0.25">
      <c r="A908" s="8">
        <v>1538</v>
      </c>
      <c r="B908" s="3" t="s">
        <v>1539</v>
      </c>
      <c r="C908" s="3" t="s">
        <v>5648</v>
      </c>
      <c r="D908" s="8">
        <v>7000</v>
      </c>
      <c r="E908" s="6">
        <v>7184</v>
      </c>
      <c r="F908" s="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t="s">
        <v>8283</v>
      </c>
      <c r="R908">
        <f t="shared" si="58"/>
        <v>41981.782060185185</v>
      </c>
      <c r="S908">
        <f t="shared" si="59"/>
        <v>42026.782060185185</v>
      </c>
    </row>
    <row r="909" spans="1:19" ht="45" hidden="1" x14ac:dyDescent="0.25">
      <c r="A909" s="8">
        <v>3071</v>
      </c>
      <c r="B909" s="3" t="s">
        <v>3071</v>
      </c>
      <c r="C909" s="3" t="s">
        <v>7181</v>
      </c>
      <c r="D909" s="8">
        <v>12000</v>
      </c>
      <c r="E909" s="6">
        <v>7173</v>
      </c>
      <c r="F909" s="8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t="s">
        <v>8301</v>
      </c>
      <c r="R909">
        <f t="shared" si="58"/>
        <v>42097.732418981483</v>
      </c>
      <c r="S909">
        <f t="shared" si="59"/>
        <v>42115.249305555553</v>
      </c>
    </row>
    <row r="910" spans="1:19" ht="30" hidden="1" x14ac:dyDescent="0.25">
      <c r="A910" s="8">
        <v>3228</v>
      </c>
      <c r="B910" s="3" t="s">
        <v>3228</v>
      </c>
      <c r="C910" s="3" t="s">
        <v>7338</v>
      </c>
      <c r="D910" s="8">
        <v>7000</v>
      </c>
      <c r="E910" s="6">
        <v>7164</v>
      </c>
      <c r="F910" s="8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t="s">
        <v>8269</v>
      </c>
      <c r="R910">
        <f t="shared" si="58"/>
        <v>42323.70930555556</v>
      </c>
      <c r="S910">
        <f t="shared" si="59"/>
        <v>42355.207638888889</v>
      </c>
    </row>
    <row r="911" spans="1:19" ht="60" hidden="1" x14ac:dyDescent="0.25">
      <c r="A911" s="8">
        <v>369</v>
      </c>
      <c r="B911" s="3" t="s">
        <v>370</v>
      </c>
      <c r="C911" s="3" t="s">
        <v>4479</v>
      </c>
      <c r="D911" s="8">
        <v>6500</v>
      </c>
      <c r="E911" s="6">
        <v>7160.12</v>
      </c>
      <c r="F911" s="8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t="s">
        <v>8267</v>
      </c>
      <c r="R911">
        <f t="shared" si="58"/>
        <v>40893.551724537036</v>
      </c>
      <c r="S911">
        <f t="shared" si="59"/>
        <v>40923.551724537036</v>
      </c>
    </row>
    <row r="912" spans="1:19" ht="45" hidden="1" x14ac:dyDescent="0.25">
      <c r="A912" s="8">
        <v>786</v>
      </c>
      <c r="B912" s="3" t="s">
        <v>787</v>
      </c>
      <c r="C912" s="3" t="s">
        <v>4896</v>
      </c>
      <c r="D912" s="8">
        <v>5000</v>
      </c>
      <c r="E912" s="6">
        <v>7140</v>
      </c>
      <c r="F912" s="8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t="s">
        <v>8274</v>
      </c>
      <c r="R912">
        <f t="shared" si="58"/>
        <v>40983.055949074071</v>
      </c>
      <c r="S912">
        <f t="shared" si="59"/>
        <v>41040.657638888886</v>
      </c>
    </row>
    <row r="913" spans="1:19" ht="45" hidden="1" x14ac:dyDescent="0.25">
      <c r="A913" s="8">
        <v>2784</v>
      </c>
      <c r="B913" s="3" t="s">
        <v>2784</v>
      </c>
      <c r="C913" s="3" t="s">
        <v>6894</v>
      </c>
      <c r="D913" s="8">
        <v>6000</v>
      </c>
      <c r="E913" s="6">
        <v>7140</v>
      </c>
      <c r="F913" s="8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t="s">
        <v>8269</v>
      </c>
      <c r="R913">
        <f t="shared" si="58"/>
        <v>41920.787534722222</v>
      </c>
      <c r="S913">
        <f t="shared" si="59"/>
        <v>41941.787534722222</v>
      </c>
    </row>
    <row r="914" spans="1:19" ht="60" hidden="1" x14ac:dyDescent="0.25">
      <c r="A914" s="8">
        <v>3182</v>
      </c>
      <c r="B914" s="3" t="s">
        <v>3182</v>
      </c>
      <c r="C914" s="3" t="s">
        <v>7292</v>
      </c>
      <c r="D914" s="8">
        <v>7000</v>
      </c>
      <c r="E914" s="6">
        <v>7062</v>
      </c>
      <c r="F914" s="8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t="s">
        <v>8269</v>
      </c>
      <c r="R914">
        <f t="shared" si="58"/>
        <v>40883.949317129627</v>
      </c>
      <c r="S914">
        <f t="shared" si="59"/>
        <v>40939.708333333336</v>
      </c>
    </row>
    <row r="915" spans="1:19" ht="60" hidden="1" x14ac:dyDescent="0.25">
      <c r="A915" s="8">
        <v>2303</v>
      </c>
      <c r="B915" s="3" t="s">
        <v>2304</v>
      </c>
      <c r="C915" s="3" t="s">
        <v>6413</v>
      </c>
      <c r="D915" s="8">
        <v>6450</v>
      </c>
      <c r="E915" s="6">
        <v>7053.61</v>
      </c>
      <c r="F915" s="8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t="s">
        <v>8277</v>
      </c>
      <c r="R915">
        <f t="shared" si="58"/>
        <v>40850.111064814817</v>
      </c>
      <c r="S915">
        <f t="shared" si="59"/>
        <v>40890.152731481481</v>
      </c>
    </row>
    <row r="916" spans="1:19" ht="30" hidden="1" x14ac:dyDescent="0.25">
      <c r="A916" s="8">
        <v>113</v>
      </c>
      <c r="B916" s="3" t="s">
        <v>115</v>
      </c>
      <c r="C916" s="3" t="s">
        <v>4224</v>
      </c>
      <c r="D916" s="8">
        <v>5000</v>
      </c>
      <c r="E916" s="6">
        <v>7050</v>
      </c>
      <c r="F916" s="8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t="s">
        <v>8264</v>
      </c>
      <c r="R916">
        <f t="shared" si="58"/>
        <v>40753.758425925924</v>
      </c>
      <c r="S916">
        <f t="shared" si="59"/>
        <v>40761.625</v>
      </c>
    </row>
    <row r="917" spans="1:19" ht="60" hidden="1" x14ac:dyDescent="0.25">
      <c r="A917" s="8">
        <v>3020</v>
      </c>
      <c r="B917" s="3" t="s">
        <v>3020</v>
      </c>
      <c r="C917" s="3" t="s">
        <v>7130</v>
      </c>
      <c r="D917" s="8">
        <v>7000</v>
      </c>
      <c r="E917" s="6">
        <v>7040</v>
      </c>
      <c r="F917" s="8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t="s">
        <v>8301</v>
      </c>
      <c r="R917">
        <f t="shared" si="58"/>
        <v>42170.846446759257</v>
      </c>
      <c r="S917">
        <f t="shared" si="59"/>
        <v>42230.846446759257</v>
      </c>
    </row>
    <row r="918" spans="1:19" ht="45" hidden="1" x14ac:dyDescent="0.25">
      <c r="A918" s="8">
        <v>1622</v>
      </c>
      <c r="B918" s="3" t="s">
        <v>1623</v>
      </c>
      <c r="C918" s="3" t="s">
        <v>5732</v>
      </c>
      <c r="D918" s="8">
        <v>6900</v>
      </c>
      <c r="E918" s="6">
        <v>7019</v>
      </c>
      <c r="F918" s="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t="s">
        <v>8274</v>
      </c>
      <c r="R918">
        <f t="shared" si="58"/>
        <v>41950.29483796296</v>
      </c>
      <c r="S918">
        <f t="shared" si="59"/>
        <v>41990.332638888889</v>
      </c>
    </row>
    <row r="919" spans="1:19" ht="60" hidden="1" x14ac:dyDescent="0.25">
      <c r="A919" s="8">
        <v>3527</v>
      </c>
      <c r="B919" s="3" t="s">
        <v>3526</v>
      </c>
      <c r="C919" s="3" t="s">
        <v>7637</v>
      </c>
      <c r="D919" s="8">
        <v>6000</v>
      </c>
      <c r="E919" s="6">
        <v>7015</v>
      </c>
      <c r="F919" s="8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t="s">
        <v>8269</v>
      </c>
      <c r="R919">
        <f t="shared" si="58"/>
        <v>42167.023206018523</v>
      </c>
      <c r="S919">
        <f t="shared" si="59"/>
        <v>42196.165972222225</v>
      </c>
    </row>
    <row r="920" spans="1:19" ht="60" hidden="1" x14ac:dyDescent="0.25">
      <c r="A920" s="8">
        <v>2043</v>
      </c>
      <c r="B920" s="3" t="s">
        <v>2044</v>
      </c>
      <c r="C920" s="3" t="s">
        <v>6153</v>
      </c>
      <c r="D920" s="8">
        <v>1385</v>
      </c>
      <c r="E920" s="6">
        <v>7011</v>
      </c>
      <c r="F920" s="8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t="s">
        <v>8293</v>
      </c>
      <c r="R920">
        <f t="shared" si="58"/>
        <v>42661.176817129628</v>
      </c>
      <c r="S920">
        <f t="shared" si="59"/>
        <v>42715.207638888889</v>
      </c>
    </row>
    <row r="921" spans="1:19" ht="60" hidden="1" x14ac:dyDescent="0.25">
      <c r="A921" s="8">
        <v>747</v>
      </c>
      <c r="B921" s="3" t="s">
        <v>748</v>
      </c>
      <c r="C921" s="3" t="s">
        <v>4857</v>
      </c>
      <c r="D921" s="8">
        <v>7000</v>
      </c>
      <c r="E921" s="6">
        <v>7003</v>
      </c>
      <c r="F921" s="8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t="s">
        <v>8272</v>
      </c>
      <c r="R921">
        <f t="shared" si="58"/>
        <v>41988.548831018517</v>
      </c>
      <c r="S921">
        <f t="shared" si="59"/>
        <v>42019.454166666663</v>
      </c>
    </row>
    <row r="922" spans="1:19" ht="60" x14ac:dyDescent="0.25">
      <c r="A922" s="8">
        <v>1026</v>
      </c>
      <c r="B922" s="3" t="s">
        <v>1027</v>
      </c>
      <c r="C922" s="3" t="s">
        <v>5136</v>
      </c>
      <c r="D922" s="8">
        <v>7000</v>
      </c>
      <c r="E922" s="6">
        <v>7000.58</v>
      </c>
      <c r="F922" s="8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t="s">
        <v>8278</v>
      </c>
      <c r="R922">
        <f t="shared" si="58"/>
        <v>42426.407592592594</v>
      </c>
      <c r="S922">
        <f t="shared" si="59"/>
        <v>42460.365925925929</v>
      </c>
    </row>
    <row r="923" spans="1:19" ht="45" hidden="1" x14ac:dyDescent="0.25">
      <c r="A923" s="8">
        <v>513</v>
      </c>
      <c r="B923" s="3" t="s">
        <v>514</v>
      </c>
      <c r="C923" s="3" t="s">
        <v>4623</v>
      </c>
      <c r="D923" s="8">
        <v>50000</v>
      </c>
      <c r="E923" s="6">
        <v>6962</v>
      </c>
      <c r="F923" s="8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t="s">
        <v>8268</v>
      </c>
      <c r="R923">
        <f t="shared" si="58"/>
        <v>42552.653993055559</v>
      </c>
      <c r="S923">
        <f t="shared" si="59"/>
        <v>42597.291666666672</v>
      </c>
    </row>
    <row r="924" spans="1:19" ht="45" hidden="1" x14ac:dyDescent="0.25">
      <c r="A924" s="8">
        <v>972</v>
      </c>
      <c r="B924" s="3" t="s">
        <v>973</v>
      </c>
      <c r="C924" s="3" t="s">
        <v>5082</v>
      </c>
      <c r="D924" s="8">
        <v>20000</v>
      </c>
      <c r="E924" s="6">
        <v>6925</v>
      </c>
      <c r="F924" s="8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t="s">
        <v>8271</v>
      </c>
      <c r="R924">
        <f t="shared" si="58"/>
        <v>41856.865717592591</v>
      </c>
      <c r="S924">
        <f t="shared" si="59"/>
        <v>41886.290972222225</v>
      </c>
    </row>
    <row r="925" spans="1:19" ht="45" hidden="1" x14ac:dyDescent="0.25">
      <c r="A925" s="8">
        <v>89</v>
      </c>
      <c r="B925" s="3" t="s">
        <v>91</v>
      </c>
      <c r="C925" s="3" t="s">
        <v>4200</v>
      </c>
      <c r="D925" s="8">
        <v>6000</v>
      </c>
      <c r="E925" s="6">
        <v>6904</v>
      </c>
      <c r="F925" s="8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t="s">
        <v>8264</v>
      </c>
      <c r="R925">
        <f t="shared" si="58"/>
        <v>41402.752222222225</v>
      </c>
      <c r="S925">
        <f t="shared" si="59"/>
        <v>41427.752222222225</v>
      </c>
    </row>
    <row r="926" spans="1:19" ht="60" hidden="1" x14ac:dyDescent="0.25">
      <c r="A926" s="8">
        <v>2212</v>
      </c>
      <c r="B926" s="3" t="s">
        <v>2213</v>
      </c>
      <c r="C926" s="3" t="s">
        <v>6322</v>
      </c>
      <c r="D926" s="8">
        <v>6000</v>
      </c>
      <c r="E926" s="6">
        <v>6863</v>
      </c>
      <c r="F926" s="8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t="s">
        <v>8278</v>
      </c>
      <c r="R926">
        <f t="shared" si="58"/>
        <v>41548.747418981482</v>
      </c>
      <c r="S926">
        <f t="shared" si="59"/>
        <v>41582.041666666664</v>
      </c>
    </row>
    <row r="927" spans="1:19" ht="60" hidden="1" x14ac:dyDescent="0.25">
      <c r="A927" s="8">
        <v>1375</v>
      </c>
      <c r="B927" s="3" t="s">
        <v>1376</v>
      </c>
      <c r="C927" s="3" t="s">
        <v>5485</v>
      </c>
      <c r="D927" s="8">
        <v>4000</v>
      </c>
      <c r="E927" s="6">
        <v>6853</v>
      </c>
      <c r="F927" s="8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t="s">
        <v>8274</v>
      </c>
      <c r="R927">
        <f t="shared" si="58"/>
        <v>42720.066192129627</v>
      </c>
      <c r="S927">
        <f t="shared" si="59"/>
        <v>42750.066192129627</v>
      </c>
    </row>
    <row r="928" spans="1:19" ht="30" hidden="1" x14ac:dyDescent="0.25">
      <c r="A928" s="8">
        <v>1030</v>
      </c>
      <c r="B928" s="3" t="s">
        <v>1031</v>
      </c>
      <c r="C928" s="3" t="s">
        <v>5140</v>
      </c>
      <c r="D928" s="8">
        <v>2000</v>
      </c>
      <c r="E928" s="6">
        <v>6842</v>
      </c>
      <c r="F928" s="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t="s">
        <v>8278</v>
      </c>
      <c r="R928">
        <f t="shared" si="58"/>
        <v>42611.483206018514</v>
      </c>
      <c r="S928">
        <f t="shared" si="59"/>
        <v>42625.483206018514</v>
      </c>
    </row>
    <row r="929" spans="1:19" ht="60" hidden="1" x14ac:dyDescent="0.25">
      <c r="A929" s="8">
        <v>3189</v>
      </c>
      <c r="B929" s="3" t="s">
        <v>3189</v>
      </c>
      <c r="C929" s="3" t="s">
        <v>7299</v>
      </c>
      <c r="D929" s="8">
        <v>55000</v>
      </c>
      <c r="E929" s="6">
        <v>6780</v>
      </c>
      <c r="F929" s="8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t="s">
        <v>8303</v>
      </c>
      <c r="R929">
        <f t="shared" si="58"/>
        <v>42118.346435185187</v>
      </c>
      <c r="S929">
        <f t="shared" si="59"/>
        <v>42148.346435185187</v>
      </c>
    </row>
    <row r="930" spans="1:19" ht="45" hidden="1" x14ac:dyDescent="0.25">
      <c r="A930" s="8">
        <v>1797</v>
      </c>
      <c r="B930" s="3" t="s">
        <v>1798</v>
      </c>
      <c r="C930" s="3" t="s">
        <v>5907</v>
      </c>
      <c r="D930" s="8">
        <v>10000</v>
      </c>
      <c r="E930" s="6">
        <v>6755</v>
      </c>
      <c r="F930" s="8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t="s">
        <v>8283</v>
      </c>
      <c r="R930">
        <f t="shared" si="58"/>
        <v>42689.56931712963</v>
      </c>
      <c r="S930">
        <f t="shared" si="59"/>
        <v>42719.56931712963</v>
      </c>
    </row>
    <row r="931" spans="1:19" ht="60" hidden="1" x14ac:dyDescent="0.25">
      <c r="A931" s="8">
        <v>1388</v>
      </c>
      <c r="B931" s="3" t="s">
        <v>1389</v>
      </c>
      <c r="C931" s="3" t="s">
        <v>5498</v>
      </c>
      <c r="D931" s="8">
        <v>5000</v>
      </c>
      <c r="E931" s="6">
        <v>6740.37</v>
      </c>
      <c r="F931" s="8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t="s">
        <v>8274</v>
      </c>
      <c r="R931">
        <f t="shared" si="58"/>
        <v>42634.614780092597</v>
      </c>
      <c r="S931">
        <f t="shared" si="59"/>
        <v>42660.676388888889</v>
      </c>
    </row>
    <row r="932" spans="1:19" ht="60" hidden="1" x14ac:dyDescent="0.25">
      <c r="A932" s="8">
        <v>247</v>
      </c>
      <c r="B932" s="3" t="s">
        <v>248</v>
      </c>
      <c r="C932" s="3" t="s">
        <v>4357</v>
      </c>
      <c r="D932" s="8">
        <v>5000</v>
      </c>
      <c r="E932" s="6">
        <v>6705</v>
      </c>
      <c r="F932" s="8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t="s">
        <v>8267</v>
      </c>
      <c r="R932">
        <f t="shared" si="58"/>
        <v>40430.604328703703</v>
      </c>
      <c r="S932">
        <f t="shared" si="59"/>
        <v>40467.152083333334</v>
      </c>
    </row>
    <row r="933" spans="1:19" ht="45" hidden="1" x14ac:dyDescent="0.25">
      <c r="A933" s="8">
        <v>1677</v>
      </c>
      <c r="B933" s="3" t="s">
        <v>1678</v>
      </c>
      <c r="C933" s="3" t="s">
        <v>5787</v>
      </c>
      <c r="D933" s="8">
        <v>6000</v>
      </c>
      <c r="E933" s="6">
        <v>6700</v>
      </c>
      <c r="F933" s="8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t="s">
        <v>8290</v>
      </c>
      <c r="R933">
        <f t="shared" si="58"/>
        <v>42416.407129629632</v>
      </c>
      <c r="S933">
        <f t="shared" si="59"/>
        <v>42476.249305555553</v>
      </c>
    </row>
    <row r="934" spans="1:19" hidden="1" x14ac:dyDescent="0.25">
      <c r="A934" s="8">
        <v>442</v>
      </c>
      <c r="B934" s="3" t="s">
        <v>443</v>
      </c>
      <c r="C934" s="3" t="s">
        <v>4552</v>
      </c>
      <c r="D934" s="8">
        <v>17000</v>
      </c>
      <c r="E934" s="6">
        <v>6691</v>
      </c>
      <c r="F934" s="8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t="s">
        <v>8268</v>
      </c>
      <c r="R934">
        <f t="shared" si="58"/>
        <v>42024.888692129629</v>
      </c>
      <c r="S934">
        <f t="shared" si="59"/>
        <v>42054.888692129629</v>
      </c>
    </row>
    <row r="935" spans="1:19" ht="60" hidden="1" x14ac:dyDescent="0.25">
      <c r="A935" s="8">
        <v>3062</v>
      </c>
      <c r="B935" s="3" t="s">
        <v>3062</v>
      </c>
      <c r="C935" s="3" t="s">
        <v>7172</v>
      </c>
      <c r="D935" s="8">
        <v>10000</v>
      </c>
      <c r="E935" s="6">
        <v>6684</v>
      </c>
      <c r="F935" s="8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t="s">
        <v>8301</v>
      </c>
      <c r="R935">
        <f t="shared" si="58"/>
        <v>42248.535787037035</v>
      </c>
      <c r="S935">
        <f t="shared" si="59"/>
        <v>42277.75</v>
      </c>
    </row>
    <row r="936" spans="1:19" ht="30" hidden="1" x14ac:dyDescent="0.25">
      <c r="A936" s="8">
        <v>2301</v>
      </c>
      <c r="B936" s="3" t="s">
        <v>2302</v>
      </c>
      <c r="C936" s="3" t="s">
        <v>6411</v>
      </c>
      <c r="D936" s="8">
        <v>5000</v>
      </c>
      <c r="E936" s="6">
        <v>6680.22</v>
      </c>
      <c r="F936" s="8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t="s">
        <v>8277</v>
      </c>
      <c r="R936">
        <f t="shared" si="58"/>
        <v>41416.146944444445</v>
      </c>
      <c r="S936">
        <f t="shared" si="59"/>
        <v>41446.146944444445</v>
      </c>
    </row>
    <row r="937" spans="1:19" ht="45" hidden="1" x14ac:dyDescent="0.25">
      <c r="A937" s="8">
        <v>944</v>
      </c>
      <c r="B937" s="3" t="s">
        <v>945</v>
      </c>
      <c r="C937" s="3" t="s">
        <v>5054</v>
      </c>
      <c r="D937" s="8">
        <v>50000</v>
      </c>
      <c r="E937" s="6">
        <v>6663</v>
      </c>
      <c r="F937" s="8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t="s">
        <v>8271</v>
      </c>
      <c r="R937">
        <f t="shared" si="58"/>
        <v>42444.583912037036</v>
      </c>
      <c r="S937">
        <f t="shared" si="59"/>
        <v>42478.583333333328</v>
      </c>
    </row>
    <row r="938" spans="1:19" ht="45" hidden="1" x14ac:dyDescent="0.25">
      <c r="A938" s="8">
        <v>3786</v>
      </c>
      <c r="B938" s="3" t="s">
        <v>3783</v>
      </c>
      <c r="C938" s="3" t="s">
        <v>7896</v>
      </c>
      <c r="D938" s="8">
        <v>6000</v>
      </c>
      <c r="E938" s="6">
        <v>6658</v>
      </c>
      <c r="F938" s="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t="s">
        <v>8303</v>
      </c>
      <c r="R938">
        <f t="shared" si="58"/>
        <v>42487.037905092591</v>
      </c>
      <c r="S938">
        <f t="shared" si="59"/>
        <v>42517.037905092591</v>
      </c>
    </row>
    <row r="939" spans="1:19" ht="60" hidden="1" x14ac:dyDescent="0.25">
      <c r="A939" s="8">
        <v>323</v>
      </c>
      <c r="B939" s="3" t="s">
        <v>324</v>
      </c>
      <c r="C939" s="3" t="s">
        <v>4433</v>
      </c>
      <c r="D939" s="8">
        <v>5400</v>
      </c>
      <c r="E939" s="6">
        <v>6646</v>
      </c>
      <c r="F939" s="8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t="s">
        <v>8267</v>
      </c>
      <c r="R939">
        <f t="shared" si="58"/>
        <v>42697.32136574074</v>
      </c>
      <c r="S939">
        <f t="shared" si="59"/>
        <v>42725.332638888889</v>
      </c>
    </row>
    <row r="940" spans="1:19" ht="60" hidden="1" x14ac:dyDescent="0.25">
      <c r="A940" s="8">
        <v>1213</v>
      </c>
      <c r="B940" s="3" t="s">
        <v>1214</v>
      </c>
      <c r="C940" s="3" t="s">
        <v>5323</v>
      </c>
      <c r="D940" s="8">
        <v>6500</v>
      </c>
      <c r="E940" s="6">
        <v>6645</v>
      </c>
      <c r="F940" s="8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t="s">
        <v>8283</v>
      </c>
      <c r="R940">
        <f t="shared" si="58"/>
        <v>42731.755787037036</v>
      </c>
      <c r="S940">
        <f t="shared" si="59"/>
        <v>42766.755787037036</v>
      </c>
    </row>
    <row r="941" spans="1:19" ht="60" hidden="1" x14ac:dyDescent="0.25">
      <c r="A941" s="8">
        <v>3109</v>
      </c>
      <c r="B941" s="3" t="s">
        <v>3109</v>
      </c>
      <c r="C941" s="3" t="s">
        <v>7219</v>
      </c>
      <c r="D941" s="8">
        <v>26500</v>
      </c>
      <c r="E941" s="6">
        <v>6633</v>
      </c>
      <c r="F941" s="8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t="s">
        <v>8301</v>
      </c>
      <c r="R941">
        <f t="shared" si="58"/>
        <v>41844.125115740739</v>
      </c>
      <c r="S941">
        <f t="shared" si="59"/>
        <v>41879.125115740739</v>
      </c>
    </row>
    <row r="942" spans="1:19" ht="60" hidden="1" x14ac:dyDescent="0.25">
      <c r="A942" s="8">
        <v>281</v>
      </c>
      <c r="B942" s="3" t="s">
        <v>282</v>
      </c>
      <c r="C942" s="3" t="s">
        <v>4391</v>
      </c>
      <c r="D942" s="8">
        <v>5500</v>
      </c>
      <c r="E942" s="6">
        <v>6632.32</v>
      </c>
      <c r="F942" s="8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t="s">
        <v>8267</v>
      </c>
      <c r="R942">
        <f t="shared" si="58"/>
        <v>39950.163344907407</v>
      </c>
      <c r="S942">
        <f t="shared" si="59"/>
        <v>40035.80972222222</v>
      </c>
    </row>
    <row r="943" spans="1:19" ht="60" hidden="1" x14ac:dyDescent="0.25">
      <c r="A943" s="8">
        <v>3279</v>
      </c>
      <c r="B943" s="3" t="s">
        <v>3279</v>
      </c>
      <c r="C943" s="3" t="s">
        <v>7389</v>
      </c>
      <c r="D943" s="8">
        <v>5800</v>
      </c>
      <c r="E943" s="6">
        <v>6628</v>
      </c>
      <c r="F943" s="8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t="s">
        <v>8269</v>
      </c>
      <c r="R943">
        <f t="shared" si="58"/>
        <v>42431.102534722217</v>
      </c>
      <c r="S943">
        <f t="shared" si="59"/>
        <v>42461.06086805556</v>
      </c>
    </row>
    <row r="944" spans="1:19" ht="45" hidden="1" x14ac:dyDescent="0.25">
      <c r="A944" s="8">
        <v>987</v>
      </c>
      <c r="B944" s="3" t="s">
        <v>988</v>
      </c>
      <c r="C944" s="3" t="s">
        <v>5097</v>
      </c>
      <c r="D944" s="8">
        <v>50000</v>
      </c>
      <c r="E944" s="6">
        <v>6610</v>
      </c>
      <c r="F944" s="8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t="s">
        <v>8271</v>
      </c>
      <c r="R944">
        <f t="shared" si="58"/>
        <v>41773.294560185182</v>
      </c>
      <c r="S944">
        <f t="shared" si="59"/>
        <v>41813.294560185182</v>
      </c>
    </row>
    <row r="945" spans="1:19" ht="60" hidden="1" x14ac:dyDescent="0.25">
      <c r="A945" s="8">
        <v>2547</v>
      </c>
      <c r="B945" s="3" t="s">
        <v>2547</v>
      </c>
      <c r="C945" s="3" t="s">
        <v>6657</v>
      </c>
      <c r="D945" s="8">
        <v>5500</v>
      </c>
      <c r="E945" s="6">
        <v>6592</v>
      </c>
      <c r="F945" s="8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t="s">
        <v>8298</v>
      </c>
      <c r="R945">
        <f t="shared" si="58"/>
        <v>40973.773182870369</v>
      </c>
      <c r="S945">
        <f t="shared" si="59"/>
        <v>41003.731516203705</v>
      </c>
    </row>
    <row r="946" spans="1:19" ht="60" hidden="1" x14ac:dyDescent="0.25">
      <c r="A946" s="8">
        <v>1009</v>
      </c>
      <c r="B946" s="3" t="s">
        <v>1010</v>
      </c>
      <c r="C946" s="3" t="s">
        <v>5119</v>
      </c>
      <c r="D946" s="8">
        <v>50000</v>
      </c>
      <c r="E946" s="6">
        <v>6565</v>
      </c>
      <c r="F946" s="8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t="s">
        <v>8271</v>
      </c>
      <c r="R946">
        <f t="shared" si="58"/>
        <v>42510.604699074072</v>
      </c>
      <c r="S946">
        <f t="shared" si="59"/>
        <v>42540.604699074072</v>
      </c>
    </row>
    <row r="947" spans="1:19" ht="60" hidden="1" x14ac:dyDescent="0.25">
      <c r="A947" s="8">
        <v>2550</v>
      </c>
      <c r="B947" s="3" t="s">
        <v>2550</v>
      </c>
      <c r="C947" s="3" t="s">
        <v>6660</v>
      </c>
      <c r="D947" s="8">
        <v>6500</v>
      </c>
      <c r="E947" s="6">
        <v>6555</v>
      </c>
      <c r="F947" s="8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t="s">
        <v>8298</v>
      </c>
      <c r="R947">
        <f t="shared" si="58"/>
        <v>42228.634328703702</v>
      </c>
      <c r="S947">
        <f t="shared" si="59"/>
        <v>42285.165972222225</v>
      </c>
    </row>
    <row r="948" spans="1:19" ht="60" hidden="1" x14ac:dyDescent="0.25">
      <c r="A948" s="8">
        <v>471</v>
      </c>
      <c r="B948" s="3" t="s">
        <v>472</v>
      </c>
      <c r="C948" s="3" t="s">
        <v>4581</v>
      </c>
      <c r="D948" s="8">
        <v>55000</v>
      </c>
      <c r="E948" s="6">
        <v>6541</v>
      </c>
      <c r="F948" s="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t="s">
        <v>8268</v>
      </c>
      <c r="R948">
        <f t="shared" si="58"/>
        <v>41703.721979166665</v>
      </c>
      <c r="S948">
        <f t="shared" si="59"/>
        <v>41748.680312500001</v>
      </c>
    </row>
    <row r="949" spans="1:19" ht="60" hidden="1" x14ac:dyDescent="0.25">
      <c r="A949" s="8">
        <v>2719</v>
      </c>
      <c r="B949" s="3" t="s">
        <v>2719</v>
      </c>
      <c r="C949" s="3" t="s">
        <v>6829</v>
      </c>
      <c r="D949" s="8">
        <v>6000</v>
      </c>
      <c r="E949" s="6">
        <v>6530</v>
      </c>
      <c r="F949" s="8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t="s">
        <v>8301</v>
      </c>
      <c r="R949">
        <f t="shared" si="58"/>
        <v>42418.031180555554</v>
      </c>
      <c r="S949">
        <f t="shared" si="59"/>
        <v>42477.989513888882</v>
      </c>
    </row>
    <row r="950" spans="1:19" ht="60" hidden="1" x14ac:dyDescent="0.25">
      <c r="A950" s="8">
        <v>1744</v>
      </c>
      <c r="B950" s="3" t="s">
        <v>1745</v>
      </c>
      <c r="C950" s="3" t="s">
        <v>5854</v>
      </c>
      <c r="D950" s="8">
        <v>5500</v>
      </c>
      <c r="E950" s="6">
        <v>6515</v>
      </c>
      <c r="F950" s="8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t="s">
        <v>8283</v>
      </c>
      <c r="R950">
        <f t="shared" si="58"/>
        <v>42026.605057870373</v>
      </c>
      <c r="S950">
        <f t="shared" si="59"/>
        <v>42071.563391203701</v>
      </c>
    </row>
    <row r="951" spans="1:19" ht="45" hidden="1" x14ac:dyDescent="0.25">
      <c r="A951" s="8">
        <v>954</v>
      </c>
      <c r="B951" s="3" t="s">
        <v>955</v>
      </c>
      <c r="C951" s="3" t="s">
        <v>5064</v>
      </c>
      <c r="D951" s="8">
        <v>15000</v>
      </c>
      <c r="E951" s="6">
        <v>6511</v>
      </c>
      <c r="F951" s="8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t="s">
        <v>8271</v>
      </c>
      <c r="R951">
        <f t="shared" si="58"/>
        <v>42194.833784722221</v>
      </c>
      <c r="S951">
        <f t="shared" si="59"/>
        <v>42236.833784722221</v>
      </c>
    </row>
    <row r="952" spans="1:19" ht="60" hidden="1" x14ac:dyDescent="0.25">
      <c r="A952" s="8">
        <v>1897</v>
      </c>
      <c r="B952" s="3" t="s">
        <v>1898</v>
      </c>
      <c r="C952" s="3" t="s">
        <v>6007</v>
      </c>
      <c r="D952" s="8">
        <v>6350</v>
      </c>
      <c r="E952" s="6">
        <v>6506</v>
      </c>
      <c r="F952" s="8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t="s">
        <v>8277</v>
      </c>
      <c r="R952">
        <f t="shared" si="58"/>
        <v>41680.583402777782</v>
      </c>
      <c r="S952">
        <f t="shared" si="59"/>
        <v>41702.875</v>
      </c>
    </row>
    <row r="953" spans="1:19" ht="45" hidden="1" x14ac:dyDescent="0.25">
      <c r="A953" s="8">
        <v>3310</v>
      </c>
      <c r="B953" s="3" t="s">
        <v>3310</v>
      </c>
      <c r="C953" s="3" t="s">
        <v>7420</v>
      </c>
      <c r="D953" s="8">
        <v>6500</v>
      </c>
      <c r="E953" s="6">
        <v>6505</v>
      </c>
      <c r="F953" s="8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t="s">
        <v>8269</v>
      </c>
      <c r="R953">
        <f t="shared" si="58"/>
        <v>42253.928530092591</v>
      </c>
      <c r="S953">
        <f t="shared" si="59"/>
        <v>42283.928530092591</v>
      </c>
    </row>
    <row r="954" spans="1:19" ht="45" hidden="1" x14ac:dyDescent="0.25">
      <c r="A954" s="8">
        <v>1034</v>
      </c>
      <c r="B954" s="3" t="s">
        <v>1035</v>
      </c>
      <c r="C954" s="3" t="s">
        <v>5144</v>
      </c>
      <c r="D954" s="8">
        <v>5000</v>
      </c>
      <c r="E954" s="6">
        <v>6500.09</v>
      </c>
      <c r="F954" s="8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t="s">
        <v>8278</v>
      </c>
      <c r="R954">
        <f t="shared" si="58"/>
        <v>42555.166712962964</v>
      </c>
      <c r="S954">
        <f t="shared" si="59"/>
        <v>42587.165972222225</v>
      </c>
    </row>
    <row r="955" spans="1:19" ht="45" hidden="1" x14ac:dyDescent="0.25">
      <c r="A955" s="8">
        <v>2530</v>
      </c>
      <c r="B955" s="3" t="s">
        <v>2530</v>
      </c>
      <c r="C955" s="3" t="s">
        <v>6640</v>
      </c>
      <c r="D955" s="8">
        <v>6500</v>
      </c>
      <c r="E955" s="6">
        <v>6500</v>
      </c>
      <c r="F955" s="8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t="s">
        <v>8298</v>
      </c>
      <c r="R955">
        <f t="shared" si="58"/>
        <v>42081.864641203705</v>
      </c>
      <c r="S955">
        <f t="shared" si="59"/>
        <v>42114.201388888891</v>
      </c>
    </row>
    <row r="956" spans="1:19" ht="45" hidden="1" x14ac:dyDescent="0.25">
      <c r="A956" s="8">
        <v>339</v>
      </c>
      <c r="B956" s="3" t="s">
        <v>340</v>
      </c>
      <c r="C956" s="3" t="s">
        <v>4449</v>
      </c>
      <c r="D956" s="8">
        <v>6000</v>
      </c>
      <c r="E956" s="6">
        <v>6485</v>
      </c>
      <c r="F956" s="8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t="s">
        <v>8267</v>
      </c>
      <c r="R956">
        <f t="shared" si="58"/>
        <v>42093.760046296295</v>
      </c>
      <c r="S956">
        <f t="shared" si="59"/>
        <v>42123.760046296295</v>
      </c>
    </row>
    <row r="957" spans="1:19" ht="60" hidden="1" x14ac:dyDescent="0.25">
      <c r="A957" s="8">
        <v>1396</v>
      </c>
      <c r="B957" s="3" t="s">
        <v>1397</v>
      </c>
      <c r="C957" s="3" t="s">
        <v>5506</v>
      </c>
      <c r="D957" s="8">
        <v>6000</v>
      </c>
      <c r="E957" s="6">
        <v>6438</v>
      </c>
      <c r="F957" s="8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t="s">
        <v>8274</v>
      </c>
      <c r="R957">
        <f t="shared" si="58"/>
        <v>42018.99863425926</v>
      </c>
      <c r="S957">
        <f t="shared" si="59"/>
        <v>42048.99863425926</v>
      </c>
    </row>
    <row r="958" spans="1:19" ht="45" hidden="1" x14ac:dyDescent="0.25">
      <c r="A958" s="8">
        <v>2309</v>
      </c>
      <c r="B958" s="3" t="s">
        <v>2310</v>
      </c>
      <c r="C958" s="3" t="s">
        <v>6419</v>
      </c>
      <c r="D958" s="8">
        <v>6000</v>
      </c>
      <c r="E958" s="6">
        <v>6400.47</v>
      </c>
      <c r="F958" s="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t="s">
        <v>8277</v>
      </c>
      <c r="R958">
        <f t="shared" si="58"/>
        <v>41307.987696759257</v>
      </c>
      <c r="S958">
        <f t="shared" si="59"/>
        <v>41342.987696759257</v>
      </c>
    </row>
    <row r="959" spans="1:19" ht="75" hidden="1" x14ac:dyDescent="0.25">
      <c r="A959" s="8">
        <v>86</v>
      </c>
      <c r="B959" s="3" t="s">
        <v>88</v>
      </c>
      <c r="C959" s="3" t="s">
        <v>4197</v>
      </c>
      <c r="D959" s="8">
        <v>6000</v>
      </c>
      <c r="E959" s="6">
        <v>6388</v>
      </c>
      <c r="F959" s="8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t="s">
        <v>8264</v>
      </c>
      <c r="R959">
        <f t="shared" si="58"/>
        <v>42291.556076388893</v>
      </c>
      <c r="S959">
        <f t="shared" si="59"/>
        <v>42365.59774305555</v>
      </c>
    </row>
    <row r="960" spans="1:19" ht="45" hidden="1" x14ac:dyDescent="0.25">
      <c r="A960" s="8">
        <v>2629</v>
      </c>
      <c r="B960" s="3" t="s">
        <v>2629</v>
      </c>
      <c r="C960" s="3" t="s">
        <v>6739</v>
      </c>
      <c r="D960" s="8">
        <v>5000</v>
      </c>
      <c r="E960" s="6">
        <v>6387</v>
      </c>
      <c r="F960" s="8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t="s">
        <v>8299</v>
      </c>
      <c r="R960">
        <f t="shared" si="58"/>
        <v>42108.538449074069</v>
      </c>
      <c r="S960">
        <f t="shared" si="59"/>
        <v>42138.538449074069</v>
      </c>
    </row>
    <row r="961" spans="1:19" ht="45" hidden="1" x14ac:dyDescent="0.25">
      <c r="A961" s="8">
        <v>1088</v>
      </c>
      <c r="B961" s="3" t="s">
        <v>1089</v>
      </c>
      <c r="C961" s="3" t="s">
        <v>5198</v>
      </c>
      <c r="D961" s="8">
        <v>45000</v>
      </c>
      <c r="E961" s="6">
        <v>6382.34</v>
      </c>
      <c r="F961" s="8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t="s">
        <v>8280</v>
      </c>
      <c r="R961">
        <f t="shared" si="58"/>
        <v>41723.799386574072</v>
      </c>
      <c r="S961">
        <f t="shared" si="59"/>
        <v>41753.799386574072</v>
      </c>
    </row>
    <row r="962" spans="1:19" ht="45" hidden="1" x14ac:dyDescent="0.25">
      <c r="A962" s="8">
        <v>1566</v>
      </c>
      <c r="B962" s="3" t="s">
        <v>1567</v>
      </c>
      <c r="C962" s="3" t="s">
        <v>5676</v>
      </c>
      <c r="D962" s="8">
        <v>30000</v>
      </c>
      <c r="E962" s="6">
        <v>6375</v>
      </c>
      <c r="F962" s="8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t="s">
        <v>8288</v>
      </c>
      <c r="R962">
        <f t="shared" si="58"/>
        <v>42549.916712962964</v>
      </c>
      <c r="S962">
        <f t="shared" si="59"/>
        <v>42578.916666666672</v>
      </c>
    </row>
    <row r="963" spans="1:19" ht="30" hidden="1" x14ac:dyDescent="0.25">
      <c r="A963" s="8">
        <v>2284</v>
      </c>
      <c r="B963" s="3" t="s">
        <v>2285</v>
      </c>
      <c r="C963" s="3" t="s">
        <v>6394</v>
      </c>
      <c r="D963" s="8">
        <v>6000</v>
      </c>
      <c r="E963" s="6">
        <v>6373.27</v>
      </c>
      <c r="F963" s="8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ROUND(E963/L963,2)</f>
        <v>108.02</v>
      </c>
      <c r="Q963" t="s">
        <v>8274</v>
      </c>
      <c r="R963">
        <f t="shared" ref="R963:R1026" si="62">(((J963/60)/60)/24)+DATE(1970,1,1)</f>
        <v>40585.796817129631</v>
      </c>
      <c r="S963">
        <f t="shared" ref="S963:S1026" si="63">(((I963/60)/60)/24)+DATE(1970,1,1)</f>
        <v>40614.166666666664</v>
      </c>
    </row>
    <row r="964" spans="1:19" ht="60" hidden="1" x14ac:dyDescent="0.25">
      <c r="A964" s="8">
        <v>1209</v>
      </c>
      <c r="B964" s="3" t="s">
        <v>1210</v>
      </c>
      <c r="C964" s="3" t="s">
        <v>5319</v>
      </c>
      <c r="D964" s="8">
        <v>6000</v>
      </c>
      <c r="E964" s="6">
        <v>6360</v>
      </c>
      <c r="F964" s="8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t="s">
        <v>8283</v>
      </c>
      <c r="R964">
        <f t="shared" si="62"/>
        <v>42761.846122685187</v>
      </c>
      <c r="S964">
        <f t="shared" si="63"/>
        <v>42791.846122685187</v>
      </c>
    </row>
    <row r="965" spans="1:19" ht="45" hidden="1" x14ac:dyDescent="0.25">
      <c r="A965" s="8">
        <v>2970</v>
      </c>
      <c r="B965" s="3" t="s">
        <v>2970</v>
      </c>
      <c r="C965" s="3" t="s">
        <v>7080</v>
      </c>
      <c r="D965" s="8">
        <v>6000</v>
      </c>
      <c r="E965" s="6">
        <v>6360</v>
      </c>
      <c r="F965" s="8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t="s">
        <v>8269</v>
      </c>
      <c r="R965">
        <f t="shared" si="62"/>
        <v>41808.669571759259</v>
      </c>
      <c r="S965">
        <f t="shared" si="63"/>
        <v>41838.669571759259</v>
      </c>
    </row>
    <row r="966" spans="1:19" ht="45" hidden="1" x14ac:dyDescent="0.25">
      <c r="A966" s="8">
        <v>388</v>
      </c>
      <c r="B966" s="3" t="s">
        <v>389</v>
      </c>
      <c r="C966" s="3" t="s">
        <v>4498</v>
      </c>
      <c r="D966" s="8">
        <v>5000</v>
      </c>
      <c r="E966" s="6">
        <v>6308</v>
      </c>
      <c r="F966" s="8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t="s">
        <v>8267</v>
      </c>
      <c r="R966">
        <f t="shared" si="62"/>
        <v>42549.076157407413</v>
      </c>
      <c r="S966">
        <f t="shared" si="63"/>
        <v>42579.076157407413</v>
      </c>
    </row>
    <row r="967" spans="1:19" ht="60" hidden="1" x14ac:dyDescent="0.25">
      <c r="A967" s="8">
        <v>2868</v>
      </c>
      <c r="B967" s="3" t="s">
        <v>2868</v>
      </c>
      <c r="C967" s="3" t="s">
        <v>6978</v>
      </c>
      <c r="D967" s="8">
        <v>15000</v>
      </c>
      <c r="E967" s="6">
        <v>6301.76</v>
      </c>
      <c r="F967" s="8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t="s">
        <v>8269</v>
      </c>
      <c r="R967">
        <f t="shared" si="62"/>
        <v>42618.827013888891</v>
      </c>
      <c r="S967">
        <f t="shared" si="63"/>
        <v>42648.827013888891</v>
      </c>
    </row>
    <row r="968" spans="1:19" ht="45" hidden="1" x14ac:dyDescent="0.25">
      <c r="A968" s="8">
        <v>2176</v>
      </c>
      <c r="B968" s="3" t="s">
        <v>2177</v>
      </c>
      <c r="C968" s="3" t="s">
        <v>6286</v>
      </c>
      <c r="D968" s="8">
        <v>5000</v>
      </c>
      <c r="E968" s="6">
        <v>6301</v>
      </c>
      <c r="F968" s="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t="s">
        <v>8274</v>
      </c>
      <c r="R968">
        <f t="shared" si="62"/>
        <v>42096.633206018523</v>
      </c>
      <c r="S968">
        <f t="shared" si="63"/>
        <v>42126.633206018523</v>
      </c>
    </row>
    <row r="969" spans="1:19" ht="45" hidden="1" x14ac:dyDescent="0.25">
      <c r="A969" s="8">
        <v>731</v>
      </c>
      <c r="B969" s="3" t="s">
        <v>732</v>
      </c>
      <c r="C969" s="3" t="s">
        <v>4841</v>
      </c>
      <c r="D969" s="8">
        <v>5000</v>
      </c>
      <c r="E969" s="6">
        <v>6300</v>
      </c>
      <c r="F969" s="8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t="s">
        <v>8272</v>
      </c>
      <c r="R969">
        <f t="shared" si="62"/>
        <v>40879.795682870368</v>
      </c>
      <c r="S969">
        <f t="shared" si="63"/>
        <v>40930.25</v>
      </c>
    </row>
    <row r="970" spans="1:19" ht="30" hidden="1" x14ac:dyDescent="0.25">
      <c r="A970" s="8">
        <v>2807</v>
      </c>
      <c r="B970" s="3" t="s">
        <v>2807</v>
      </c>
      <c r="C970" s="3" t="s">
        <v>6917</v>
      </c>
      <c r="D970" s="8">
        <v>5000</v>
      </c>
      <c r="E970" s="6">
        <v>6300</v>
      </c>
      <c r="F970" s="8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t="s">
        <v>8269</v>
      </c>
      <c r="R970">
        <f t="shared" si="62"/>
        <v>42154.873124999998</v>
      </c>
      <c r="S970">
        <f t="shared" si="63"/>
        <v>42184.873124999998</v>
      </c>
    </row>
    <row r="971" spans="1:19" ht="60" hidden="1" x14ac:dyDescent="0.25">
      <c r="A971" s="8">
        <v>3102</v>
      </c>
      <c r="B971" s="3" t="s">
        <v>3102</v>
      </c>
      <c r="C971" s="3" t="s">
        <v>7212</v>
      </c>
      <c r="D971" s="8">
        <v>16000</v>
      </c>
      <c r="E971" s="6">
        <v>6258</v>
      </c>
      <c r="F971" s="8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t="s">
        <v>8301</v>
      </c>
      <c r="R971">
        <f t="shared" si="62"/>
        <v>42555.340486111112</v>
      </c>
      <c r="S971">
        <f t="shared" si="63"/>
        <v>42605.340486111112</v>
      </c>
    </row>
    <row r="972" spans="1:19" ht="30" hidden="1" x14ac:dyDescent="0.25">
      <c r="A972" s="8">
        <v>2529</v>
      </c>
      <c r="B972" s="3" t="s">
        <v>2529</v>
      </c>
      <c r="C972" s="3" t="s">
        <v>6639</v>
      </c>
      <c r="D972" s="8">
        <v>6000</v>
      </c>
      <c r="E972" s="6">
        <v>6257</v>
      </c>
      <c r="F972" s="8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t="s">
        <v>8298</v>
      </c>
      <c r="R972">
        <f t="shared" si="62"/>
        <v>40948.080729166664</v>
      </c>
      <c r="S972">
        <f t="shared" si="63"/>
        <v>40993.0390625</v>
      </c>
    </row>
    <row r="973" spans="1:19" ht="60" hidden="1" x14ac:dyDescent="0.25">
      <c r="A973" s="8">
        <v>274</v>
      </c>
      <c r="B973" s="3" t="s">
        <v>275</v>
      </c>
      <c r="C973" s="3" t="s">
        <v>4384</v>
      </c>
      <c r="D973" s="8">
        <v>4000</v>
      </c>
      <c r="E973" s="6">
        <v>6240</v>
      </c>
      <c r="F973" s="8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t="s">
        <v>8267</v>
      </c>
      <c r="R973">
        <f t="shared" si="62"/>
        <v>40969.912372685183</v>
      </c>
      <c r="S973">
        <f t="shared" si="63"/>
        <v>41004.290972222225</v>
      </c>
    </row>
    <row r="974" spans="1:19" ht="30" hidden="1" x14ac:dyDescent="0.25">
      <c r="A974" s="8">
        <v>1643</v>
      </c>
      <c r="B974" s="3" t="s">
        <v>1644</v>
      </c>
      <c r="C974" s="3" t="s">
        <v>5753</v>
      </c>
      <c r="D974" s="8">
        <v>5000</v>
      </c>
      <c r="E974" s="6">
        <v>6235</v>
      </c>
      <c r="F974" s="8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t="s">
        <v>8290</v>
      </c>
      <c r="R974">
        <f t="shared" si="62"/>
        <v>41146.824212962965</v>
      </c>
      <c r="S974">
        <f t="shared" si="63"/>
        <v>41176.824212962965</v>
      </c>
    </row>
    <row r="975" spans="1:19" ht="30" hidden="1" x14ac:dyDescent="0.25">
      <c r="A975" s="8">
        <v>1629</v>
      </c>
      <c r="B975" s="3" t="s">
        <v>1630</v>
      </c>
      <c r="C975" s="3" t="s">
        <v>5739</v>
      </c>
      <c r="D975" s="8">
        <v>6000</v>
      </c>
      <c r="E975" s="6">
        <v>6220</v>
      </c>
      <c r="F975" s="8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t="s">
        <v>8274</v>
      </c>
      <c r="R975">
        <f t="shared" si="62"/>
        <v>41645.867280092592</v>
      </c>
      <c r="S975">
        <f t="shared" si="63"/>
        <v>41690.867280092592</v>
      </c>
    </row>
    <row r="976" spans="1:19" ht="60" hidden="1" x14ac:dyDescent="0.25">
      <c r="A976" s="8">
        <v>1356</v>
      </c>
      <c r="B976" s="3" t="s">
        <v>1357</v>
      </c>
      <c r="C976" s="3" t="s">
        <v>5466</v>
      </c>
      <c r="D976" s="8">
        <v>3400</v>
      </c>
      <c r="E976" s="6">
        <v>6215.56</v>
      </c>
      <c r="F976" s="8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t="s">
        <v>8272</v>
      </c>
      <c r="R976">
        <f t="shared" si="62"/>
        <v>41430.038888888892</v>
      </c>
      <c r="S976">
        <f t="shared" si="63"/>
        <v>41460.038888888892</v>
      </c>
    </row>
    <row r="977" spans="1:19" ht="60" hidden="1" x14ac:dyDescent="0.25">
      <c r="A977" s="8">
        <v>3424</v>
      </c>
      <c r="B977" s="3" t="s">
        <v>3423</v>
      </c>
      <c r="C977" s="3" t="s">
        <v>7534</v>
      </c>
      <c r="D977" s="8">
        <v>6000</v>
      </c>
      <c r="E977" s="6">
        <v>6215</v>
      </c>
      <c r="F977" s="8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t="s">
        <v>8269</v>
      </c>
      <c r="R977">
        <f t="shared" si="62"/>
        <v>42018.676898148144</v>
      </c>
      <c r="S977">
        <f t="shared" si="63"/>
        <v>42040.290972222225</v>
      </c>
    </row>
    <row r="978" spans="1:19" ht="45" hidden="1" x14ac:dyDescent="0.25">
      <c r="A978" s="8">
        <v>1524</v>
      </c>
      <c r="B978" s="3" t="s">
        <v>1525</v>
      </c>
      <c r="C978" s="3" t="s">
        <v>5634</v>
      </c>
      <c r="D978" s="8">
        <v>3000</v>
      </c>
      <c r="E978" s="6">
        <v>6210</v>
      </c>
      <c r="F978" s="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t="s">
        <v>8283</v>
      </c>
      <c r="R978">
        <f t="shared" si="62"/>
        <v>42756.501041666663</v>
      </c>
      <c r="S978">
        <f t="shared" si="63"/>
        <v>42786.501041666663</v>
      </c>
    </row>
    <row r="979" spans="1:19" ht="60" hidden="1" x14ac:dyDescent="0.25">
      <c r="A979" s="8">
        <v>3239</v>
      </c>
      <c r="B979" s="3" t="s">
        <v>3239</v>
      </c>
      <c r="C979" s="3" t="s">
        <v>7349</v>
      </c>
      <c r="D979" s="8">
        <v>5862</v>
      </c>
      <c r="E979" s="6">
        <v>6208.98</v>
      </c>
      <c r="F979" s="8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t="s">
        <v>8269</v>
      </c>
      <c r="R979">
        <f t="shared" si="62"/>
        <v>42278.089039351849</v>
      </c>
      <c r="S979">
        <f t="shared" si="63"/>
        <v>42302.999305555553</v>
      </c>
    </row>
    <row r="980" spans="1:19" ht="45" hidden="1" x14ac:dyDescent="0.25">
      <c r="A980" s="8">
        <v>850</v>
      </c>
      <c r="B980" s="3" t="s">
        <v>851</v>
      </c>
      <c r="C980" s="3" t="s">
        <v>4960</v>
      </c>
      <c r="D980" s="8">
        <v>4000</v>
      </c>
      <c r="E980" s="6">
        <v>6207</v>
      </c>
      <c r="F980" s="8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t="s">
        <v>8275</v>
      </c>
      <c r="R980">
        <f t="shared" si="62"/>
        <v>42452.827743055561</v>
      </c>
      <c r="S980">
        <f t="shared" si="63"/>
        <v>42485.207638888889</v>
      </c>
    </row>
    <row r="981" spans="1:19" ht="60" hidden="1" x14ac:dyDescent="0.25">
      <c r="A981" s="8">
        <v>1934</v>
      </c>
      <c r="B981" s="3" t="s">
        <v>1935</v>
      </c>
      <c r="C981" s="3" t="s">
        <v>6044</v>
      </c>
      <c r="D981" s="8">
        <v>5000</v>
      </c>
      <c r="E981" s="6">
        <v>6181</v>
      </c>
      <c r="F981" s="8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t="s">
        <v>8277</v>
      </c>
      <c r="R981">
        <f t="shared" si="62"/>
        <v>40865.867141203707</v>
      </c>
      <c r="S981">
        <f t="shared" si="63"/>
        <v>40902.208333333336</v>
      </c>
    </row>
    <row r="982" spans="1:19" ht="60" hidden="1" x14ac:dyDescent="0.25">
      <c r="A982" s="8">
        <v>3574</v>
      </c>
      <c r="B982" s="3" t="s">
        <v>3573</v>
      </c>
      <c r="C982" s="3" t="s">
        <v>7684</v>
      </c>
      <c r="D982" s="8">
        <v>5800</v>
      </c>
      <c r="E982" s="6">
        <v>6155</v>
      </c>
      <c r="F982" s="8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t="s">
        <v>8269</v>
      </c>
      <c r="R982">
        <f t="shared" si="62"/>
        <v>41926.942685185182</v>
      </c>
      <c r="S982">
        <f t="shared" si="63"/>
        <v>41956.984351851846</v>
      </c>
    </row>
    <row r="983" spans="1:19" ht="60" hidden="1" x14ac:dyDescent="0.25">
      <c r="A983" s="8">
        <v>1201</v>
      </c>
      <c r="B983" s="3" t="s">
        <v>1202</v>
      </c>
      <c r="C983" s="3" t="s">
        <v>5311</v>
      </c>
      <c r="D983" s="8">
        <v>6000</v>
      </c>
      <c r="E983" s="6">
        <v>6146.27</v>
      </c>
      <c r="F983" s="8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t="s">
        <v>8283</v>
      </c>
      <c r="R983">
        <f t="shared" si="62"/>
        <v>42536.60701388889</v>
      </c>
      <c r="S983">
        <f t="shared" si="63"/>
        <v>42566.60701388889</v>
      </c>
    </row>
    <row r="984" spans="1:19" ht="45" hidden="1" x14ac:dyDescent="0.25">
      <c r="A984" s="8">
        <v>4033</v>
      </c>
      <c r="B984" s="3" t="s">
        <v>4029</v>
      </c>
      <c r="C984" s="3" t="s">
        <v>8138</v>
      </c>
      <c r="D984" s="8">
        <v>23900</v>
      </c>
      <c r="E984" s="6">
        <v>6141.99</v>
      </c>
      <c r="F984" s="8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t="s">
        <v>8269</v>
      </c>
      <c r="R984">
        <f t="shared" si="62"/>
        <v>42614.268796296295</v>
      </c>
      <c r="S984">
        <f t="shared" si="63"/>
        <v>42645.375</v>
      </c>
    </row>
    <row r="985" spans="1:19" ht="45" hidden="1" x14ac:dyDescent="0.25">
      <c r="A985" s="8">
        <v>1318</v>
      </c>
      <c r="B985" s="3" t="s">
        <v>1319</v>
      </c>
      <c r="C985" s="3" t="s">
        <v>5428</v>
      </c>
      <c r="D985" s="8">
        <v>40000</v>
      </c>
      <c r="E985" s="6">
        <v>6130</v>
      </c>
      <c r="F985" s="8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t="s">
        <v>8271</v>
      </c>
      <c r="R985">
        <f t="shared" si="62"/>
        <v>41985.043657407412</v>
      </c>
      <c r="S985">
        <f t="shared" si="63"/>
        <v>42015.043657407412</v>
      </c>
    </row>
    <row r="986" spans="1:19" ht="60" hidden="1" x14ac:dyDescent="0.25">
      <c r="A986" s="8">
        <v>737</v>
      </c>
      <c r="B986" s="3" t="s">
        <v>738</v>
      </c>
      <c r="C986" s="3" t="s">
        <v>4847</v>
      </c>
      <c r="D986" s="8">
        <v>5000</v>
      </c>
      <c r="E986" s="6">
        <v>6120</v>
      </c>
      <c r="F986" s="8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t="s">
        <v>8272</v>
      </c>
      <c r="R986">
        <f t="shared" si="62"/>
        <v>41667.275312500002</v>
      </c>
      <c r="S986">
        <f t="shared" si="63"/>
        <v>41684.833333333336</v>
      </c>
    </row>
    <row r="987" spans="1:19" ht="60" hidden="1" x14ac:dyDescent="0.25">
      <c r="A987" s="8">
        <v>701</v>
      </c>
      <c r="B987" s="3" t="s">
        <v>702</v>
      </c>
      <c r="C987" s="3" t="s">
        <v>4811</v>
      </c>
      <c r="D987" s="8">
        <v>23000</v>
      </c>
      <c r="E987" s="6">
        <v>6118</v>
      </c>
      <c r="F987" s="8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t="s">
        <v>8271</v>
      </c>
      <c r="R987">
        <f t="shared" si="62"/>
        <v>41813.662962962961</v>
      </c>
      <c r="S987">
        <f t="shared" si="63"/>
        <v>41843.662962962961</v>
      </c>
    </row>
    <row r="988" spans="1:19" ht="60" hidden="1" x14ac:dyDescent="0.25">
      <c r="A988" s="8">
        <v>2548</v>
      </c>
      <c r="B988" s="3" t="s">
        <v>2548</v>
      </c>
      <c r="C988" s="3" t="s">
        <v>6658</v>
      </c>
      <c r="D988" s="8">
        <v>6000</v>
      </c>
      <c r="E988" s="6">
        <v>6111</v>
      </c>
      <c r="F988" s="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t="s">
        <v>8298</v>
      </c>
      <c r="R988">
        <f t="shared" si="62"/>
        <v>42618.625428240746</v>
      </c>
      <c r="S988">
        <f t="shared" si="63"/>
        <v>42643.185416666667</v>
      </c>
    </row>
    <row r="989" spans="1:19" ht="45" hidden="1" x14ac:dyDescent="0.25">
      <c r="A989" s="8">
        <v>1251</v>
      </c>
      <c r="B989" s="3" t="s">
        <v>1252</v>
      </c>
      <c r="C989" s="3" t="s">
        <v>5361</v>
      </c>
      <c r="D989" s="8">
        <v>6000</v>
      </c>
      <c r="E989" s="6">
        <v>6108</v>
      </c>
      <c r="F989" s="8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t="s">
        <v>8274</v>
      </c>
      <c r="R989">
        <f t="shared" si="62"/>
        <v>40751.814432870371</v>
      </c>
      <c r="S989">
        <f t="shared" si="63"/>
        <v>40811.814432870371</v>
      </c>
    </row>
    <row r="990" spans="1:19" hidden="1" x14ac:dyDescent="0.25">
      <c r="A990" s="8">
        <v>833</v>
      </c>
      <c r="B990" s="3" t="s">
        <v>834</v>
      </c>
      <c r="C990" s="3" t="s">
        <v>4943</v>
      </c>
      <c r="D990" s="8">
        <v>6000</v>
      </c>
      <c r="E990" s="6">
        <v>6100</v>
      </c>
      <c r="F990" s="8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t="s">
        <v>8274</v>
      </c>
      <c r="R990">
        <f t="shared" si="62"/>
        <v>41718.878182870372</v>
      </c>
      <c r="S990">
        <f t="shared" si="63"/>
        <v>41748.878182870372</v>
      </c>
    </row>
    <row r="991" spans="1:19" ht="45" hidden="1" x14ac:dyDescent="0.25">
      <c r="A991" s="8">
        <v>3342</v>
      </c>
      <c r="B991" s="3" t="s">
        <v>3342</v>
      </c>
      <c r="C991" s="3" t="s">
        <v>7452</v>
      </c>
      <c r="D991" s="8">
        <v>6000</v>
      </c>
      <c r="E991" s="6">
        <v>6100</v>
      </c>
      <c r="F991" s="8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t="s">
        <v>8269</v>
      </c>
      <c r="R991">
        <f t="shared" si="62"/>
        <v>42062.296412037031</v>
      </c>
      <c r="S991">
        <f t="shared" si="63"/>
        <v>42095.207638888889</v>
      </c>
    </row>
    <row r="992" spans="1:19" ht="45" hidden="1" x14ac:dyDescent="0.25">
      <c r="A992" s="8">
        <v>408</v>
      </c>
      <c r="B992" s="3" t="s">
        <v>409</v>
      </c>
      <c r="C992" s="3" t="s">
        <v>4518</v>
      </c>
      <c r="D992" s="8">
        <v>6000</v>
      </c>
      <c r="E992" s="6">
        <v>6086.26</v>
      </c>
      <c r="F992" s="8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t="s">
        <v>8267</v>
      </c>
      <c r="R992">
        <f t="shared" si="62"/>
        <v>41543.735995370371</v>
      </c>
      <c r="S992">
        <f t="shared" si="63"/>
        <v>41583.777662037035</v>
      </c>
    </row>
    <row r="993" spans="1:19" ht="60" hidden="1" x14ac:dyDescent="0.25">
      <c r="A993" s="8">
        <v>802</v>
      </c>
      <c r="B993" s="3" t="s">
        <v>803</v>
      </c>
      <c r="C993" s="3" t="s">
        <v>4912</v>
      </c>
      <c r="D993" s="8">
        <v>6000</v>
      </c>
      <c r="E993" s="6">
        <v>6080</v>
      </c>
      <c r="F993" s="8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t="s">
        <v>8274</v>
      </c>
      <c r="R993">
        <f t="shared" si="62"/>
        <v>41123.022268518522</v>
      </c>
      <c r="S993">
        <f t="shared" si="63"/>
        <v>41169.170138888891</v>
      </c>
    </row>
    <row r="994" spans="1:19" ht="45" hidden="1" x14ac:dyDescent="0.25">
      <c r="A994" s="8">
        <v>3281</v>
      </c>
      <c r="B994" s="3" t="s">
        <v>3281</v>
      </c>
      <c r="C994" s="3" t="s">
        <v>7391</v>
      </c>
      <c r="D994" s="8">
        <v>5000</v>
      </c>
      <c r="E994" s="6">
        <v>6080</v>
      </c>
      <c r="F994" s="8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t="s">
        <v>8269</v>
      </c>
      <c r="R994">
        <f t="shared" si="62"/>
        <v>42219.019733796296</v>
      </c>
      <c r="S994">
        <f t="shared" si="63"/>
        <v>42249.019733796296</v>
      </c>
    </row>
    <row r="995" spans="1:19" ht="45" hidden="1" x14ac:dyDescent="0.25">
      <c r="A995" s="8">
        <v>2092</v>
      </c>
      <c r="B995" s="3" t="s">
        <v>2093</v>
      </c>
      <c r="C995" s="3" t="s">
        <v>6202</v>
      </c>
      <c r="D995" s="8">
        <v>6000</v>
      </c>
      <c r="E995" s="6">
        <v>6077</v>
      </c>
      <c r="F995" s="8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t="s">
        <v>8277</v>
      </c>
      <c r="R995">
        <f t="shared" si="62"/>
        <v>40763.707546296297</v>
      </c>
      <c r="S995">
        <f t="shared" si="63"/>
        <v>40823.707546296297</v>
      </c>
    </row>
    <row r="996" spans="1:19" ht="45" hidden="1" x14ac:dyDescent="0.25">
      <c r="A996" s="8">
        <v>1255</v>
      </c>
      <c r="B996" s="3" t="s">
        <v>1256</v>
      </c>
      <c r="C996" s="3" t="s">
        <v>5365</v>
      </c>
      <c r="D996" s="8">
        <v>3000</v>
      </c>
      <c r="E996" s="6">
        <v>6071</v>
      </c>
      <c r="F996" s="8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t="s">
        <v>8274</v>
      </c>
      <c r="R996">
        <f t="shared" si="62"/>
        <v>41579.845509259263</v>
      </c>
      <c r="S996">
        <f t="shared" si="63"/>
        <v>41609.887175925927</v>
      </c>
    </row>
    <row r="997" spans="1:19" ht="45" hidden="1" x14ac:dyDescent="0.25">
      <c r="A997" s="8">
        <v>2697</v>
      </c>
      <c r="B997" s="3" t="s">
        <v>2697</v>
      </c>
      <c r="C997" s="3" t="s">
        <v>6807</v>
      </c>
      <c r="D997" s="8">
        <v>23000</v>
      </c>
      <c r="E997" s="6">
        <v>6061</v>
      </c>
      <c r="F997" s="8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t="s">
        <v>8282</v>
      </c>
      <c r="R997">
        <f t="shared" si="62"/>
        <v>42187.940081018518</v>
      </c>
      <c r="S997">
        <f t="shared" si="63"/>
        <v>42218.916666666672</v>
      </c>
    </row>
    <row r="998" spans="1:19" ht="45" hidden="1" x14ac:dyDescent="0.25">
      <c r="A998" s="8">
        <v>1621</v>
      </c>
      <c r="B998" s="3" t="s">
        <v>1622</v>
      </c>
      <c r="C998" s="3" t="s">
        <v>5731</v>
      </c>
      <c r="D998" s="8">
        <v>5000</v>
      </c>
      <c r="E998" s="6">
        <v>6060</v>
      </c>
      <c r="F998" s="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t="s">
        <v>8274</v>
      </c>
      <c r="R998">
        <f t="shared" si="62"/>
        <v>41003.60665509259</v>
      </c>
      <c r="S998">
        <f t="shared" si="63"/>
        <v>41057.165972222225</v>
      </c>
    </row>
    <row r="999" spans="1:19" ht="30" hidden="1" x14ac:dyDescent="0.25">
      <c r="A999" s="8">
        <v>14</v>
      </c>
      <c r="B999" s="3" t="s">
        <v>16</v>
      </c>
      <c r="C999" s="3" t="s">
        <v>4125</v>
      </c>
      <c r="D999" s="8">
        <v>6000</v>
      </c>
      <c r="E999" s="6">
        <v>6056</v>
      </c>
      <c r="F999" s="8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t="s">
        <v>8263</v>
      </c>
      <c r="R999">
        <f t="shared" si="62"/>
        <v>41808.02648148148</v>
      </c>
      <c r="S999">
        <f t="shared" si="63"/>
        <v>41833.582638888889</v>
      </c>
    </row>
    <row r="1000" spans="1:19" ht="60" hidden="1" x14ac:dyDescent="0.25">
      <c r="A1000" s="8">
        <v>2318</v>
      </c>
      <c r="B1000" s="3" t="s">
        <v>2319</v>
      </c>
      <c r="C1000" s="3" t="s">
        <v>6428</v>
      </c>
      <c r="D1000" s="8">
        <v>5000</v>
      </c>
      <c r="E1000" s="6">
        <v>6053</v>
      </c>
      <c r="F1000" s="8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t="s">
        <v>8277</v>
      </c>
      <c r="R1000">
        <f t="shared" si="62"/>
        <v>40050.643680555557</v>
      </c>
      <c r="S1000">
        <f t="shared" si="63"/>
        <v>40082.165972222225</v>
      </c>
    </row>
    <row r="1001" spans="1:19" ht="45" hidden="1" x14ac:dyDescent="0.25">
      <c r="A1001" s="8">
        <v>2304</v>
      </c>
      <c r="B1001" s="3" t="s">
        <v>2305</v>
      </c>
      <c r="C1001" s="3" t="s">
        <v>6414</v>
      </c>
      <c r="D1001" s="8">
        <v>6000</v>
      </c>
      <c r="E1001" s="6">
        <v>6042.02</v>
      </c>
      <c r="F1001" s="8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t="s">
        <v>8277</v>
      </c>
      <c r="R1001">
        <f t="shared" si="62"/>
        <v>40502.815868055557</v>
      </c>
      <c r="S1001">
        <f t="shared" si="63"/>
        <v>40544.207638888889</v>
      </c>
    </row>
    <row r="1002" spans="1:19" ht="60" hidden="1" x14ac:dyDescent="0.25">
      <c r="A1002" s="8">
        <v>1605</v>
      </c>
      <c r="B1002" s="3" t="s">
        <v>1606</v>
      </c>
      <c r="C1002" s="3" t="s">
        <v>5715</v>
      </c>
      <c r="D1002" s="8">
        <v>6000</v>
      </c>
      <c r="E1002" s="6">
        <v>6041.6</v>
      </c>
      <c r="F1002" s="8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t="s">
        <v>8274</v>
      </c>
      <c r="R1002">
        <f t="shared" si="62"/>
        <v>40747.012881944444</v>
      </c>
      <c r="S1002">
        <f t="shared" si="63"/>
        <v>40756.291666666664</v>
      </c>
    </row>
    <row r="1003" spans="1:19" ht="60" hidden="1" x14ac:dyDescent="0.25">
      <c r="A1003" s="8">
        <v>1858</v>
      </c>
      <c r="B1003" s="3" t="s">
        <v>1859</v>
      </c>
      <c r="C1003" s="3" t="s">
        <v>5968</v>
      </c>
      <c r="D1003" s="8">
        <v>5555.55</v>
      </c>
      <c r="E1003" s="6">
        <v>6041.55</v>
      </c>
      <c r="F1003" s="8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t="s">
        <v>8274</v>
      </c>
      <c r="R1003">
        <f t="shared" si="62"/>
        <v>40833.200474537036</v>
      </c>
      <c r="S1003">
        <f t="shared" si="63"/>
        <v>40893.242141203707</v>
      </c>
    </row>
    <row r="1004" spans="1:19" ht="60" hidden="1" x14ac:dyDescent="0.25">
      <c r="A1004" s="8">
        <v>2189</v>
      </c>
      <c r="B1004" s="3" t="s">
        <v>2190</v>
      </c>
      <c r="C1004" s="3" t="s">
        <v>6299</v>
      </c>
      <c r="D1004" s="8">
        <v>1200</v>
      </c>
      <c r="E1004" s="6">
        <v>6039</v>
      </c>
      <c r="F1004" s="8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t="s">
        <v>8295</v>
      </c>
      <c r="R1004">
        <f t="shared" si="62"/>
        <v>42467.788194444445</v>
      </c>
      <c r="S1004">
        <f t="shared" si="63"/>
        <v>42481.916666666672</v>
      </c>
    </row>
    <row r="1005" spans="1:19" ht="60" hidden="1" x14ac:dyDescent="0.25">
      <c r="A1005" s="8">
        <v>523</v>
      </c>
      <c r="B1005" s="3" t="s">
        <v>524</v>
      </c>
      <c r="C1005" s="3" t="s">
        <v>4633</v>
      </c>
      <c r="D1005" s="8">
        <v>5000</v>
      </c>
      <c r="E1005" s="6">
        <v>6030</v>
      </c>
      <c r="F1005" s="8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t="s">
        <v>8269</v>
      </c>
      <c r="R1005">
        <f t="shared" si="62"/>
        <v>42238.13282407407</v>
      </c>
      <c r="S1005">
        <f t="shared" si="63"/>
        <v>42268.13282407407</v>
      </c>
    </row>
    <row r="1006" spans="1:19" ht="60" hidden="1" x14ac:dyDescent="0.25">
      <c r="A1006" s="8">
        <v>1200</v>
      </c>
      <c r="B1006" s="3" t="s">
        <v>1201</v>
      </c>
      <c r="C1006" s="3" t="s">
        <v>5310</v>
      </c>
      <c r="D1006" s="8">
        <v>4800</v>
      </c>
      <c r="E1006" s="6">
        <v>6029</v>
      </c>
      <c r="F1006" s="8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t="s">
        <v>8283</v>
      </c>
      <c r="R1006">
        <f t="shared" si="62"/>
        <v>42089.477500000001</v>
      </c>
      <c r="S1006">
        <f t="shared" si="63"/>
        <v>42110.477500000001</v>
      </c>
    </row>
    <row r="1007" spans="1:19" ht="105" hidden="1" x14ac:dyDescent="0.25">
      <c r="A1007" s="8">
        <v>3750</v>
      </c>
      <c r="B1007" s="3" t="s">
        <v>3747</v>
      </c>
      <c r="C1007" s="3" t="s">
        <v>7860</v>
      </c>
      <c r="D1007" s="8">
        <v>6000</v>
      </c>
      <c r="E1007" s="6">
        <v>6027</v>
      </c>
      <c r="F1007" s="8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t="s">
        <v>8303</v>
      </c>
      <c r="R1007">
        <f t="shared" si="62"/>
        <v>42016.981574074074</v>
      </c>
      <c r="S1007">
        <f t="shared" si="63"/>
        <v>42045.332638888889</v>
      </c>
    </row>
    <row r="1008" spans="1:19" ht="60" hidden="1" x14ac:dyDescent="0.25">
      <c r="A1008" s="8">
        <v>11</v>
      </c>
      <c r="B1008" s="3" t="s">
        <v>13</v>
      </c>
      <c r="C1008" s="3" t="s">
        <v>4122</v>
      </c>
      <c r="D1008" s="8">
        <v>5000</v>
      </c>
      <c r="E1008" s="6">
        <v>6025</v>
      </c>
      <c r="F1008" s="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t="s">
        <v>8263</v>
      </c>
      <c r="R1008">
        <f t="shared" si="62"/>
        <v>42572.778495370367</v>
      </c>
      <c r="S1008">
        <f t="shared" si="63"/>
        <v>42604.125</v>
      </c>
    </row>
    <row r="1009" spans="1:19" ht="45" hidden="1" x14ac:dyDescent="0.25">
      <c r="A1009" s="8">
        <v>1743</v>
      </c>
      <c r="B1009" s="3" t="s">
        <v>1744</v>
      </c>
      <c r="C1009" s="3" t="s">
        <v>5853</v>
      </c>
      <c r="D1009" s="8">
        <v>6000</v>
      </c>
      <c r="E1009" s="6">
        <v>6025</v>
      </c>
      <c r="F1009" s="8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t="s">
        <v>8283</v>
      </c>
      <c r="R1009">
        <f t="shared" si="62"/>
        <v>42586.925636574073</v>
      </c>
      <c r="S1009">
        <f t="shared" si="63"/>
        <v>42609.165972222225</v>
      </c>
    </row>
    <row r="1010" spans="1:19" ht="45" hidden="1" x14ac:dyDescent="0.25">
      <c r="A1010" s="8">
        <v>2098</v>
      </c>
      <c r="B1010" s="3" t="s">
        <v>2099</v>
      </c>
      <c r="C1010" s="3" t="s">
        <v>6208</v>
      </c>
      <c r="D1010" s="8">
        <v>6000</v>
      </c>
      <c r="E1010" s="6">
        <v>6020</v>
      </c>
      <c r="F1010" s="8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t="s">
        <v>8277</v>
      </c>
      <c r="R1010">
        <f t="shared" si="62"/>
        <v>40946.11383101852</v>
      </c>
      <c r="S1010">
        <f t="shared" si="63"/>
        <v>40976.11383101852</v>
      </c>
    </row>
    <row r="1011" spans="1:19" ht="45" hidden="1" x14ac:dyDescent="0.25">
      <c r="A1011" s="8">
        <v>845</v>
      </c>
      <c r="B1011" s="3" t="s">
        <v>846</v>
      </c>
      <c r="C1011" s="3" t="s">
        <v>4955</v>
      </c>
      <c r="D1011" s="8">
        <v>5000</v>
      </c>
      <c r="E1011" s="6">
        <v>6019.01</v>
      </c>
      <c r="F1011" s="8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t="s">
        <v>8275</v>
      </c>
      <c r="R1011">
        <f t="shared" si="62"/>
        <v>42578.205972222218</v>
      </c>
      <c r="S1011">
        <f t="shared" si="63"/>
        <v>42618.165972222225</v>
      </c>
    </row>
    <row r="1012" spans="1:19" ht="60" hidden="1" x14ac:dyDescent="0.25">
      <c r="A1012" s="8">
        <v>1321</v>
      </c>
      <c r="B1012" s="3" t="s">
        <v>1322</v>
      </c>
      <c r="C1012" s="3" t="s">
        <v>5431</v>
      </c>
      <c r="D1012" s="8">
        <v>462000</v>
      </c>
      <c r="E1012" s="6">
        <v>6019</v>
      </c>
      <c r="F1012" s="8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t="s">
        <v>8271</v>
      </c>
      <c r="R1012">
        <f t="shared" si="62"/>
        <v>42697.74927083333</v>
      </c>
      <c r="S1012">
        <f t="shared" si="63"/>
        <v>42727.74927083333</v>
      </c>
    </row>
    <row r="1013" spans="1:19" ht="60" hidden="1" x14ac:dyDescent="0.25">
      <c r="A1013" s="8">
        <v>3213</v>
      </c>
      <c r="B1013" s="3" t="s">
        <v>3213</v>
      </c>
      <c r="C1013" s="3" t="s">
        <v>7323</v>
      </c>
      <c r="D1013" s="8">
        <v>6000</v>
      </c>
      <c r="E1013" s="6">
        <v>6007</v>
      </c>
      <c r="F1013" s="8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t="s">
        <v>8269</v>
      </c>
      <c r="R1013">
        <f t="shared" si="62"/>
        <v>42171.763414351852</v>
      </c>
      <c r="S1013">
        <f t="shared" si="63"/>
        <v>42211.763414351852</v>
      </c>
    </row>
    <row r="1014" spans="1:19" ht="45" hidden="1" x14ac:dyDescent="0.25">
      <c r="A1014" s="8">
        <v>291</v>
      </c>
      <c r="B1014" s="3" t="s">
        <v>292</v>
      </c>
      <c r="C1014" s="3" t="s">
        <v>4401</v>
      </c>
      <c r="D1014" s="8">
        <v>5000</v>
      </c>
      <c r="E1014" s="6">
        <v>6001</v>
      </c>
      <c r="F1014" s="8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t="s">
        <v>8267</v>
      </c>
      <c r="R1014">
        <f t="shared" si="62"/>
        <v>41376.769050925926</v>
      </c>
      <c r="S1014">
        <f t="shared" si="63"/>
        <v>41395.000694444447</v>
      </c>
    </row>
    <row r="1015" spans="1:19" ht="60" hidden="1" x14ac:dyDescent="0.25">
      <c r="A1015" s="8">
        <v>3384</v>
      </c>
      <c r="B1015" s="3" t="s">
        <v>3383</v>
      </c>
      <c r="C1015" s="3" t="s">
        <v>7494</v>
      </c>
      <c r="D1015" s="8">
        <v>6000</v>
      </c>
      <c r="E1015" s="6">
        <v>6000.66</v>
      </c>
      <c r="F1015" s="8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t="s">
        <v>8269</v>
      </c>
      <c r="R1015">
        <f t="shared" si="62"/>
        <v>42292.087592592594</v>
      </c>
      <c r="S1015">
        <f t="shared" si="63"/>
        <v>42329.125</v>
      </c>
    </row>
    <row r="1016" spans="1:19" ht="45" hidden="1" x14ac:dyDescent="0.25">
      <c r="A1016" s="8">
        <v>45</v>
      </c>
      <c r="B1016" s="3" t="s">
        <v>47</v>
      </c>
      <c r="C1016" s="3" t="s">
        <v>4156</v>
      </c>
      <c r="D1016" s="8">
        <v>5000</v>
      </c>
      <c r="E1016" s="6">
        <v>6000</v>
      </c>
      <c r="F1016" s="8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t="s">
        <v>8263</v>
      </c>
      <c r="R1016">
        <f t="shared" si="62"/>
        <v>42457.623923611114</v>
      </c>
      <c r="S1016">
        <f t="shared" si="63"/>
        <v>42487.623923611114</v>
      </c>
    </row>
    <row r="1017" spans="1:19" ht="30" hidden="1" x14ac:dyDescent="0.25">
      <c r="A1017" s="8">
        <v>262</v>
      </c>
      <c r="B1017" s="3" t="s">
        <v>263</v>
      </c>
      <c r="C1017" s="3" t="s">
        <v>4372</v>
      </c>
      <c r="D1017" s="8">
        <v>2500</v>
      </c>
      <c r="E1017" s="6">
        <v>6000</v>
      </c>
      <c r="F1017" s="8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t="s">
        <v>8267</v>
      </c>
      <c r="R1017">
        <f t="shared" si="62"/>
        <v>40555.24800925926</v>
      </c>
      <c r="S1017">
        <f t="shared" si="63"/>
        <v>40600.24800925926</v>
      </c>
    </row>
    <row r="1018" spans="1:19" ht="30" hidden="1" x14ac:dyDescent="0.25">
      <c r="A1018" s="8">
        <v>2496</v>
      </c>
      <c r="B1018" s="3" t="s">
        <v>2496</v>
      </c>
      <c r="C1018" s="3" t="s">
        <v>6606</v>
      </c>
      <c r="D1018" s="8">
        <v>6000</v>
      </c>
      <c r="E1018" s="6">
        <v>6000</v>
      </c>
      <c r="F1018" s="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t="s">
        <v>8277</v>
      </c>
      <c r="R1018">
        <f t="shared" si="62"/>
        <v>41327.996435185189</v>
      </c>
      <c r="S1018">
        <f t="shared" si="63"/>
        <v>41362.954768518517</v>
      </c>
    </row>
    <row r="1019" spans="1:19" ht="60" hidden="1" x14ac:dyDescent="0.25">
      <c r="A1019" s="8">
        <v>2822</v>
      </c>
      <c r="B1019" s="3" t="s">
        <v>2822</v>
      </c>
      <c r="C1019" s="3" t="s">
        <v>6932</v>
      </c>
      <c r="D1019" s="8">
        <v>6000</v>
      </c>
      <c r="E1019" s="6">
        <v>6000</v>
      </c>
      <c r="F1019" s="8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t="s">
        <v>8269</v>
      </c>
      <c r="R1019">
        <f t="shared" si="62"/>
        <v>42060.683935185181</v>
      </c>
      <c r="S1019">
        <f t="shared" si="63"/>
        <v>42090.642268518524</v>
      </c>
    </row>
    <row r="1020" spans="1:19" ht="45" hidden="1" x14ac:dyDescent="0.25">
      <c r="A1020" s="8">
        <v>3332</v>
      </c>
      <c r="B1020" s="3" t="s">
        <v>3332</v>
      </c>
      <c r="C1020" s="3" t="s">
        <v>7442</v>
      </c>
      <c r="D1020" s="8">
        <v>6000</v>
      </c>
      <c r="E1020" s="6">
        <v>6000</v>
      </c>
      <c r="F1020" s="8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t="s">
        <v>8269</v>
      </c>
      <c r="R1020">
        <f t="shared" si="62"/>
        <v>41809.860300925924</v>
      </c>
      <c r="S1020">
        <f t="shared" si="63"/>
        <v>41839.860300925924</v>
      </c>
    </row>
    <row r="1021" spans="1:19" ht="60" hidden="1" x14ac:dyDescent="0.25">
      <c r="A1021" s="8">
        <v>1348</v>
      </c>
      <c r="B1021" s="3" t="s">
        <v>1349</v>
      </c>
      <c r="C1021" s="3" t="s">
        <v>5458</v>
      </c>
      <c r="D1021" s="8">
        <v>5875</v>
      </c>
      <c r="E1021" s="6">
        <v>5985</v>
      </c>
      <c r="F1021" s="8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t="s">
        <v>8272</v>
      </c>
      <c r="R1021">
        <f t="shared" si="62"/>
        <v>41963.506168981476</v>
      </c>
      <c r="S1021">
        <f t="shared" si="63"/>
        <v>41991.506168981476</v>
      </c>
    </row>
    <row r="1022" spans="1:19" ht="45" hidden="1" x14ac:dyDescent="0.25">
      <c r="A1022" s="8">
        <v>3233</v>
      </c>
      <c r="B1022" s="3" t="s">
        <v>3233</v>
      </c>
      <c r="C1022" s="3" t="s">
        <v>7343</v>
      </c>
      <c r="D1022" s="8">
        <v>5000</v>
      </c>
      <c r="E1022" s="6">
        <v>5940</v>
      </c>
      <c r="F1022" s="8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t="s">
        <v>8269</v>
      </c>
      <c r="R1022">
        <f t="shared" si="62"/>
        <v>42766.805034722223</v>
      </c>
      <c r="S1022">
        <f t="shared" si="63"/>
        <v>42796.805034722223</v>
      </c>
    </row>
    <row r="1023" spans="1:19" ht="45" hidden="1" x14ac:dyDescent="0.25">
      <c r="A1023" s="8">
        <v>2063</v>
      </c>
      <c r="B1023" s="3" t="s">
        <v>2064</v>
      </c>
      <c r="C1023" s="3" t="s">
        <v>6173</v>
      </c>
      <c r="D1023" s="8">
        <v>4000</v>
      </c>
      <c r="E1023" s="6">
        <v>5922</v>
      </c>
      <c r="F1023" s="8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t="s">
        <v>8293</v>
      </c>
      <c r="R1023">
        <f t="shared" si="62"/>
        <v>42472.73265046296</v>
      </c>
      <c r="S1023">
        <f t="shared" si="63"/>
        <v>42505.73265046296</v>
      </c>
    </row>
    <row r="1024" spans="1:19" ht="60" hidden="1" x14ac:dyDescent="0.25">
      <c r="A1024" s="8">
        <v>264</v>
      </c>
      <c r="B1024" s="3" t="s">
        <v>265</v>
      </c>
      <c r="C1024" s="3" t="s">
        <v>4374</v>
      </c>
      <c r="D1024" s="8">
        <v>5000</v>
      </c>
      <c r="E1024" s="6">
        <v>5910</v>
      </c>
      <c r="F1024" s="8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t="s">
        <v>8267</v>
      </c>
      <c r="R1024">
        <f t="shared" si="62"/>
        <v>41010.620312500003</v>
      </c>
      <c r="S1024">
        <f t="shared" si="63"/>
        <v>41040.620312500003</v>
      </c>
    </row>
    <row r="1025" spans="1:19" ht="45" hidden="1" x14ac:dyDescent="0.25">
      <c r="A1025" s="8">
        <v>2249</v>
      </c>
      <c r="B1025" s="3" t="s">
        <v>2250</v>
      </c>
      <c r="C1025" s="3" t="s">
        <v>6359</v>
      </c>
      <c r="D1025" s="8">
        <v>3500</v>
      </c>
      <c r="E1025" s="6">
        <v>5907</v>
      </c>
      <c r="F1025" s="8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t="s">
        <v>8295</v>
      </c>
      <c r="R1025">
        <f t="shared" si="62"/>
        <v>41336.703298611108</v>
      </c>
      <c r="S1025">
        <f t="shared" si="63"/>
        <v>41366.661631944444</v>
      </c>
    </row>
    <row r="1026" spans="1:19" ht="60" hidden="1" x14ac:dyDescent="0.25">
      <c r="A1026" s="8">
        <v>276</v>
      </c>
      <c r="B1026" s="3" t="s">
        <v>277</v>
      </c>
      <c r="C1026" s="3" t="s">
        <v>4386</v>
      </c>
      <c r="D1026" s="8">
        <v>4000</v>
      </c>
      <c r="E1026" s="6">
        <v>5904</v>
      </c>
      <c r="F1026" s="8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t="s">
        <v>8267</v>
      </c>
      <c r="R1026">
        <f t="shared" si="62"/>
        <v>40967.081874999996</v>
      </c>
      <c r="S1026">
        <f t="shared" si="63"/>
        <v>41027.040208333332</v>
      </c>
    </row>
    <row r="1027" spans="1:19" ht="45" hidden="1" x14ac:dyDescent="0.25">
      <c r="A1027" s="8">
        <v>1814</v>
      </c>
      <c r="B1027" s="3" t="s">
        <v>1815</v>
      </c>
      <c r="C1027" s="3" t="s">
        <v>5924</v>
      </c>
      <c r="D1027" s="8">
        <v>12000</v>
      </c>
      <c r="E1027" s="6">
        <v>5902</v>
      </c>
      <c r="F1027" s="8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ROUND(E1027/L1027,2)</f>
        <v>42.16</v>
      </c>
      <c r="Q1027" t="s">
        <v>8283</v>
      </c>
      <c r="R1027">
        <f t="shared" ref="R1027:R1090" si="66">(((J1027/60)/60)/24)+DATE(1970,1,1)</f>
        <v>42033.314074074078</v>
      </c>
      <c r="S1027">
        <f t="shared" ref="S1027:S1090" si="67">(((I1027/60)/60)/24)+DATE(1970,1,1)</f>
        <v>42063.314074074078</v>
      </c>
    </row>
    <row r="1028" spans="1:19" ht="45" hidden="1" x14ac:dyDescent="0.25">
      <c r="A1028" s="8">
        <v>2653</v>
      </c>
      <c r="B1028" s="3" t="s">
        <v>2653</v>
      </c>
      <c r="C1028" s="3" t="s">
        <v>6763</v>
      </c>
      <c r="D1028" s="8">
        <v>51000</v>
      </c>
      <c r="E1028" s="6">
        <v>5876</v>
      </c>
      <c r="F1028" s="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t="s">
        <v>8299</v>
      </c>
      <c r="R1028">
        <f t="shared" si="66"/>
        <v>41771.651932870373</v>
      </c>
      <c r="S1028">
        <f t="shared" si="67"/>
        <v>41803.166666666664</v>
      </c>
    </row>
    <row r="1029" spans="1:19" ht="45" hidden="1" x14ac:dyDescent="0.25">
      <c r="A1029" s="8">
        <v>1180</v>
      </c>
      <c r="B1029" s="3" t="s">
        <v>1181</v>
      </c>
      <c r="C1029" s="3" t="s">
        <v>5290</v>
      </c>
      <c r="D1029" s="8">
        <v>50000</v>
      </c>
      <c r="E1029" s="6">
        <v>5875</v>
      </c>
      <c r="F1029" s="8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t="s">
        <v>8282</v>
      </c>
      <c r="R1029">
        <f t="shared" si="66"/>
        <v>41781.806875000002</v>
      </c>
      <c r="S1029">
        <f t="shared" si="67"/>
        <v>41818.806875000002</v>
      </c>
    </row>
    <row r="1030" spans="1:19" hidden="1" x14ac:dyDescent="0.25">
      <c r="A1030" s="8">
        <v>1032</v>
      </c>
      <c r="B1030" s="3" t="s">
        <v>1033</v>
      </c>
      <c r="C1030" s="3" t="s">
        <v>5142</v>
      </c>
      <c r="D1030" s="8">
        <v>5400</v>
      </c>
      <c r="E1030" s="6">
        <v>5858.84</v>
      </c>
      <c r="F1030" s="8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t="s">
        <v>8278</v>
      </c>
      <c r="R1030">
        <f t="shared" si="66"/>
        <v>42514.666956018518</v>
      </c>
      <c r="S1030">
        <f t="shared" si="67"/>
        <v>42544.666956018518</v>
      </c>
    </row>
    <row r="1031" spans="1:19" ht="45" hidden="1" x14ac:dyDescent="0.25">
      <c r="A1031" s="8">
        <v>3089</v>
      </c>
      <c r="B1031" s="3" t="s">
        <v>3089</v>
      </c>
      <c r="C1031" s="3" t="s">
        <v>7199</v>
      </c>
      <c r="D1031" s="8">
        <v>25000</v>
      </c>
      <c r="E1031" s="6">
        <v>5854</v>
      </c>
      <c r="F1031" s="8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t="s">
        <v>8301</v>
      </c>
      <c r="R1031">
        <f t="shared" si="66"/>
        <v>42528.542627314819</v>
      </c>
      <c r="S1031">
        <f t="shared" si="67"/>
        <v>42560.082638888889</v>
      </c>
    </row>
    <row r="1032" spans="1:19" ht="60" hidden="1" x14ac:dyDescent="0.25">
      <c r="A1032" s="8">
        <v>3553</v>
      </c>
      <c r="B1032" s="3" t="s">
        <v>3552</v>
      </c>
      <c r="C1032" s="3" t="s">
        <v>7663</v>
      </c>
      <c r="D1032" s="8">
        <v>5500</v>
      </c>
      <c r="E1032" s="6">
        <v>5845</v>
      </c>
      <c r="F1032" s="8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t="s">
        <v>8269</v>
      </c>
      <c r="R1032">
        <f t="shared" si="66"/>
        <v>42196.028703703705</v>
      </c>
      <c r="S1032">
        <f t="shared" si="67"/>
        <v>42228</v>
      </c>
    </row>
    <row r="1033" spans="1:19" ht="60" hidden="1" x14ac:dyDescent="0.25">
      <c r="A1033" s="8">
        <v>2799</v>
      </c>
      <c r="B1033" s="3" t="s">
        <v>2799</v>
      </c>
      <c r="C1033" s="3" t="s">
        <v>6909</v>
      </c>
      <c r="D1033" s="8">
        <v>5000</v>
      </c>
      <c r="E1033" s="6">
        <v>5831.74</v>
      </c>
      <c r="F1033" s="8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t="s">
        <v>8269</v>
      </c>
      <c r="R1033">
        <f t="shared" si="66"/>
        <v>42507.264699074076</v>
      </c>
      <c r="S1033">
        <f t="shared" si="67"/>
        <v>42538.666666666672</v>
      </c>
    </row>
    <row r="1034" spans="1:19" ht="45" hidden="1" x14ac:dyDescent="0.25">
      <c r="A1034" s="8">
        <v>839</v>
      </c>
      <c r="B1034" s="3" t="s">
        <v>840</v>
      </c>
      <c r="C1034" s="3" t="s">
        <v>4949</v>
      </c>
      <c r="D1034" s="8">
        <v>5000</v>
      </c>
      <c r="E1034" s="6">
        <v>5830.83</v>
      </c>
      <c r="F1034" s="8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t="s">
        <v>8274</v>
      </c>
      <c r="R1034">
        <f t="shared" si="66"/>
        <v>41144.763379629629</v>
      </c>
      <c r="S1034">
        <f t="shared" si="67"/>
        <v>41174.763379629629</v>
      </c>
    </row>
    <row r="1035" spans="1:19" ht="60" hidden="1" x14ac:dyDescent="0.25">
      <c r="A1035" s="8">
        <v>844</v>
      </c>
      <c r="B1035" s="3" t="s">
        <v>845</v>
      </c>
      <c r="C1035" s="3" t="s">
        <v>4954</v>
      </c>
      <c r="D1035" s="8">
        <v>3000</v>
      </c>
      <c r="E1035" s="6">
        <v>5824</v>
      </c>
      <c r="F1035" s="8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t="s">
        <v>8275</v>
      </c>
      <c r="R1035">
        <f t="shared" si="66"/>
        <v>41905.684629629628</v>
      </c>
      <c r="S1035">
        <f t="shared" si="67"/>
        <v>41944.207638888889</v>
      </c>
    </row>
    <row r="1036" spans="1:19" ht="60" hidden="1" x14ac:dyDescent="0.25">
      <c r="A1036" s="8">
        <v>3655</v>
      </c>
      <c r="B1036" s="3" t="s">
        <v>3652</v>
      </c>
      <c r="C1036" s="3" t="s">
        <v>7765</v>
      </c>
      <c r="D1036" s="8">
        <v>5000</v>
      </c>
      <c r="E1036" s="6">
        <v>5813</v>
      </c>
      <c r="F1036" s="8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t="s">
        <v>8269</v>
      </c>
      <c r="R1036">
        <f t="shared" si="66"/>
        <v>42173.803217592591</v>
      </c>
      <c r="S1036">
        <f t="shared" si="67"/>
        <v>42203.290972222225</v>
      </c>
    </row>
    <row r="1037" spans="1:19" ht="45" hidden="1" x14ac:dyDescent="0.25">
      <c r="A1037" s="8">
        <v>1757</v>
      </c>
      <c r="B1037" s="3" t="s">
        <v>1758</v>
      </c>
      <c r="C1037" s="3" t="s">
        <v>5867</v>
      </c>
      <c r="D1037" s="8">
        <v>5000</v>
      </c>
      <c r="E1037" s="6">
        <v>5800</v>
      </c>
      <c r="F1037" s="8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t="s">
        <v>8283</v>
      </c>
      <c r="R1037">
        <f t="shared" si="66"/>
        <v>42733.827349537038</v>
      </c>
      <c r="S1037">
        <f t="shared" si="67"/>
        <v>42763.811805555553</v>
      </c>
    </row>
    <row r="1038" spans="1:19" ht="60" hidden="1" x14ac:dyDescent="0.25">
      <c r="A1038" s="8">
        <v>3249</v>
      </c>
      <c r="B1038" s="3" t="s">
        <v>3249</v>
      </c>
      <c r="C1038" s="3" t="s">
        <v>7359</v>
      </c>
      <c r="D1038" s="8">
        <v>5500</v>
      </c>
      <c r="E1038" s="6">
        <v>5771</v>
      </c>
      <c r="F1038" s="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t="s">
        <v>8269</v>
      </c>
      <c r="R1038">
        <f t="shared" si="66"/>
        <v>42145.746689814812</v>
      </c>
      <c r="S1038">
        <f t="shared" si="67"/>
        <v>42175.746689814812</v>
      </c>
    </row>
    <row r="1039" spans="1:19" ht="30" hidden="1" x14ac:dyDescent="0.25">
      <c r="A1039" s="8">
        <v>1307</v>
      </c>
      <c r="B1039" s="3" t="s">
        <v>1308</v>
      </c>
      <c r="C1039" s="3" t="s">
        <v>5417</v>
      </c>
      <c r="D1039" s="8">
        <v>50000</v>
      </c>
      <c r="E1039" s="6">
        <v>5757</v>
      </c>
      <c r="F1039" s="8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t="s">
        <v>8271</v>
      </c>
      <c r="R1039">
        <f t="shared" si="66"/>
        <v>42387.503229166665</v>
      </c>
      <c r="S1039">
        <f t="shared" si="67"/>
        <v>42417.503229166665</v>
      </c>
    </row>
    <row r="1040" spans="1:19" ht="60" hidden="1" x14ac:dyDescent="0.25">
      <c r="A1040" s="8">
        <v>3456</v>
      </c>
      <c r="B1040" s="3" t="s">
        <v>3455</v>
      </c>
      <c r="C1040" s="3" t="s">
        <v>7566</v>
      </c>
      <c r="D1040" s="8">
        <v>3000</v>
      </c>
      <c r="E1040" s="6">
        <v>5739</v>
      </c>
      <c r="F1040" s="8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t="s">
        <v>8269</v>
      </c>
      <c r="R1040">
        <f t="shared" si="66"/>
        <v>41821.205636574072</v>
      </c>
      <c r="S1040">
        <f t="shared" si="67"/>
        <v>41852.290972222225</v>
      </c>
    </row>
    <row r="1041" spans="1:19" ht="45" hidden="1" x14ac:dyDescent="0.25">
      <c r="A1041" s="8">
        <v>1367</v>
      </c>
      <c r="B1041" s="3" t="s">
        <v>1368</v>
      </c>
      <c r="C1041" s="3" t="s">
        <v>5477</v>
      </c>
      <c r="D1041" s="8">
        <v>5000</v>
      </c>
      <c r="E1041" s="6">
        <v>5713</v>
      </c>
      <c r="F1041" s="8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t="s">
        <v>8274</v>
      </c>
      <c r="R1041">
        <f t="shared" si="66"/>
        <v>42292.002893518518</v>
      </c>
      <c r="S1041">
        <f t="shared" si="67"/>
        <v>42322.044560185182</v>
      </c>
    </row>
    <row r="1042" spans="1:19" ht="30" hidden="1" x14ac:dyDescent="0.25">
      <c r="A1042" s="8">
        <v>3158</v>
      </c>
      <c r="B1042" s="3" t="s">
        <v>3158</v>
      </c>
      <c r="C1042" s="3" t="s">
        <v>7268</v>
      </c>
      <c r="D1042" s="8">
        <v>5000</v>
      </c>
      <c r="E1042" s="6">
        <v>5700</v>
      </c>
      <c r="F1042" s="8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t="s">
        <v>8269</v>
      </c>
      <c r="R1042">
        <f t="shared" si="66"/>
        <v>41447.839722222219</v>
      </c>
      <c r="S1042">
        <f t="shared" si="67"/>
        <v>41477.839722222219</v>
      </c>
    </row>
    <row r="1043" spans="1:19" ht="45" hidden="1" x14ac:dyDescent="0.25">
      <c r="A1043" s="8">
        <v>2967</v>
      </c>
      <c r="B1043" s="3" t="s">
        <v>2967</v>
      </c>
      <c r="C1043" s="3" t="s">
        <v>7077</v>
      </c>
      <c r="D1043" s="8">
        <v>5000</v>
      </c>
      <c r="E1043" s="6">
        <v>5696</v>
      </c>
      <c r="F1043" s="8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t="s">
        <v>8269</v>
      </c>
      <c r="R1043">
        <f t="shared" si="66"/>
        <v>42042.197824074072</v>
      </c>
      <c r="S1043">
        <f t="shared" si="67"/>
        <v>42072.156157407408</v>
      </c>
    </row>
    <row r="1044" spans="1:19" ht="45" hidden="1" x14ac:dyDescent="0.25">
      <c r="A1044" s="8">
        <v>922</v>
      </c>
      <c r="B1044" s="3" t="s">
        <v>923</v>
      </c>
      <c r="C1044" s="3" t="s">
        <v>5032</v>
      </c>
      <c r="D1044" s="8">
        <v>27000</v>
      </c>
      <c r="E1044" s="6">
        <v>5680</v>
      </c>
      <c r="F1044" s="8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t="s">
        <v>8276</v>
      </c>
      <c r="R1044">
        <f t="shared" si="66"/>
        <v>41878.530011574076</v>
      </c>
      <c r="S1044">
        <f t="shared" si="67"/>
        <v>41913.530011574076</v>
      </c>
    </row>
    <row r="1045" spans="1:19" ht="60" hidden="1" x14ac:dyDescent="0.25">
      <c r="A1045" s="8">
        <v>3361</v>
      </c>
      <c r="B1045" s="3" t="s">
        <v>3360</v>
      </c>
      <c r="C1045" s="3" t="s">
        <v>7471</v>
      </c>
      <c r="D1045" s="8">
        <v>5000</v>
      </c>
      <c r="E1045" s="6">
        <v>5673</v>
      </c>
      <c r="F1045" s="8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t="s">
        <v>8269</v>
      </c>
      <c r="R1045">
        <f t="shared" si="66"/>
        <v>41866.025347222225</v>
      </c>
      <c r="S1045">
        <f t="shared" si="67"/>
        <v>41883.665972222225</v>
      </c>
    </row>
    <row r="1046" spans="1:19" ht="45" hidden="1" x14ac:dyDescent="0.25">
      <c r="A1046" s="8">
        <v>3554</v>
      </c>
      <c r="B1046" s="3" t="s">
        <v>3553</v>
      </c>
      <c r="C1046" s="3" t="s">
        <v>7664</v>
      </c>
      <c r="D1046" s="8">
        <v>5000</v>
      </c>
      <c r="E1046" s="6">
        <v>5671.11</v>
      </c>
      <c r="F1046" s="8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t="s">
        <v>8269</v>
      </c>
      <c r="R1046">
        <f t="shared" si="66"/>
        <v>42016.050451388888</v>
      </c>
      <c r="S1046">
        <f t="shared" si="67"/>
        <v>42046.708333333328</v>
      </c>
    </row>
    <row r="1047" spans="1:19" ht="60" hidden="1" x14ac:dyDescent="0.25">
      <c r="A1047" s="8">
        <v>1344</v>
      </c>
      <c r="B1047" s="3" t="s">
        <v>1345</v>
      </c>
      <c r="C1047" s="3" t="s">
        <v>5454</v>
      </c>
      <c r="D1047" s="8">
        <v>1500</v>
      </c>
      <c r="E1047" s="6">
        <v>5666</v>
      </c>
      <c r="F1047" s="8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t="s">
        <v>8272</v>
      </c>
      <c r="R1047">
        <f t="shared" si="66"/>
        <v>42522.789803240739</v>
      </c>
      <c r="S1047">
        <f t="shared" si="67"/>
        <v>42551.789803240739</v>
      </c>
    </row>
    <row r="1048" spans="1:19" ht="45" hidden="1" x14ac:dyDescent="0.25">
      <c r="A1048" s="8">
        <v>2812</v>
      </c>
      <c r="B1048" s="3" t="s">
        <v>2812</v>
      </c>
      <c r="C1048" s="3" t="s">
        <v>6922</v>
      </c>
      <c r="D1048" s="8">
        <v>5000</v>
      </c>
      <c r="E1048" s="6">
        <v>5665</v>
      </c>
      <c r="F1048" s="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t="s">
        <v>8269</v>
      </c>
      <c r="R1048">
        <f t="shared" si="66"/>
        <v>42054.74418981481</v>
      </c>
      <c r="S1048">
        <f t="shared" si="67"/>
        <v>42100.166666666672</v>
      </c>
    </row>
    <row r="1049" spans="1:19" ht="60" hidden="1" x14ac:dyDescent="0.25">
      <c r="A1049" s="8">
        <v>380</v>
      </c>
      <c r="B1049" s="3" t="s">
        <v>381</v>
      </c>
      <c r="C1049" s="3" t="s">
        <v>4490</v>
      </c>
      <c r="D1049" s="8">
        <v>4000</v>
      </c>
      <c r="E1049" s="6">
        <v>5660</v>
      </c>
      <c r="F1049" s="8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t="s">
        <v>8267</v>
      </c>
      <c r="R1049">
        <f t="shared" si="66"/>
        <v>42367.719814814816</v>
      </c>
      <c r="S1049">
        <f t="shared" si="67"/>
        <v>42392.719814814816</v>
      </c>
    </row>
    <row r="1050" spans="1:19" ht="45" hidden="1" x14ac:dyDescent="0.25">
      <c r="A1050" s="8">
        <v>1756</v>
      </c>
      <c r="B1050" s="3" t="s">
        <v>1757</v>
      </c>
      <c r="C1050" s="3" t="s">
        <v>5866</v>
      </c>
      <c r="D1050" s="8">
        <v>5500</v>
      </c>
      <c r="E1050" s="6">
        <v>5655.6</v>
      </c>
      <c r="F1050" s="8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t="s">
        <v>8283</v>
      </c>
      <c r="R1050">
        <f t="shared" si="66"/>
        <v>42571.167465277773</v>
      </c>
      <c r="S1050">
        <f t="shared" si="67"/>
        <v>42611.167465277773</v>
      </c>
    </row>
    <row r="1051" spans="1:19" ht="45" hidden="1" x14ac:dyDescent="0.25">
      <c r="A1051" s="8">
        <v>118</v>
      </c>
      <c r="B1051" s="3" t="s">
        <v>120</v>
      </c>
      <c r="C1051" s="3" t="s">
        <v>4229</v>
      </c>
      <c r="D1051" s="8">
        <v>5000</v>
      </c>
      <c r="E1051" s="6">
        <v>5651.58</v>
      </c>
      <c r="F1051" s="8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t="s">
        <v>8264</v>
      </c>
      <c r="R1051">
        <f t="shared" si="66"/>
        <v>40723.053657407407</v>
      </c>
      <c r="S1051">
        <f t="shared" si="67"/>
        <v>40753.053657407407</v>
      </c>
    </row>
    <row r="1052" spans="1:19" ht="30" hidden="1" x14ac:dyDescent="0.25">
      <c r="A1052" s="8">
        <v>2164</v>
      </c>
      <c r="B1052" s="3" t="s">
        <v>2165</v>
      </c>
      <c r="C1052" s="3" t="s">
        <v>6274</v>
      </c>
      <c r="D1052" s="8">
        <v>5500</v>
      </c>
      <c r="E1052" s="6">
        <v>5645</v>
      </c>
      <c r="F1052" s="8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t="s">
        <v>8274</v>
      </c>
      <c r="R1052">
        <f t="shared" si="66"/>
        <v>42515.71775462963</v>
      </c>
      <c r="S1052">
        <f t="shared" si="67"/>
        <v>42546.165972222225</v>
      </c>
    </row>
    <row r="1053" spans="1:19" ht="60" hidden="1" x14ac:dyDescent="0.25">
      <c r="A1053" s="8">
        <v>3489</v>
      </c>
      <c r="B1053" s="3" t="s">
        <v>3488</v>
      </c>
      <c r="C1053" s="3" t="s">
        <v>7599</v>
      </c>
      <c r="D1053" s="8">
        <v>5000</v>
      </c>
      <c r="E1053" s="6">
        <v>5635</v>
      </c>
      <c r="F1053" s="8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t="s">
        <v>8269</v>
      </c>
      <c r="R1053">
        <f t="shared" si="66"/>
        <v>41753.635775462964</v>
      </c>
      <c r="S1053">
        <f t="shared" si="67"/>
        <v>41783.875</v>
      </c>
    </row>
    <row r="1054" spans="1:19" ht="60" hidden="1" x14ac:dyDescent="0.25">
      <c r="A1054" s="8">
        <v>319</v>
      </c>
      <c r="B1054" s="3" t="s">
        <v>320</v>
      </c>
      <c r="C1054" s="3" t="s">
        <v>4429</v>
      </c>
      <c r="D1054" s="8">
        <v>5000</v>
      </c>
      <c r="E1054" s="6">
        <v>5634</v>
      </c>
      <c r="F1054" s="8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t="s">
        <v>8267</v>
      </c>
      <c r="R1054">
        <f t="shared" si="66"/>
        <v>40123.83829861111</v>
      </c>
      <c r="S1054">
        <f t="shared" si="67"/>
        <v>40211.332638888889</v>
      </c>
    </row>
    <row r="1055" spans="1:19" ht="60" hidden="1" x14ac:dyDescent="0.25">
      <c r="A1055" s="8">
        <v>3542</v>
      </c>
      <c r="B1055" s="3" t="s">
        <v>3541</v>
      </c>
      <c r="C1055" s="3" t="s">
        <v>7652</v>
      </c>
      <c r="D1055" s="8">
        <v>5500</v>
      </c>
      <c r="E1055" s="6">
        <v>5623</v>
      </c>
      <c r="F1055" s="8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t="s">
        <v>8269</v>
      </c>
      <c r="R1055">
        <f t="shared" si="66"/>
        <v>41829.599791666667</v>
      </c>
      <c r="S1055">
        <f t="shared" si="67"/>
        <v>41889.599791666667</v>
      </c>
    </row>
    <row r="1056" spans="1:19" ht="60" hidden="1" x14ac:dyDescent="0.25">
      <c r="A1056" s="8">
        <v>2657</v>
      </c>
      <c r="B1056" s="3" t="s">
        <v>2657</v>
      </c>
      <c r="C1056" s="3" t="s">
        <v>6767</v>
      </c>
      <c r="D1056" s="8">
        <v>30000</v>
      </c>
      <c r="E1056" s="6">
        <v>5621.38</v>
      </c>
      <c r="F1056" s="8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t="s">
        <v>8299</v>
      </c>
      <c r="R1056">
        <f t="shared" si="66"/>
        <v>42551.928854166668</v>
      </c>
      <c r="S1056">
        <f t="shared" si="67"/>
        <v>42585.0625</v>
      </c>
    </row>
    <row r="1057" spans="1:19" ht="60" hidden="1" x14ac:dyDescent="0.25">
      <c r="A1057" s="8">
        <v>1932</v>
      </c>
      <c r="B1057" s="3" t="s">
        <v>1933</v>
      </c>
      <c r="C1057" s="3" t="s">
        <v>6042</v>
      </c>
      <c r="D1057" s="8">
        <v>5250</v>
      </c>
      <c r="E1057" s="6">
        <v>5617</v>
      </c>
      <c r="F1057" s="8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t="s">
        <v>8277</v>
      </c>
      <c r="R1057">
        <f t="shared" si="66"/>
        <v>40911.809872685182</v>
      </c>
      <c r="S1057">
        <f t="shared" si="67"/>
        <v>40932.809872685182</v>
      </c>
    </row>
    <row r="1058" spans="1:19" hidden="1" x14ac:dyDescent="0.25">
      <c r="A1058" s="8">
        <v>3285</v>
      </c>
      <c r="B1058" s="3" t="s">
        <v>3285</v>
      </c>
      <c r="C1058" s="3" t="s">
        <v>7395</v>
      </c>
      <c r="D1058" s="8">
        <v>4999</v>
      </c>
      <c r="E1058" s="6">
        <v>5604</v>
      </c>
      <c r="F1058" s="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t="s">
        <v>8269</v>
      </c>
      <c r="R1058">
        <f t="shared" si="66"/>
        <v>42762.942430555559</v>
      </c>
      <c r="S1058">
        <f t="shared" si="67"/>
        <v>42794.208333333328</v>
      </c>
    </row>
    <row r="1059" spans="1:19" ht="60" hidden="1" x14ac:dyDescent="0.25">
      <c r="A1059" s="8">
        <v>3156</v>
      </c>
      <c r="B1059" s="3" t="s">
        <v>3156</v>
      </c>
      <c r="C1059" s="3" t="s">
        <v>7266</v>
      </c>
      <c r="D1059" s="8">
        <v>5500</v>
      </c>
      <c r="E1059" s="6">
        <v>5600</v>
      </c>
      <c r="F1059" s="8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t="s">
        <v>8269</v>
      </c>
      <c r="R1059">
        <f t="shared" si="66"/>
        <v>41026.953055555554</v>
      </c>
      <c r="S1059">
        <f t="shared" si="67"/>
        <v>41061.953055555554</v>
      </c>
    </row>
    <row r="1060" spans="1:19" ht="45" hidden="1" x14ac:dyDescent="0.25">
      <c r="A1060" s="8">
        <v>13</v>
      </c>
      <c r="B1060" s="3" t="s">
        <v>15</v>
      </c>
      <c r="C1060" s="3" t="s">
        <v>4124</v>
      </c>
      <c r="D1060" s="8">
        <v>3500</v>
      </c>
      <c r="E1060" s="6">
        <v>5599</v>
      </c>
      <c r="F1060" s="8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t="s">
        <v>8263</v>
      </c>
      <c r="R1060">
        <f t="shared" si="66"/>
        <v>42508.677187499998</v>
      </c>
      <c r="S1060">
        <f t="shared" si="67"/>
        <v>42544.852083333331</v>
      </c>
    </row>
    <row r="1061" spans="1:19" ht="60" hidden="1" x14ac:dyDescent="0.25">
      <c r="A1061" s="8">
        <v>752</v>
      </c>
      <c r="B1061" s="3" t="s">
        <v>753</v>
      </c>
      <c r="C1061" s="3" t="s">
        <v>4862</v>
      </c>
      <c r="D1061" s="8">
        <v>5000</v>
      </c>
      <c r="E1061" s="6">
        <v>5585</v>
      </c>
      <c r="F1061" s="8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t="s">
        <v>8272</v>
      </c>
      <c r="R1061">
        <f t="shared" si="66"/>
        <v>42639.421493055561</v>
      </c>
      <c r="S1061">
        <f t="shared" si="67"/>
        <v>42659.458333333328</v>
      </c>
    </row>
    <row r="1062" spans="1:19" ht="45" hidden="1" x14ac:dyDescent="0.25">
      <c r="A1062" s="8">
        <v>826</v>
      </c>
      <c r="B1062" s="3" t="s">
        <v>827</v>
      </c>
      <c r="C1062" s="3" t="s">
        <v>4936</v>
      </c>
      <c r="D1062" s="8">
        <v>5500</v>
      </c>
      <c r="E1062" s="6">
        <v>5580</v>
      </c>
      <c r="F1062" s="8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t="s">
        <v>8274</v>
      </c>
      <c r="R1062">
        <f t="shared" si="66"/>
        <v>40973.038541666669</v>
      </c>
      <c r="S1062">
        <f t="shared" si="67"/>
        <v>40993.996874999997</v>
      </c>
    </row>
    <row r="1063" spans="1:19" ht="30" hidden="1" x14ac:dyDescent="0.25">
      <c r="A1063" s="8">
        <v>645</v>
      </c>
      <c r="B1063" s="3" t="s">
        <v>646</v>
      </c>
      <c r="C1063" s="3" t="s">
        <v>4755</v>
      </c>
      <c r="D1063" s="8">
        <v>2000</v>
      </c>
      <c r="E1063" s="6">
        <v>5574</v>
      </c>
      <c r="F1063" s="8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t="s">
        <v>8271</v>
      </c>
      <c r="R1063">
        <f t="shared" si="66"/>
        <v>42564.026319444441</v>
      </c>
      <c r="S1063">
        <f t="shared" si="67"/>
        <v>42594.026319444441</v>
      </c>
    </row>
    <row r="1064" spans="1:19" ht="60" hidden="1" x14ac:dyDescent="0.25">
      <c r="A1064" s="8">
        <v>268</v>
      </c>
      <c r="B1064" s="3" t="s">
        <v>269</v>
      </c>
      <c r="C1064" s="3" t="s">
        <v>4378</v>
      </c>
      <c r="D1064" s="8">
        <v>5000</v>
      </c>
      <c r="E1064" s="6">
        <v>5570</v>
      </c>
      <c r="F1064" s="8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t="s">
        <v>8267</v>
      </c>
      <c r="R1064">
        <f t="shared" si="66"/>
        <v>40809.15252314815</v>
      </c>
      <c r="S1064">
        <f t="shared" si="67"/>
        <v>40854.194189814814</v>
      </c>
    </row>
    <row r="1065" spans="1:19" ht="60" hidden="1" x14ac:dyDescent="0.25">
      <c r="A1065" s="8">
        <v>2407</v>
      </c>
      <c r="B1065" s="3" t="s">
        <v>2408</v>
      </c>
      <c r="C1065" s="3" t="s">
        <v>6517</v>
      </c>
      <c r="D1065" s="8">
        <v>22000</v>
      </c>
      <c r="E1065" s="6">
        <v>5557</v>
      </c>
      <c r="F1065" s="8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t="s">
        <v>8282</v>
      </c>
      <c r="R1065">
        <f t="shared" si="66"/>
        <v>42082.575555555552</v>
      </c>
      <c r="S1065">
        <f t="shared" si="67"/>
        <v>42105.25</v>
      </c>
    </row>
    <row r="1066" spans="1:19" ht="60" hidden="1" x14ac:dyDescent="0.25">
      <c r="A1066" s="8">
        <v>265</v>
      </c>
      <c r="B1066" s="3" t="s">
        <v>266</v>
      </c>
      <c r="C1066" s="3" t="s">
        <v>4375</v>
      </c>
      <c r="D1066" s="8">
        <v>5000</v>
      </c>
      <c r="E1066" s="6">
        <v>5555</v>
      </c>
      <c r="F1066" s="8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t="s">
        <v>8267</v>
      </c>
      <c r="R1066">
        <f t="shared" si="66"/>
        <v>40267.245717592588</v>
      </c>
      <c r="S1066">
        <f t="shared" si="67"/>
        <v>40308.844444444447</v>
      </c>
    </row>
    <row r="1067" spans="1:19" ht="45" hidden="1" x14ac:dyDescent="0.25">
      <c r="A1067" s="8">
        <v>1645</v>
      </c>
      <c r="B1067" s="3" t="s">
        <v>1646</v>
      </c>
      <c r="C1067" s="3" t="s">
        <v>5755</v>
      </c>
      <c r="D1067" s="8">
        <v>5000</v>
      </c>
      <c r="E1067" s="6">
        <v>5540</v>
      </c>
      <c r="F1067" s="8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t="s">
        <v>8290</v>
      </c>
      <c r="R1067">
        <f t="shared" si="66"/>
        <v>41521.617361111108</v>
      </c>
      <c r="S1067">
        <f t="shared" si="67"/>
        <v>41535.617361111108</v>
      </c>
    </row>
    <row r="1068" spans="1:19" ht="45" hidden="1" x14ac:dyDescent="0.25">
      <c r="A1068" s="8">
        <v>1368</v>
      </c>
      <c r="B1068" s="3" t="s">
        <v>1369</v>
      </c>
      <c r="C1068" s="3" t="s">
        <v>5478</v>
      </c>
      <c r="D1068" s="8">
        <v>5000</v>
      </c>
      <c r="E1068" s="6">
        <v>5535</v>
      </c>
      <c r="F1068" s="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t="s">
        <v>8274</v>
      </c>
      <c r="R1068">
        <f t="shared" si="66"/>
        <v>42146.190902777773</v>
      </c>
      <c r="S1068">
        <f t="shared" si="67"/>
        <v>42170.190902777773</v>
      </c>
    </row>
    <row r="1069" spans="1:19" ht="30" hidden="1" x14ac:dyDescent="0.25">
      <c r="A1069" s="8">
        <v>2195</v>
      </c>
      <c r="B1069" s="3" t="s">
        <v>2196</v>
      </c>
      <c r="C1069" s="3" t="s">
        <v>6305</v>
      </c>
      <c r="D1069" s="8">
        <v>4600</v>
      </c>
      <c r="E1069" s="6">
        <v>5535</v>
      </c>
      <c r="F1069" s="8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t="s">
        <v>8295</v>
      </c>
      <c r="R1069">
        <f t="shared" si="66"/>
        <v>42197.771990740745</v>
      </c>
      <c r="S1069">
        <f t="shared" si="67"/>
        <v>42227.771990740745</v>
      </c>
    </row>
    <row r="1070" spans="1:19" ht="45" hidden="1" x14ac:dyDescent="0.25">
      <c r="A1070" s="8">
        <v>3698</v>
      </c>
      <c r="B1070" s="3" t="s">
        <v>3695</v>
      </c>
      <c r="C1070" s="3" t="s">
        <v>7808</v>
      </c>
      <c r="D1070" s="8">
        <v>5000</v>
      </c>
      <c r="E1070" s="6">
        <v>5526</v>
      </c>
      <c r="F1070" s="8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t="s">
        <v>8269</v>
      </c>
      <c r="R1070">
        <f t="shared" si="66"/>
        <v>42401.806562500002</v>
      </c>
      <c r="S1070">
        <f t="shared" si="67"/>
        <v>42431.806562500002</v>
      </c>
    </row>
    <row r="1071" spans="1:19" ht="60" hidden="1" x14ac:dyDescent="0.25">
      <c r="A1071" s="8">
        <v>3348</v>
      </c>
      <c r="B1071" s="3" t="s">
        <v>3266</v>
      </c>
      <c r="C1071" s="3" t="s">
        <v>7458</v>
      </c>
      <c r="D1071" s="8">
        <v>5500</v>
      </c>
      <c r="E1071" s="6">
        <v>5516</v>
      </c>
      <c r="F1071" s="8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t="s">
        <v>8269</v>
      </c>
      <c r="R1071">
        <f t="shared" si="66"/>
        <v>42466.558796296296</v>
      </c>
      <c r="S1071">
        <f t="shared" si="67"/>
        <v>42490.165972222225</v>
      </c>
    </row>
    <row r="1072" spans="1:19" ht="45" hidden="1" x14ac:dyDescent="0.25">
      <c r="A1072" s="8">
        <v>3772</v>
      </c>
      <c r="B1072" s="3" t="s">
        <v>3769</v>
      </c>
      <c r="C1072" s="3" t="s">
        <v>7882</v>
      </c>
      <c r="D1072" s="8">
        <v>5000</v>
      </c>
      <c r="E1072" s="6">
        <v>5510</v>
      </c>
      <c r="F1072" s="8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t="s">
        <v>8303</v>
      </c>
      <c r="R1072">
        <f t="shared" si="66"/>
        <v>42682.616967592592</v>
      </c>
      <c r="S1072">
        <f t="shared" si="67"/>
        <v>42703.25</v>
      </c>
    </row>
    <row r="1073" spans="1:19" ht="60" hidden="1" x14ac:dyDescent="0.25">
      <c r="A1073" s="8">
        <v>2273</v>
      </c>
      <c r="B1073" s="3" t="s">
        <v>2274</v>
      </c>
      <c r="C1073" s="3" t="s">
        <v>6383</v>
      </c>
      <c r="D1073" s="8">
        <v>2500</v>
      </c>
      <c r="E1073" s="6">
        <v>5509</v>
      </c>
      <c r="F1073" s="8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t="s">
        <v>8295</v>
      </c>
      <c r="R1073">
        <f t="shared" si="66"/>
        <v>42781.549097222218</v>
      </c>
      <c r="S1073">
        <f t="shared" si="67"/>
        <v>42806.507430555561</v>
      </c>
    </row>
    <row r="1074" spans="1:19" ht="60" hidden="1" x14ac:dyDescent="0.25">
      <c r="A1074" s="8">
        <v>2458</v>
      </c>
      <c r="B1074" s="3" t="s">
        <v>2459</v>
      </c>
      <c r="C1074" s="3" t="s">
        <v>6568</v>
      </c>
      <c r="D1074" s="8">
        <v>5000</v>
      </c>
      <c r="E1074" s="6">
        <v>5509</v>
      </c>
      <c r="F1074" s="8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t="s">
        <v>8296</v>
      </c>
      <c r="R1074">
        <f t="shared" si="66"/>
        <v>42495.871736111112</v>
      </c>
      <c r="S1074">
        <f t="shared" si="67"/>
        <v>42530.791666666672</v>
      </c>
    </row>
    <row r="1075" spans="1:19" ht="45" hidden="1" x14ac:dyDescent="0.25">
      <c r="A1075" s="8">
        <v>3297</v>
      </c>
      <c r="B1075" s="3" t="s">
        <v>3297</v>
      </c>
      <c r="C1075" s="3" t="s">
        <v>7407</v>
      </c>
      <c r="D1075" s="8">
        <v>5500</v>
      </c>
      <c r="E1075" s="6">
        <v>5504</v>
      </c>
      <c r="F1075" s="8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t="s">
        <v>8269</v>
      </c>
      <c r="R1075">
        <f t="shared" si="66"/>
        <v>42193.771481481483</v>
      </c>
      <c r="S1075">
        <f t="shared" si="67"/>
        <v>42212.957638888889</v>
      </c>
    </row>
    <row r="1076" spans="1:19" ht="60" hidden="1" x14ac:dyDescent="0.25">
      <c r="A1076" s="8">
        <v>3822</v>
      </c>
      <c r="B1076" s="3" t="s">
        <v>3819</v>
      </c>
      <c r="C1076" s="3" t="s">
        <v>7931</v>
      </c>
      <c r="D1076" s="8">
        <v>5000</v>
      </c>
      <c r="E1076" s="6">
        <v>5501</v>
      </c>
      <c r="F1076" s="8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t="s">
        <v>8269</v>
      </c>
      <c r="R1076">
        <f t="shared" si="66"/>
        <v>42329.838159722218</v>
      </c>
      <c r="S1076">
        <f t="shared" si="67"/>
        <v>42388.957638888889</v>
      </c>
    </row>
    <row r="1077" spans="1:19" ht="60" hidden="1" x14ac:dyDescent="0.25">
      <c r="A1077" s="8">
        <v>804</v>
      </c>
      <c r="B1077" s="3" t="s">
        <v>805</v>
      </c>
      <c r="C1077" s="3" t="s">
        <v>4914</v>
      </c>
      <c r="D1077" s="8">
        <v>5500</v>
      </c>
      <c r="E1077" s="6">
        <v>5500</v>
      </c>
      <c r="F1077" s="8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t="s">
        <v>8274</v>
      </c>
      <c r="R1077">
        <f t="shared" si="66"/>
        <v>40730.105625000004</v>
      </c>
      <c r="S1077">
        <f t="shared" si="67"/>
        <v>40747.165972222225</v>
      </c>
    </row>
    <row r="1078" spans="1:19" ht="30" hidden="1" x14ac:dyDescent="0.25">
      <c r="A1078" s="8">
        <v>2238</v>
      </c>
      <c r="B1078" s="3" t="s">
        <v>2239</v>
      </c>
      <c r="C1078" s="3" t="s">
        <v>6348</v>
      </c>
      <c r="D1078" s="8">
        <v>4000</v>
      </c>
      <c r="E1078" s="6">
        <v>5496</v>
      </c>
      <c r="F1078" s="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t="s">
        <v>8295</v>
      </c>
      <c r="R1078">
        <f t="shared" si="66"/>
        <v>42774.621712962966</v>
      </c>
      <c r="S1078">
        <f t="shared" si="67"/>
        <v>42804.621712962966</v>
      </c>
    </row>
    <row r="1079" spans="1:19" ht="60" hidden="1" x14ac:dyDescent="0.25">
      <c r="A1079" s="8">
        <v>2961</v>
      </c>
      <c r="B1079" s="3" t="s">
        <v>2961</v>
      </c>
      <c r="C1079" s="3" t="s">
        <v>7071</v>
      </c>
      <c r="D1079" s="8">
        <v>5000</v>
      </c>
      <c r="E1079" s="6">
        <v>5481</v>
      </c>
      <c r="F1079" s="8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t="s">
        <v>8269</v>
      </c>
      <c r="R1079">
        <f t="shared" si="66"/>
        <v>42061.212488425925</v>
      </c>
      <c r="S1079">
        <f t="shared" si="67"/>
        <v>42089.166666666672</v>
      </c>
    </row>
    <row r="1080" spans="1:19" ht="60" hidden="1" x14ac:dyDescent="0.25">
      <c r="A1080" s="8">
        <v>3175</v>
      </c>
      <c r="B1080" s="3" t="s">
        <v>3175</v>
      </c>
      <c r="C1080" s="3" t="s">
        <v>7285</v>
      </c>
      <c r="D1080" s="8">
        <v>5000</v>
      </c>
      <c r="E1080" s="6">
        <v>5478</v>
      </c>
      <c r="F1080" s="8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t="s">
        <v>8269</v>
      </c>
      <c r="R1080">
        <f t="shared" si="66"/>
        <v>40531.886886574073</v>
      </c>
      <c r="S1080">
        <f t="shared" si="67"/>
        <v>40591.886886574073</v>
      </c>
    </row>
    <row r="1081" spans="1:19" ht="45" hidden="1" x14ac:dyDescent="0.25">
      <c r="A1081" s="8">
        <v>723</v>
      </c>
      <c r="B1081" s="3" t="s">
        <v>724</v>
      </c>
      <c r="C1081" s="3" t="s">
        <v>4833</v>
      </c>
      <c r="D1081" s="8">
        <v>5000</v>
      </c>
      <c r="E1081" s="6">
        <v>5469</v>
      </c>
      <c r="F1081" s="8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t="s">
        <v>8272</v>
      </c>
      <c r="R1081">
        <f t="shared" si="66"/>
        <v>42184.816539351858</v>
      </c>
      <c r="S1081">
        <f t="shared" si="67"/>
        <v>42215.165972222225</v>
      </c>
    </row>
    <row r="1082" spans="1:19" ht="60" hidden="1" x14ac:dyDescent="0.25">
      <c r="A1082" s="8">
        <v>1387</v>
      </c>
      <c r="B1082" s="3" t="s">
        <v>1388</v>
      </c>
      <c r="C1082" s="3" t="s">
        <v>5497</v>
      </c>
      <c r="D1082" s="8">
        <v>4000</v>
      </c>
      <c r="E1082" s="6">
        <v>5465</v>
      </c>
      <c r="F1082" s="8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t="s">
        <v>8274</v>
      </c>
      <c r="R1082">
        <f t="shared" si="66"/>
        <v>42126.92123842593</v>
      </c>
      <c r="S1082">
        <f t="shared" si="67"/>
        <v>42158.1875</v>
      </c>
    </row>
    <row r="1083" spans="1:19" ht="45" hidden="1" x14ac:dyDescent="0.25">
      <c r="A1083" s="8">
        <v>3260</v>
      </c>
      <c r="B1083" s="3" t="s">
        <v>3260</v>
      </c>
      <c r="C1083" s="3" t="s">
        <v>7370</v>
      </c>
      <c r="D1083" s="8">
        <v>5000</v>
      </c>
      <c r="E1083" s="6">
        <v>5462</v>
      </c>
      <c r="F1083" s="8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t="s">
        <v>8269</v>
      </c>
      <c r="R1083">
        <f t="shared" si="66"/>
        <v>42303.672662037032</v>
      </c>
      <c r="S1083">
        <f t="shared" si="67"/>
        <v>42338.714328703703</v>
      </c>
    </row>
    <row r="1084" spans="1:19" ht="60" hidden="1" x14ac:dyDescent="0.25">
      <c r="A1084" s="8">
        <v>327</v>
      </c>
      <c r="B1084" s="3" t="s">
        <v>328</v>
      </c>
      <c r="C1084" s="3" t="s">
        <v>4437</v>
      </c>
      <c r="D1084" s="8">
        <v>4000</v>
      </c>
      <c r="E1084" s="6">
        <v>5456</v>
      </c>
      <c r="F1084" s="8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t="s">
        <v>8267</v>
      </c>
      <c r="R1084">
        <f t="shared" si="66"/>
        <v>42058.235289351855</v>
      </c>
      <c r="S1084">
        <f t="shared" si="67"/>
        <v>42085.333333333328</v>
      </c>
    </row>
    <row r="1085" spans="1:19" ht="45" hidden="1" x14ac:dyDescent="0.25">
      <c r="A1085" s="8">
        <v>1804</v>
      </c>
      <c r="B1085" s="3" t="s">
        <v>1805</v>
      </c>
      <c r="C1085" s="3" t="s">
        <v>5914</v>
      </c>
      <c r="D1085" s="8">
        <v>15500</v>
      </c>
      <c r="E1085" s="6">
        <v>5452</v>
      </c>
      <c r="F1085" s="8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t="s">
        <v>8283</v>
      </c>
      <c r="R1085">
        <f t="shared" si="66"/>
        <v>42282.678287037037</v>
      </c>
      <c r="S1085">
        <f t="shared" si="67"/>
        <v>42322.719953703709</v>
      </c>
    </row>
    <row r="1086" spans="1:19" ht="60" hidden="1" x14ac:dyDescent="0.25">
      <c r="A1086" s="8">
        <v>727</v>
      </c>
      <c r="B1086" s="3" t="s">
        <v>728</v>
      </c>
      <c r="C1086" s="3" t="s">
        <v>4837</v>
      </c>
      <c r="D1086" s="8">
        <v>3500</v>
      </c>
      <c r="E1086" s="6">
        <v>5443</v>
      </c>
      <c r="F1086" s="8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t="s">
        <v>8272</v>
      </c>
      <c r="R1086">
        <f t="shared" si="66"/>
        <v>41247.020243055551</v>
      </c>
      <c r="S1086">
        <f t="shared" si="67"/>
        <v>41288.888888888891</v>
      </c>
    </row>
    <row r="1087" spans="1:19" ht="30" hidden="1" x14ac:dyDescent="0.25">
      <c r="A1087" s="8">
        <v>1610</v>
      </c>
      <c r="B1087" s="3" t="s">
        <v>1611</v>
      </c>
      <c r="C1087" s="3" t="s">
        <v>5720</v>
      </c>
      <c r="D1087" s="8">
        <v>2000</v>
      </c>
      <c r="E1087" s="6">
        <v>5437</v>
      </c>
      <c r="F1087" s="8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t="s">
        <v>8274</v>
      </c>
      <c r="R1087">
        <f t="shared" si="66"/>
        <v>41228.924884259257</v>
      </c>
      <c r="S1087">
        <f t="shared" si="67"/>
        <v>41258.924884259257</v>
      </c>
    </row>
    <row r="1088" spans="1:19" ht="60" hidden="1" x14ac:dyDescent="0.25">
      <c r="A1088" s="8">
        <v>2320</v>
      </c>
      <c r="B1088" s="3" t="s">
        <v>2321</v>
      </c>
      <c r="C1088" s="3" t="s">
        <v>6430</v>
      </c>
      <c r="D1088" s="8">
        <v>5000</v>
      </c>
      <c r="E1088" s="6">
        <v>5433</v>
      </c>
      <c r="F1088" s="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t="s">
        <v>8277</v>
      </c>
      <c r="R1088">
        <f t="shared" si="66"/>
        <v>41696.817129629628</v>
      </c>
      <c r="S1088">
        <f t="shared" si="67"/>
        <v>41731.775462962964</v>
      </c>
    </row>
    <row r="1089" spans="1:19" ht="60" hidden="1" x14ac:dyDescent="0.25">
      <c r="A1089" s="8">
        <v>1431</v>
      </c>
      <c r="B1089" s="3" t="s">
        <v>1432</v>
      </c>
      <c r="C1089" s="3" t="s">
        <v>5541</v>
      </c>
      <c r="D1089" s="8">
        <v>17000</v>
      </c>
      <c r="E1089" s="6">
        <v>5431</v>
      </c>
      <c r="F1089" s="8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t="s">
        <v>8285</v>
      </c>
      <c r="R1089">
        <f t="shared" si="66"/>
        <v>42304.210833333331</v>
      </c>
      <c r="S1089">
        <f t="shared" si="67"/>
        <v>42334.252500000002</v>
      </c>
    </row>
    <row r="1090" spans="1:19" ht="60" hidden="1" x14ac:dyDescent="0.25">
      <c r="A1090" s="8">
        <v>3277</v>
      </c>
      <c r="B1090" s="3" t="s">
        <v>3277</v>
      </c>
      <c r="C1090" s="3" t="s">
        <v>7387</v>
      </c>
      <c r="D1090" s="8">
        <v>5000</v>
      </c>
      <c r="E1090" s="6">
        <v>5430</v>
      </c>
      <c r="F1090" s="8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t="s">
        <v>8269</v>
      </c>
      <c r="R1090">
        <f t="shared" si="66"/>
        <v>41931.682939814818</v>
      </c>
      <c r="S1090">
        <f t="shared" si="67"/>
        <v>41961.724606481483</v>
      </c>
    </row>
    <row r="1091" spans="1:19" ht="60" hidden="1" x14ac:dyDescent="0.25">
      <c r="A1091" s="8">
        <v>1782</v>
      </c>
      <c r="B1091" s="3" t="s">
        <v>1783</v>
      </c>
      <c r="C1091" s="3" t="s">
        <v>5892</v>
      </c>
      <c r="D1091" s="8">
        <v>35000</v>
      </c>
      <c r="E1091" s="6">
        <v>5422</v>
      </c>
      <c r="F1091" s="8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ROUND(E1091/L1091,2)</f>
        <v>71.34</v>
      </c>
      <c r="Q1091" t="s">
        <v>8283</v>
      </c>
      <c r="R1091">
        <f t="shared" ref="R1091:R1154" si="70">(((J1091/60)/60)/24)+DATE(1970,1,1)</f>
        <v>42388.575104166666</v>
      </c>
      <c r="S1091">
        <f t="shared" ref="S1091:S1154" si="71">(((I1091/60)/60)/24)+DATE(1970,1,1)</f>
        <v>42421.575104166666</v>
      </c>
    </row>
    <row r="1092" spans="1:19" ht="45" hidden="1" x14ac:dyDescent="0.25">
      <c r="A1092" s="8">
        <v>2278</v>
      </c>
      <c r="B1092" s="3" t="s">
        <v>2279</v>
      </c>
      <c r="C1092" s="3" t="s">
        <v>6388</v>
      </c>
      <c r="D1092" s="8">
        <v>2000</v>
      </c>
      <c r="E1092" s="6">
        <v>5414</v>
      </c>
      <c r="F1092" s="8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t="s">
        <v>8295</v>
      </c>
      <c r="R1092">
        <f t="shared" si="70"/>
        <v>42338.709108796291</v>
      </c>
      <c r="S1092">
        <f t="shared" si="71"/>
        <v>42372.957638888889</v>
      </c>
    </row>
    <row r="1093" spans="1:19" ht="45" hidden="1" x14ac:dyDescent="0.25">
      <c r="A1093" s="8">
        <v>111</v>
      </c>
      <c r="B1093" s="3" t="s">
        <v>113</v>
      </c>
      <c r="C1093" s="3" t="s">
        <v>4222</v>
      </c>
      <c r="D1093" s="8">
        <v>3500</v>
      </c>
      <c r="E1093" s="6">
        <v>5410</v>
      </c>
      <c r="F1093" s="8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t="s">
        <v>8264</v>
      </c>
      <c r="R1093">
        <f t="shared" si="70"/>
        <v>42125.333182870367</v>
      </c>
      <c r="S1093">
        <f t="shared" si="71"/>
        <v>42155.333182870367</v>
      </c>
    </row>
    <row r="1094" spans="1:19" ht="30" hidden="1" x14ac:dyDescent="0.25">
      <c r="A1094" s="8">
        <v>3773</v>
      </c>
      <c r="B1094" s="3" t="s">
        <v>3770</v>
      </c>
      <c r="C1094" s="3" t="s">
        <v>7883</v>
      </c>
      <c r="D1094" s="8">
        <v>5000</v>
      </c>
      <c r="E1094" s="6">
        <v>5410</v>
      </c>
      <c r="F1094" s="8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t="s">
        <v>8303</v>
      </c>
      <c r="R1094">
        <f t="shared" si="70"/>
        <v>42656.005173611105</v>
      </c>
      <c r="S1094">
        <f t="shared" si="71"/>
        <v>42689.088888888888</v>
      </c>
    </row>
    <row r="1095" spans="1:19" ht="45" hidden="1" x14ac:dyDescent="0.25">
      <c r="A1095" s="8">
        <v>2287</v>
      </c>
      <c r="B1095" s="3" t="s">
        <v>2288</v>
      </c>
      <c r="C1095" s="3" t="s">
        <v>6397</v>
      </c>
      <c r="D1095" s="8">
        <v>4500</v>
      </c>
      <c r="E1095" s="6">
        <v>5398.99</v>
      </c>
      <c r="F1095" s="8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t="s">
        <v>8274</v>
      </c>
      <c r="R1095">
        <f t="shared" si="70"/>
        <v>41792.667361111111</v>
      </c>
      <c r="S1095">
        <f t="shared" si="71"/>
        <v>41813.667361111111</v>
      </c>
    </row>
    <row r="1096" spans="1:19" ht="60" hidden="1" x14ac:dyDescent="0.25">
      <c r="A1096" s="8">
        <v>2061</v>
      </c>
      <c r="B1096" s="3" t="s">
        <v>2062</v>
      </c>
      <c r="C1096" s="3" t="s">
        <v>6171</v>
      </c>
      <c r="D1096" s="8">
        <v>5000</v>
      </c>
      <c r="E1096" s="6">
        <v>5396</v>
      </c>
      <c r="F1096" s="8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t="s">
        <v>8293</v>
      </c>
      <c r="R1096">
        <f t="shared" si="70"/>
        <v>42705.764513888891</v>
      </c>
      <c r="S1096">
        <f t="shared" si="71"/>
        <v>42735.764513888891</v>
      </c>
    </row>
    <row r="1097" spans="1:19" ht="45" hidden="1" x14ac:dyDescent="0.25">
      <c r="A1097" s="8">
        <v>1803</v>
      </c>
      <c r="B1097" s="3" t="s">
        <v>1804</v>
      </c>
      <c r="C1097" s="3" t="s">
        <v>5913</v>
      </c>
      <c r="D1097" s="8">
        <v>17500</v>
      </c>
      <c r="E1097" s="6">
        <v>5390</v>
      </c>
      <c r="F1097" s="8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t="s">
        <v>8283</v>
      </c>
      <c r="R1097">
        <f t="shared" si="70"/>
        <v>42018.071550925932</v>
      </c>
      <c r="S1097">
        <f t="shared" si="71"/>
        <v>42049.071550925932</v>
      </c>
    </row>
    <row r="1098" spans="1:19" ht="60" hidden="1" x14ac:dyDescent="0.25">
      <c r="A1098" s="8">
        <v>273</v>
      </c>
      <c r="B1098" s="3" t="s">
        <v>274</v>
      </c>
      <c r="C1098" s="3" t="s">
        <v>4383</v>
      </c>
      <c r="D1098" s="8">
        <v>5000</v>
      </c>
      <c r="E1098" s="6">
        <v>5388.79</v>
      </c>
      <c r="F1098" s="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t="s">
        <v>8267</v>
      </c>
      <c r="R1098">
        <f t="shared" si="70"/>
        <v>40697.498449074075</v>
      </c>
      <c r="S1098">
        <f t="shared" si="71"/>
        <v>40727.498449074075</v>
      </c>
    </row>
    <row r="1099" spans="1:19" ht="60" hidden="1" x14ac:dyDescent="0.25">
      <c r="A1099" s="8">
        <v>47</v>
      </c>
      <c r="B1099" s="3" t="s">
        <v>49</v>
      </c>
      <c r="C1099" s="3" t="s">
        <v>4158</v>
      </c>
      <c r="D1099" s="8">
        <v>5000</v>
      </c>
      <c r="E1099" s="6">
        <v>5380.55</v>
      </c>
      <c r="F1099" s="8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t="s">
        <v>8263</v>
      </c>
      <c r="R1099">
        <f t="shared" si="70"/>
        <v>41932.819525462961</v>
      </c>
      <c r="S1099">
        <f t="shared" si="71"/>
        <v>41992.861192129625</v>
      </c>
    </row>
    <row r="1100" spans="1:19" ht="60" hidden="1" x14ac:dyDescent="0.25">
      <c r="A1100" s="8">
        <v>3797</v>
      </c>
      <c r="B1100" s="3" t="s">
        <v>3794</v>
      </c>
      <c r="C1100" s="3" t="s">
        <v>7907</v>
      </c>
      <c r="D1100" s="8">
        <v>6000</v>
      </c>
      <c r="E1100" s="6">
        <v>5380</v>
      </c>
      <c r="F1100" s="8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t="s">
        <v>8303</v>
      </c>
      <c r="R1100">
        <f t="shared" si="70"/>
        <v>42084.881539351853</v>
      </c>
      <c r="S1100">
        <f t="shared" si="71"/>
        <v>42114.881539351853</v>
      </c>
    </row>
    <row r="1101" spans="1:19" ht="60" hidden="1" x14ac:dyDescent="0.25">
      <c r="A1101" s="8">
        <v>3352</v>
      </c>
      <c r="B1101" s="3" t="s">
        <v>3351</v>
      </c>
      <c r="C1101" s="3" t="s">
        <v>7462</v>
      </c>
      <c r="D1101" s="8">
        <v>5000</v>
      </c>
      <c r="E1101" s="6">
        <v>5376</v>
      </c>
      <c r="F1101" s="8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t="s">
        <v>8269</v>
      </c>
      <c r="R1101">
        <f t="shared" si="70"/>
        <v>42495.992800925931</v>
      </c>
      <c r="S1101">
        <f t="shared" si="71"/>
        <v>42552.958333333328</v>
      </c>
    </row>
    <row r="1102" spans="1:19" ht="45" hidden="1" x14ac:dyDescent="0.25">
      <c r="A1102" s="8">
        <v>3334</v>
      </c>
      <c r="B1102" s="3" t="s">
        <v>3334</v>
      </c>
      <c r="C1102" s="3" t="s">
        <v>7444</v>
      </c>
      <c r="D1102" s="8">
        <v>3871</v>
      </c>
      <c r="E1102" s="6">
        <v>5366</v>
      </c>
      <c r="F1102" s="8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t="s">
        <v>8269</v>
      </c>
      <c r="R1102">
        <f t="shared" si="70"/>
        <v>42185.521087962959</v>
      </c>
      <c r="S1102">
        <f t="shared" si="71"/>
        <v>42215.521087962959</v>
      </c>
    </row>
    <row r="1103" spans="1:19" ht="60" hidden="1" x14ac:dyDescent="0.25">
      <c r="A1103" s="8">
        <v>33</v>
      </c>
      <c r="B1103" s="3" t="s">
        <v>35</v>
      </c>
      <c r="C1103" s="3" t="s">
        <v>4144</v>
      </c>
      <c r="D1103" s="8">
        <v>5250</v>
      </c>
      <c r="E1103" s="6">
        <v>5360</v>
      </c>
      <c r="F1103" s="8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t="s">
        <v>8263</v>
      </c>
      <c r="R1103">
        <f t="shared" si="70"/>
        <v>42286.660891203705</v>
      </c>
      <c r="S1103">
        <f t="shared" si="71"/>
        <v>42316.702557870376</v>
      </c>
    </row>
    <row r="1104" spans="1:19" ht="45" hidden="1" x14ac:dyDescent="0.25">
      <c r="A1104" s="8">
        <v>2180</v>
      </c>
      <c r="B1104" s="3" t="s">
        <v>2181</v>
      </c>
      <c r="C1104" s="3" t="s">
        <v>6290</v>
      </c>
      <c r="D1104" s="8">
        <v>5000</v>
      </c>
      <c r="E1104" s="6">
        <v>5359.21</v>
      </c>
      <c r="F1104" s="8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t="s">
        <v>8274</v>
      </c>
      <c r="R1104">
        <f t="shared" si="70"/>
        <v>42279.669768518521</v>
      </c>
      <c r="S1104">
        <f t="shared" si="71"/>
        <v>42321.711435185185</v>
      </c>
    </row>
    <row r="1105" spans="1:19" ht="45" hidden="1" x14ac:dyDescent="0.25">
      <c r="A1105" s="8">
        <v>3483</v>
      </c>
      <c r="B1105" s="3" t="s">
        <v>3482</v>
      </c>
      <c r="C1105" s="3" t="s">
        <v>7593</v>
      </c>
      <c r="D1105" s="8">
        <v>3350</v>
      </c>
      <c r="E1105" s="6">
        <v>5358</v>
      </c>
      <c r="F1105" s="8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t="s">
        <v>8269</v>
      </c>
      <c r="R1105">
        <f t="shared" si="70"/>
        <v>41793.668761574074</v>
      </c>
      <c r="S1105">
        <f t="shared" si="71"/>
        <v>41823.668761574074</v>
      </c>
    </row>
    <row r="1106" spans="1:19" ht="60" hidden="1" x14ac:dyDescent="0.25">
      <c r="A1106" s="8">
        <v>1381</v>
      </c>
      <c r="B1106" s="3" t="s">
        <v>1382</v>
      </c>
      <c r="C1106" s="3" t="s">
        <v>5491</v>
      </c>
      <c r="D1106" s="8">
        <v>5000</v>
      </c>
      <c r="E1106" s="6">
        <v>5355</v>
      </c>
      <c r="F1106" s="8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t="s">
        <v>8274</v>
      </c>
      <c r="R1106">
        <f t="shared" si="70"/>
        <v>42703.214409722219</v>
      </c>
      <c r="S1106">
        <f t="shared" si="71"/>
        <v>42733.214409722219</v>
      </c>
    </row>
    <row r="1107" spans="1:19" ht="60" hidden="1" x14ac:dyDescent="0.25">
      <c r="A1107" s="8">
        <v>3495</v>
      </c>
      <c r="B1107" s="3" t="s">
        <v>3494</v>
      </c>
      <c r="C1107" s="3" t="s">
        <v>7605</v>
      </c>
      <c r="D1107" s="8">
        <v>5000</v>
      </c>
      <c r="E1107" s="6">
        <v>5343</v>
      </c>
      <c r="F1107" s="8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t="s">
        <v>8269</v>
      </c>
      <c r="R1107">
        <f t="shared" si="70"/>
        <v>41915.762835648151</v>
      </c>
      <c r="S1107">
        <f t="shared" si="71"/>
        <v>41944.720833333333</v>
      </c>
    </row>
    <row r="1108" spans="1:19" ht="60" hidden="1" x14ac:dyDescent="0.25">
      <c r="A1108" s="8">
        <v>2173</v>
      </c>
      <c r="B1108" s="3" t="s">
        <v>2174</v>
      </c>
      <c r="C1108" s="3" t="s">
        <v>6283</v>
      </c>
      <c r="D1108" s="8">
        <v>4200</v>
      </c>
      <c r="E1108" s="6">
        <v>5331</v>
      </c>
      <c r="F1108" s="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t="s">
        <v>8274</v>
      </c>
      <c r="R1108">
        <f t="shared" si="70"/>
        <v>41495.692627314813</v>
      </c>
      <c r="S1108">
        <f t="shared" si="71"/>
        <v>41527.165972222225</v>
      </c>
    </row>
    <row r="1109" spans="1:19" ht="30" hidden="1" x14ac:dyDescent="0.25">
      <c r="A1109" s="8">
        <v>1759</v>
      </c>
      <c r="B1109" s="3" t="s">
        <v>1760</v>
      </c>
      <c r="C1109" s="3" t="s">
        <v>5869</v>
      </c>
      <c r="D1109" s="8">
        <v>5000</v>
      </c>
      <c r="E1109" s="6">
        <v>5330</v>
      </c>
      <c r="F1109" s="8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t="s">
        <v>8283</v>
      </c>
      <c r="R1109">
        <f t="shared" si="70"/>
        <v>42068.829039351855</v>
      </c>
      <c r="S1109">
        <f t="shared" si="71"/>
        <v>42088.787372685183</v>
      </c>
    </row>
    <row r="1110" spans="1:19" ht="45" hidden="1" x14ac:dyDescent="0.25">
      <c r="A1110" s="8">
        <v>3111</v>
      </c>
      <c r="B1110" s="3" t="s">
        <v>3111</v>
      </c>
      <c r="C1110" s="3" t="s">
        <v>7221</v>
      </c>
      <c r="D1110" s="8">
        <v>20000</v>
      </c>
      <c r="E1110" s="6">
        <v>5328</v>
      </c>
      <c r="F1110" s="8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t="s">
        <v>8301</v>
      </c>
      <c r="R1110">
        <f t="shared" si="70"/>
        <v>41885.595138888886</v>
      </c>
      <c r="S1110">
        <f t="shared" si="71"/>
        <v>41916.595138888886</v>
      </c>
    </row>
    <row r="1111" spans="1:19" ht="60" hidden="1" x14ac:dyDescent="0.25">
      <c r="A1111" s="8">
        <v>272</v>
      </c>
      <c r="B1111" s="3" t="s">
        <v>273</v>
      </c>
      <c r="C1111" s="3" t="s">
        <v>4382</v>
      </c>
      <c r="D1111" s="8">
        <v>3000</v>
      </c>
      <c r="E1111" s="6">
        <v>5323.01</v>
      </c>
      <c r="F1111" s="8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t="s">
        <v>8267</v>
      </c>
      <c r="R1111">
        <f t="shared" si="70"/>
        <v>40235.900358796294</v>
      </c>
      <c r="S1111">
        <f t="shared" si="71"/>
        <v>40296.78402777778</v>
      </c>
    </row>
    <row r="1112" spans="1:19" ht="45" hidden="1" x14ac:dyDescent="0.25">
      <c r="A1112" s="8">
        <v>1885</v>
      </c>
      <c r="B1112" s="3" t="s">
        <v>1886</v>
      </c>
      <c r="C1112" s="3" t="s">
        <v>5995</v>
      </c>
      <c r="D1112" s="8">
        <v>4575</v>
      </c>
      <c r="E1112" s="6">
        <v>5322</v>
      </c>
      <c r="F1112" s="8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t="s">
        <v>8277</v>
      </c>
      <c r="R1112">
        <f t="shared" si="70"/>
        <v>41099.093865740739</v>
      </c>
      <c r="S1112">
        <f t="shared" si="71"/>
        <v>41131.916666666664</v>
      </c>
    </row>
    <row r="1113" spans="1:19" ht="60" hidden="1" x14ac:dyDescent="0.25">
      <c r="A1113" s="8">
        <v>3045</v>
      </c>
      <c r="B1113" s="3" t="s">
        <v>3045</v>
      </c>
      <c r="C1113" s="3" t="s">
        <v>7155</v>
      </c>
      <c r="D1113" s="8">
        <v>4000</v>
      </c>
      <c r="E1113" s="6">
        <v>5308.26</v>
      </c>
      <c r="F1113" s="8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t="s">
        <v>8301</v>
      </c>
      <c r="R1113">
        <f t="shared" si="70"/>
        <v>41843.155729166669</v>
      </c>
      <c r="S1113">
        <f t="shared" si="71"/>
        <v>41873.155729166669</v>
      </c>
    </row>
    <row r="1114" spans="1:19" ht="60" hidden="1" x14ac:dyDescent="0.25">
      <c r="A1114" s="8">
        <v>1272</v>
      </c>
      <c r="B1114" s="3" t="s">
        <v>1273</v>
      </c>
      <c r="C1114" s="3" t="s">
        <v>5382</v>
      </c>
      <c r="D1114" s="8">
        <v>5000</v>
      </c>
      <c r="E1114" s="6">
        <v>5300</v>
      </c>
      <c r="F1114" s="8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t="s">
        <v>8274</v>
      </c>
      <c r="R1114">
        <f t="shared" si="70"/>
        <v>40274.745127314818</v>
      </c>
      <c r="S1114">
        <f t="shared" si="71"/>
        <v>40344.166666666664</v>
      </c>
    </row>
    <row r="1115" spans="1:19" ht="60" hidden="1" x14ac:dyDescent="0.25">
      <c r="A1115" s="8">
        <v>1535</v>
      </c>
      <c r="B1115" s="3" t="s">
        <v>1536</v>
      </c>
      <c r="C1115" s="3" t="s">
        <v>5645</v>
      </c>
      <c r="D1115" s="8">
        <v>4000</v>
      </c>
      <c r="E1115" s="6">
        <v>5297</v>
      </c>
      <c r="F1115" s="8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t="s">
        <v>8283</v>
      </c>
      <c r="R1115">
        <f t="shared" si="70"/>
        <v>42484.829062500001</v>
      </c>
      <c r="S1115">
        <f t="shared" si="71"/>
        <v>42513.916666666672</v>
      </c>
    </row>
    <row r="1116" spans="1:19" ht="60" hidden="1" x14ac:dyDescent="0.25">
      <c r="A1116" s="8">
        <v>3436</v>
      </c>
      <c r="B1116" s="3" t="s">
        <v>3435</v>
      </c>
      <c r="C1116" s="3" t="s">
        <v>7546</v>
      </c>
      <c r="D1116" s="8">
        <v>5000</v>
      </c>
      <c r="E1116" s="6">
        <v>5295</v>
      </c>
      <c r="F1116" s="8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t="s">
        <v>8269</v>
      </c>
      <c r="R1116">
        <f t="shared" si="70"/>
        <v>41851.541585648149</v>
      </c>
      <c r="S1116">
        <f t="shared" si="71"/>
        <v>41872.686111111114</v>
      </c>
    </row>
    <row r="1117" spans="1:19" ht="60" hidden="1" x14ac:dyDescent="0.25">
      <c r="A1117" s="8">
        <v>3656</v>
      </c>
      <c r="B1117" s="3" t="s">
        <v>3653</v>
      </c>
      <c r="C1117" s="3" t="s">
        <v>7766</v>
      </c>
      <c r="D1117" s="8">
        <v>5000</v>
      </c>
      <c r="E1117" s="6">
        <v>5291</v>
      </c>
      <c r="F1117" s="8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t="s">
        <v>8269</v>
      </c>
      <c r="R1117">
        <f t="shared" si="70"/>
        <v>42737.910138888896</v>
      </c>
      <c r="S1117">
        <f t="shared" si="71"/>
        <v>42767.957638888889</v>
      </c>
    </row>
    <row r="1118" spans="1:19" ht="45" hidden="1" x14ac:dyDescent="0.25">
      <c r="A1118" s="8">
        <v>3685</v>
      </c>
      <c r="B1118" s="3" t="s">
        <v>3682</v>
      </c>
      <c r="C1118" s="3" t="s">
        <v>7795</v>
      </c>
      <c r="D1118" s="8">
        <v>5000</v>
      </c>
      <c r="E1118" s="6">
        <v>5285</v>
      </c>
      <c r="F1118" s="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t="s">
        <v>8269</v>
      </c>
      <c r="R1118">
        <f t="shared" si="70"/>
        <v>41753.593275462961</v>
      </c>
      <c r="S1118">
        <f t="shared" si="71"/>
        <v>41778.875</v>
      </c>
    </row>
    <row r="1119" spans="1:19" ht="60" hidden="1" x14ac:dyDescent="0.25">
      <c r="A1119" s="8">
        <v>3825</v>
      </c>
      <c r="B1119" s="3" t="s">
        <v>3822</v>
      </c>
      <c r="C1119" s="3" t="s">
        <v>7934</v>
      </c>
      <c r="D1119" s="8">
        <v>5000</v>
      </c>
      <c r="E1119" s="6">
        <v>5271</v>
      </c>
      <c r="F1119" s="8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t="s">
        <v>8269</v>
      </c>
      <c r="R1119">
        <f t="shared" si="70"/>
        <v>42151.069606481484</v>
      </c>
      <c r="S1119">
        <f t="shared" si="71"/>
        <v>42172.069606481484</v>
      </c>
    </row>
    <row r="1120" spans="1:19" ht="45" hidden="1" x14ac:dyDescent="0.25">
      <c r="A1120" s="8">
        <v>403</v>
      </c>
      <c r="B1120" s="3" t="s">
        <v>404</v>
      </c>
      <c r="C1120" s="3" t="s">
        <v>4513</v>
      </c>
      <c r="D1120" s="8">
        <v>5000</v>
      </c>
      <c r="E1120" s="6">
        <v>5263</v>
      </c>
      <c r="F1120" s="8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t="s">
        <v>8267</v>
      </c>
      <c r="R1120">
        <f t="shared" si="70"/>
        <v>40718.310659722221</v>
      </c>
      <c r="S1120">
        <f t="shared" si="71"/>
        <v>40765.297222222223</v>
      </c>
    </row>
    <row r="1121" spans="1:19" ht="60" hidden="1" x14ac:dyDescent="0.25">
      <c r="A1121" s="8">
        <v>3440</v>
      </c>
      <c r="B1121" s="3" t="s">
        <v>3439</v>
      </c>
      <c r="C1121" s="3" t="s">
        <v>7550</v>
      </c>
      <c r="D1121" s="8">
        <v>5000</v>
      </c>
      <c r="E1121" s="6">
        <v>5260.92</v>
      </c>
      <c r="F1121" s="8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t="s">
        <v>8269</v>
      </c>
      <c r="R1121">
        <f t="shared" si="70"/>
        <v>41809.12300925926</v>
      </c>
      <c r="S1121">
        <f t="shared" si="71"/>
        <v>41831.677083333336</v>
      </c>
    </row>
    <row r="1122" spans="1:19" ht="60" hidden="1" x14ac:dyDescent="0.25">
      <c r="A1122" s="8">
        <v>92</v>
      </c>
      <c r="B1122" s="3" t="s">
        <v>94</v>
      </c>
      <c r="C1122" s="3" t="s">
        <v>4203</v>
      </c>
      <c r="D1122" s="8">
        <v>5000</v>
      </c>
      <c r="E1122" s="6">
        <v>5260</v>
      </c>
      <c r="F1122" s="8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t="s">
        <v>8264</v>
      </c>
      <c r="R1122">
        <f t="shared" si="70"/>
        <v>42721.198877314819</v>
      </c>
      <c r="S1122">
        <f t="shared" si="71"/>
        <v>42767.333333333328</v>
      </c>
    </row>
    <row r="1123" spans="1:19" ht="60" hidden="1" x14ac:dyDescent="0.25">
      <c r="A1123" s="8">
        <v>394</v>
      </c>
      <c r="B1123" s="3" t="s">
        <v>395</v>
      </c>
      <c r="C1123" s="3" t="s">
        <v>4504</v>
      </c>
      <c r="D1123" s="8">
        <v>4700</v>
      </c>
      <c r="E1123" s="6">
        <v>5259</v>
      </c>
      <c r="F1123" s="8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t="s">
        <v>8267</v>
      </c>
      <c r="R1123">
        <f t="shared" si="70"/>
        <v>42417.818078703705</v>
      </c>
      <c r="S1123">
        <f t="shared" si="71"/>
        <v>42477.776412037041</v>
      </c>
    </row>
    <row r="1124" spans="1:19" ht="60" hidden="1" x14ac:dyDescent="0.25">
      <c r="A1124" s="8">
        <v>3276</v>
      </c>
      <c r="B1124" s="3" t="s">
        <v>3276</v>
      </c>
      <c r="C1124" s="3" t="s">
        <v>7386</v>
      </c>
      <c r="D1124" s="8">
        <v>4500</v>
      </c>
      <c r="E1124" s="6">
        <v>5258</v>
      </c>
      <c r="F1124" s="8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t="s">
        <v>8269</v>
      </c>
      <c r="R1124">
        <f t="shared" si="70"/>
        <v>42426.949988425928</v>
      </c>
      <c r="S1124">
        <f t="shared" si="71"/>
        <v>42461.165972222225</v>
      </c>
    </row>
    <row r="1125" spans="1:19" ht="45" hidden="1" x14ac:dyDescent="0.25">
      <c r="A1125" s="8">
        <v>3146</v>
      </c>
      <c r="B1125" s="3" t="s">
        <v>3146</v>
      </c>
      <c r="C1125" s="3" t="s">
        <v>7256</v>
      </c>
      <c r="D1125" s="8">
        <v>50000</v>
      </c>
      <c r="E1125" s="6">
        <v>5250</v>
      </c>
      <c r="F1125" s="8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t="s">
        <v>8269</v>
      </c>
      <c r="R1125">
        <f t="shared" si="70"/>
        <v>42796.682476851856</v>
      </c>
      <c r="S1125">
        <f t="shared" si="71"/>
        <v>42841.640810185185</v>
      </c>
    </row>
    <row r="1126" spans="1:19" ht="60" hidden="1" x14ac:dyDescent="0.25">
      <c r="A1126" s="8">
        <v>2819</v>
      </c>
      <c r="B1126" s="3" t="s">
        <v>2819</v>
      </c>
      <c r="C1126" s="3" t="s">
        <v>6929</v>
      </c>
      <c r="D1126" s="8">
        <v>5000</v>
      </c>
      <c r="E1126" s="6">
        <v>5240</v>
      </c>
      <c r="F1126" s="8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t="s">
        <v>8269</v>
      </c>
      <c r="R1126">
        <f t="shared" si="70"/>
        <v>42139.525567129633</v>
      </c>
      <c r="S1126">
        <f t="shared" si="71"/>
        <v>42169.525567129633</v>
      </c>
    </row>
    <row r="1127" spans="1:19" ht="45" hidden="1" x14ac:dyDescent="0.25">
      <c r="A1127" s="8">
        <v>1647</v>
      </c>
      <c r="B1127" s="3" t="s">
        <v>1648</v>
      </c>
      <c r="C1127" s="3" t="s">
        <v>5757</v>
      </c>
      <c r="D1127" s="8">
        <v>5000</v>
      </c>
      <c r="E1127" s="6">
        <v>5236</v>
      </c>
      <c r="F1127" s="8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t="s">
        <v>8290</v>
      </c>
      <c r="R1127">
        <f t="shared" si="70"/>
        <v>41039.409456018519</v>
      </c>
      <c r="S1127">
        <f t="shared" si="71"/>
        <v>41069.409456018519</v>
      </c>
    </row>
    <row r="1128" spans="1:19" ht="60" hidden="1" x14ac:dyDescent="0.25">
      <c r="A1128" s="8">
        <v>2114</v>
      </c>
      <c r="B1128" s="3" t="s">
        <v>2115</v>
      </c>
      <c r="C1128" s="3" t="s">
        <v>6224</v>
      </c>
      <c r="D1128" s="8">
        <v>5000</v>
      </c>
      <c r="E1128" s="6">
        <v>5235</v>
      </c>
      <c r="F1128" s="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t="s">
        <v>8277</v>
      </c>
      <c r="R1128">
        <f t="shared" si="70"/>
        <v>40458.815625000003</v>
      </c>
      <c r="S1128">
        <f t="shared" si="71"/>
        <v>40521.207638888889</v>
      </c>
    </row>
    <row r="1129" spans="1:19" ht="45" hidden="1" x14ac:dyDescent="0.25">
      <c r="A1129" s="8">
        <v>2785</v>
      </c>
      <c r="B1129" s="3" t="s">
        <v>2785</v>
      </c>
      <c r="C1129" s="3" t="s">
        <v>6895</v>
      </c>
      <c r="D1129" s="8">
        <v>5000</v>
      </c>
      <c r="E1129" s="6">
        <v>5234</v>
      </c>
      <c r="F1129" s="8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t="s">
        <v>8269</v>
      </c>
      <c r="R1129">
        <f t="shared" si="70"/>
        <v>42558.189432870371</v>
      </c>
      <c r="S1129">
        <f t="shared" si="71"/>
        <v>42587.875</v>
      </c>
    </row>
    <row r="1130" spans="1:19" ht="60" hidden="1" x14ac:dyDescent="0.25">
      <c r="A1130" s="8">
        <v>2651</v>
      </c>
      <c r="B1130" s="3" t="s">
        <v>2651</v>
      </c>
      <c r="C1130" s="3" t="s">
        <v>6761</v>
      </c>
      <c r="D1130" s="8">
        <v>280000</v>
      </c>
      <c r="E1130" s="6">
        <v>5233</v>
      </c>
      <c r="F1130" s="8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t="s">
        <v>8299</v>
      </c>
      <c r="R1130">
        <f t="shared" si="70"/>
        <v>42327.805659722217</v>
      </c>
      <c r="S1130">
        <f t="shared" si="71"/>
        <v>42355.805659722217</v>
      </c>
    </row>
    <row r="1131" spans="1:19" ht="60" hidden="1" x14ac:dyDescent="0.25">
      <c r="A1131" s="8">
        <v>521</v>
      </c>
      <c r="B1131" s="3" t="s">
        <v>522</v>
      </c>
      <c r="C1131" s="3" t="s">
        <v>4631</v>
      </c>
      <c r="D1131" s="8">
        <v>5000</v>
      </c>
      <c r="E1131" s="6">
        <v>5232</v>
      </c>
      <c r="F1131" s="8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t="s">
        <v>8269</v>
      </c>
      <c r="R1131">
        <f t="shared" si="70"/>
        <v>42646.092812499999</v>
      </c>
      <c r="S1131">
        <f t="shared" si="71"/>
        <v>42675.207638888889</v>
      </c>
    </row>
    <row r="1132" spans="1:19" ht="60" hidden="1" x14ac:dyDescent="0.25">
      <c r="A1132" s="8">
        <v>729</v>
      </c>
      <c r="B1132" s="3" t="s">
        <v>730</v>
      </c>
      <c r="C1132" s="3" t="s">
        <v>4839</v>
      </c>
      <c r="D1132" s="8">
        <v>4000</v>
      </c>
      <c r="E1132" s="6">
        <v>5226</v>
      </c>
      <c r="F1132" s="8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t="s">
        <v>8272</v>
      </c>
      <c r="R1132">
        <f t="shared" si="70"/>
        <v>41111.185891203706</v>
      </c>
      <c r="S1132">
        <f t="shared" si="71"/>
        <v>41171.185891203706</v>
      </c>
    </row>
    <row r="1133" spans="1:19" ht="60" hidden="1" x14ac:dyDescent="0.25">
      <c r="A1133" s="8">
        <v>3331</v>
      </c>
      <c r="B1133" s="3" t="s">
        <v>3331</v>
      </c>
      <c r="C1133" s="3" t="s">
        <v>7441</v>
      </c>
      <c r="D1133" s="8">
        <v>5000</v>
      </c>
      <c r="E1133" s="6">
        <v>5226</v>
      </c>
      <c r="F1133" s="8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t="s">
        <v>8269</v>
      </c>
      <c r="R1133">
        <f t="shared" si="70"/>
        <v>42248.697754629626</v>
      </c>
      <c r="S1133">
        <f t="shared" si="71"/>
        <v>42283.697754629626</v>
      </c>
    </row>
    <row r="1134" spans="1:19" ht="45" hidden="1" x14ac:dyDescent="0.25">
      <c r="A1134" s="8">
        <v>1249</v>
      </c>
      <c r="B1134" s="3" t="s">
        <v>1250</v>
      </c>
      <c r="C1134" s="3" t="s">
        <v>5359</v>
      </c>
      <c r="D1134" s="8">
        <v>5000</v>
      </c>
      <c r="E1134" s="6">
        <v>5222</v>
      </c>
      <c r="F1134" s="8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t="s">
        <v>8274</v>
      </c>
      <c r="R1134">
        <f t="shared" si="70"/>
        <v>41067.74086805556</v>
      </c>
      <c r="S1134">
        <f t="shared" si="71"/>
        <v>41097.74086805556</v>
      </c>
    </row>
    <row r="1135" spans="1:19" ht="45" hidden="1" x14ac:dyDescent="0.25">
      <c r="A1135" s="8">
        <v>3021</v>
      </c>
      <c r="B1135" s="3" t="s">
        <v>3021</v>
      </c>
      <c r="C1135" s="3" t="s">
        <v>7131</v>
      </c>
      <c r="D1135" s="8">
        <v>4500</v>
      </c>
      <c r="E1135" s="6">
        <v>5221</v>
      </c>
      <c r="F1135" s="8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t="s">
        <v>8301</v>
      </c>
      <c r="R1135">
        <f t="shared" si="70"/>
        <v>42660.618854166663</v>
      </c>
      <c r="S1135">
        <f t="shared" si="71"/>
        <v>42696.249305555553</v>
      </c>
    </row>
    <row r="1136" spans="1:19" ht="45" hidden="1" x14ac:dyDescent="0.25">
      <c r="A1136" s="8">
        <v>3217</v>
      </c>
      <c r="B1136" s="3" t="s">
        <v>3217</v>
      </c>
      <c r="C1136" s="3" t="s">
        <v>7327</v>
      </c>
      <c r="D1136" s="8">
        <v>4500</v>
      </c>
      <c r="E1136" s="6">
        <v>5221</v>
      </c>
      <c r="F1136" s="8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t="s">
        <v>8269</v>
      </c>
      <c r="R1136">
        <f t="shared" si="70"/>
        <v>42648.546111111107</v>
      </c>
      <c r="S1136">
        <f t="shared" si="71"/>
        <v>42678.546111111107</v>
      </c>
    </row>
    <row r="1137" spans="1:19" ht="60" hidden="1" x14ac:dyDescent="0.25">
      <c r="A1137" s="8">
        <v>1700</v>
      </c>
      <c r="B1137" s="3" t="s">
        <v>1701</v>
      </c>
      <c r="C1137" s="3" t="s">
        <v>5810</v>
      </c>
      <c r="D1137" s="8">
        <v>20000</v>
      </c>
      <c r="E1137" s="6">
        <v>5212</v>
      </c>
      <c r="F1137" s="8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t="s">
        <v>8291</v>
      </c>
      <c r="R1137">
        <f t="shared" si="70"/>
        <v>42796.071643518517</v>
      </c>
      <c r="S1137">
        <f t="shared" si="71"/>
        <v>42826.166666666672</v>
      </c>
    </row>
    <row r="1138" spans="1:19" ht="60" hidden="1" x14ac:dyDescent="0.25">
      <c r="A1138" s="8">
        <v>1350</v>
      </c>
      <c r="B1138" s="3" t="s">
        <v>1351</v>
      </c>
      <c r="C1138" s="3" t="s">
        <v>5460</v>
      </c>
      <c r="D1138" s="8">
        <v>5000</v>
      </c>
      <c r="E1138" s="6">
        <v>5202.5</v>
      </c>
      <c r="F1138" s="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t="s">
        <v>8272</v>
      </c>
      <c r="R1138">
        <f t="shared" si="70"/>
        <v>42334.013124999998</v>
      </c>
      <c r="S1138">
        <f t="shared" si="71"/>
        <v>42364.013124999998</v>
      </c>
    </row>
    <row r="1139" spans="1:19" ht="60" hidden="1" x14ac:dyDescent="0.25">
      <c r="A1139" s="8">
        <v>112</v>
      </c>
      <c r="B1139" s="3" t="s">
        <v>114</v>
      </c>
      <c r="C1139" s="3" t="s">
        <v>4223</v>
      </c>
      <c r="D1139" s="8">
        <v>5000</v>
      </c>
      <c r="E1139" s="6">
        <v>5200</v>
      </c>
      <c r="F1139" s="8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t="s">
        <v>8264</v>
      </c>
      <c r="R1139">
        <f t="shared" si="70"/>
        <v>41718.043032407404</v>
      </c>
      <c r="S1139">
        <f t="shared" si="71"/>
        <v>41742.083333333336</v>
      </c>
    </row>
    <row r="1140" spans="1:19" ht="60" hidden="1" x14ac:dyDescent="0.25">
      <c r="A1140" s="8">
        <v>1001</v>
      </c>
      <c r="B1140" s="3" t="s">
        <v>1002</v>
      </c>
      <c r="C1140" s="3" t="s">
        <v>5111</v>
      </c>
      <c r="D1140" s="8">
        <v>5000</v>
      </c>
      <c r="E1140" s="6">
        <v>5200</v>
      </c>
      <c r="F1140" s="8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t="s">
        <v>8271</v>
      </c>
      <c r="R1140">
        <f t="shared" si="70"/>
        <v>42720.720057870371</v>
      </c>
      <c r="S1140">
        <f t="shared" si="71"/>
        <v>42765.720057870371</v>
      </c>
    </row>
    <row r="1141" spans="1:19" ht="45" hidden="1" x14ac:dyDescent="0.25">
      <c r="A1141" s="8">
        <v>3369</v>
      </c>
      <c r="B1141" s="3" t="s">
        <v>3368</v>
      </c>
      <c r="C1141" s="3" t="s">
        <v>7479</v>
      </c>
      <c r="D1141" s="8">
        <v>5000</v>
      </c>
      <c r="E1141" s="6">
        <v>5195</v>
      </c>
      <c r="F1141" s="8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t="s">
        <v>8269</v>
      </c>
      <c r="R1141">
        <f t="shared" si="70"/>
        <v>42690.041435185187</v>
      </c>
      <c r="S1141">
        <f t="shared" si="71"/>
        <v>42750.041435185187</v>
      </c>
    </row>
    <row r="1142" spans="1:19" ht="60" hidden="1" x14ac:dyDescent="0.25">
      <c r="A1142" s="8">
        <v>245</v>
      </c>
      <c r="B1142" s="3" t="s">
        <v>246</v>
      </c>
      <c r="C1142" s="3" t="s">
        <v>4355</v>
      </c>
      <c r="D1142" s="8">
        <v>5000</v>
      </c>
      <c r="E1142" s="6">
        <v>5186</v>
      </c>
      <c r="F1142" s="8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t="s">
        <v>8267</v>
      </c>
      <c r="R1142">
        <f t="shared" si="70"/>
        <v>41107.053067129629</v>
      </c>
      <c r="S1142">
        <f t="shared" si="71"/>
        <v>41137.053067129629</v>
      </c>
    </row>
    <row r="1143" spans="1:19" ht="60" hidden="1" x14ac:dyDescent="0.25">
      <c r="A1143" s="8">
        <v>3748</v>
      </c>
      <c r="B1143" s="3" t="s">
        <v>3745</v>
      </c>
      <c r="C1143" s="3" t="s">
        <v>7858</v>
      </c>
      <c r="D1143" s="8">
        <v>5000</v>
      </c>
      <c r="E1143" s="6">
        <v>5176</v>
      </c>
      <c r="F1143" s="8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t="s">
        <v>8303</v>
      </c>
      <c r="R1143">
        <f t="shared" si="70"/>
        <v>42395.706435185188</v>
      </c>
      <c r="S1143">
        <f t="shared" si="71"/>
        <v>42416.249305555553</v>
      </c>
    </row>
    <row r="1144" spans="1:19" ht="45" hidden="1" x14ac:dyDescent="0.25">
      <c r="A1144" s="8">
        <v>3208</v>
      </c>
      <c r="B1144" s="3" t="s">
        <v>3208</v>
      </c>
      <c r="C1144" s="3" t="s">
        <v>7318</v>
      </c>
      <c r="D1144" s="8">
        <v>5000</v>
      </c>
      <c r="E1144" s="6">
        <v>5175</v>
      </c>
      <c r="F1144" s="8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t="s">
        <v>8269</v>
      </c>
      <c r="R1144">
        <f t="shared" si="70"/>
        <v>41827.605057870373</v>
      </c>
      <c r="S1144">
        <f t="shared" si="71"/>
        <v>41848.605057870373</v>
      </c>
    </row>
    <row r="1145" spans="1:19" ht="60" hidden="1" x14ac:dyDescent="0.25">
      <c r="A1145" s="8">
        <v>3753</v>
      </c>
      <c r="B1145" s="3" t="s">
        <v>3750</v>
      </c>
      <c r="C1145" s="3" t="s">
        <v>7863</v>
      </c>
      <c r="D1145" s="8">
        <v>5000</v>
      </c>
      <c r="E1145" s="6">
        <v>5167</v>
      </c>
      <c r="F1145" s="8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t="s">
        <v>8303</v>
      </c>
      <c r="R1145">
        <f t="shared" si="70"/>
        <v>42128.824074074073</v>
      </c>
      <c r="S1145">
        <f t="shared" si="71"/>
        <v>42158</v>
      </c>
    </row>
    <row r="1146" spans="1:19" ht="60" hidden="1" x14ac:dyDescent="0.25">
      <c r="A1146" s="8">
        <v>2981</v>
      </c>
      <c r="B1146" s="3" t="s">
        <v>2981</v>
      </c>
      <c r="C1146" s="3" t="s">
        <v>7091</v>
      </c>
      <c r="D1146" s="8">
        <v>4000</v>
      </c>
      <c r="E1146" s="6">
        <v>5157</v>
      </c>
      <c r="F1146" s="8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t="s">
        <v>8301</v>
      </c>
      <c r="R1146">
        <f t="shared" si="70"/>
        <v>42225.559675925921</v>
      </c>
      <c r="S1146">
        <f t="shared" si="71"/>
        <v>42270.559675925921</v>
      </c>
    </row>
    <row r="1147" spans="1:19" ht="45" hidden="1" x14ac:dyDescent="0.25">
      <c r="A1147" s="8">
        <v>2661</v>
      </c>
      <c r="B1147" s="3" t="s">
        <v>2661</v>
      </c>
      <c r="C1147" s="3" t="s">
        <v>6771</v>
      </c>
      <c r="D1147" s="8">
        <v>5000</v>
      </c>
      <c r="E1147" s="6">
        <v>5145</v>
      </c>
      <c r="F1147" s="8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t="s">
        <v>8300</v>
      </c>
      <c r="R1147">
        <f t="shared" si="70"/>
        <v>41542.958449074074</v>
      </c>
      <c r="S1147">
        <f t="shared" si="71"/>
        <v>41572.958449074074</v>
      </c>
    </row>
    <row r="1148" spans="1:19" ht="60" hidden="1" x14ac:dyDescent="0.25">
      <c r="A1148" s="8">
        <v>1614</v>
      </c>
      <c r="B1148" s="3" t="s">
        <v>1615</v>
      </c>
      <c r="C1148" s="3" t="s">
        <v>5724</v>
      </c>
      <c r="D1148" s="8">
        <v>5000</v>
      </c>
      <c r="E1148" s="6">
        <v>5135</v>
      </c>
      <c r="F1148" s="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t="s">
        <v>8274</v>
      </c>
      <c r="R1148">
        <f t="shared" si="70"/>
        <v>41794.981122685182</v>
      </c>
      <c r="S1148">
        <f t="shared" si="71"/>
        <v>41854.708333333336</v>
      </c>
    </row>
    <row r="1149" spans="1:19" ht="60" hidden="1" x14ac:dyDescent="0.25">
      <c r="A1149" s="8">
        <v>3464</v>
      </c>
      <c r="B1149" s="3" t="s">
        <v>3463</v>
      </c>
      <c r="C1149" s="3" t="s">
        <v>7574</v>
      </c>
      <c r="D1149" s="8">
        <v>5000</v>
      </c>
      <c r="E1149" s="6">
        <v>5116.18</v>
      </c>
      <c r="F1149" s="8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t="s">
        <v>8269</v>
      </c>
      <c r="R1149">
        <f t="shared" si="70"/>
        <v>42575.130057870367</v>
      </c>
      <c r="S1149">
        <f t="shared" si="71"/>
        <v>42605.130057870367</v>
      </c>
    </row>
    <row r="1150" spans="1:19" ht="45" hidden="1" x14ac:dyDescent="0.25">
      <c r="A1150" s="8">
        <v>744</v>
      </c>
      <c r="B1150" s="3" t="s">
        <v>745</v>
      </c>
      <c r="C1150" s="3" t="s">
        <v>4854</v>
      </c>
      <c r="D1150" s="8">
        <v>5000</v>
      </c>
      <c r="E1150" s="6">
        <v>5116</v>
      </c>
      <c r="F1150" s="8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t="s">
        <v>8272</v>
      </c>
      <c r="R1150">
        <f t="shared" si="70"/>
        <v>41226.95721064815</v>
      </c>
      <c r="S1150">
        <f t="shared" si="71"/>
        <v>41256.95721064815</v>
      </c>
    </row>
    <row r="1151" spans="1:19" ht="60" hidden="1" x14ac:dyDescent="0.25">
      <c r="A1151" s="8">
        <v>520</v>
      </c>
      <c r="B1151" s="3" t="s">
        <v>521</v>
      </c>
      <c r="C1151" s="3" t="s">
        <v>4630</v>
      </c>
      <c r="D1151" s="8">
        <v>5000</v>
      </c>
      <c r="E1151" s="6">
        <v>5105</v>
      </c>
      <c r="F1151" s="8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t="s">
        <v>8269</v>
      </c>
      <c r="R1151">
        <f t="shared" si="70"/>
        <v>42318.702094907407</v>
      </c>
      <c r="S1151">
        <f t="shared" si="71"/>
        <v>42348.702094907407</v>
      </c>
    </row>
    <row r="1152" spans="1:19" ht="45" hidden="1" x14ac:dyDescent="0.25">
      <c r="A1152" s="8">
        <v>2982</v>
      </c>
      <c r="B1152" s="3" t="s">
        <v>2982</v>
      </c>
      <c r="C1152" s="3" t="s">
        <v>7092</v>
      </c>
      <c r="D1152" s="8">
        <v>5000</v>
      </c>
      <c r="E1152" s="6">
        <v>5103</v>
      </c>
      <c r="F1152" s="8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t="s">
        <v>8301</v>
      </c>
      <c r="R1152">
        <f t="shared" si="70"/>
        <v>42381.686840277776</v>
      </c>
      <c r="S1152">
        <f t="shared" si="71"/>
        <v>42411.686840277776</v>
      </c>
    </row>
    <row r="1153" spans="1:19" ht="60" hidden="1" x14ac:dyDescent="0.25">
      <c r="A1153" s="8">
        <v>2974</v>
      </c>
      <c r="B1153" s="3" t="s">
        <v>2974</v>
      </c>
      <c r="C1153" s="3" t="s">
        <v>7084</v>
      </c>
      <c r="D1153" s="8">
        <v>5000</v>
      </c>
      <c r="E1153" s="6">
        <v>5100</v>
      </c>
      <c r="F1153" s="8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t="s">
        <v>8269</v>
      </c>
      <c r="R1153">
        <f t="shared" si="70"/>
        <v>41880.061006944445</v>
      </c>
      <c r="S1153">
        <f t="shared" si="71"/>
        <v>41908.065972222219</v>
      </c>
    </row>
    <row r="1154" spans="1:19" ht="45" hidden="1" x14ac:dyDescent="0.25">
      <c r="A1154" s="8">
        <v>3589</v>
      </c>
      <c r="B1154" s="3" t="s">
        <v>3588</v>
      </c>
      <c r="C1154" s="3" t="s">
        <v>7699</v>
      </c>
      <c r="D1154" s="8">
        <v>4000</v>
      </c>
      <c r="E1154" s="6">
        <v>5100</v>
      </c>
      <c r="F1154" s="8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t="s">
        <v>8269</v>
      </c>
      <c r="R1154">
        <f t="shared" si="70"/>
        <v>42125.647534722222</v>
      </c>
      <c r="S1154">
        <f t="shared" si="71"/>
        <v>42150.647534722222</v>
      </c>
    </row>
    <row r="1155" spans="1:19" ht="45" hidden="1" x14ac:dyDescent="0.25">
      <c r="A1155" s="8">
        <v>759</v>
      </c>
      <c r="B1155" s="3" t="s">
        <v>760</v>
      </c>
      <c r="C1155" s="3" t="s">
        <v>4869</v>
      </c>
      <c r="D1155" s="8">
        <v>5000</v>
      </c>
      <c r="E1155" s="6">
        <v>5096</v>
      </c>
      <c r="F1155" s="8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ROUND(E1155/L1155,2)</f>
        <v>51.47</v>
      </c>
      <c r="Q1155" t="s">
        <v>8272</v>
      </c>
      <c r="R1155">
        <f t="shared" ref="R1155:R1218" si="74">(((J1155/60)/60)/24)+DATE(1970,1,1)</f>
        <v>41789.330312500002</v>
      </c>
      <c r="S1155">
        <f t="shared" ref="S1155:S1218" si="75">(((I1155/60)/60)/24)+DATE(1970,1,1)</f>
        <v>41829.330312500002</v>
      </c>
    </row>
    <row r="1156" spans="1:19" ht="45" hidden="1" x14ac:dyDescent="0.25">
      <c r="A1156" s="8">
        <v>2262</v>
      </c>
      <c r="B1156" s="3" t="s">
        <v>2263</v>
      </c>
      <c r="C1156" s="3" t="s">
        <v>6372</v>
      </c>
      <c r="D1156" s="8">
        <v>3300</v>
      </c>
      <c r="E1156" s="6">
        <v>5087</v>
      </c>
      <c r="F1156" s="8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t="s">
        <v>8295</v>
      </c>
      <c r="R1156">
        <f t="shared" si="74"/>
        <v>41926.585162037038</v>
      </c>
      <c r="S1156">
        <f t="shared" si="75"/>
        <v>41961</v>
      </c>
    </row>
    <row r="1157" spans="1:19" ht="60" hidden="1" x14ac:dyDescent="0.25">
      <c r="A1157" s="8">
        <v>3162</v>
      </c>
      <c r="B1157" s="3" t="s">
        <v>3162</v>
      </c>
      <c r="C1157" s="3" t="s">
        <v>7272</v>
      </c>
      <c r="D1157" s="8">
        <v>4000</v>
      </c>
      <c r="E1157" s="6">
        <v>5086</v>
      </c>
      <c r="F1157" s="8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t="s">
        <v>8269</v>
      </c>
      <c r="R1157">
        <f t="shared" si="74"/>
        <v>41799.685902777775</v>
      </c>
      <c r="S1157">
        <f t="shared" si="75"/>
        <v>41827.083333333336</v>
      </c>
    </row>
    <row r="1158" spans="1:19" ht="45" hidden="1" x14ac:dyDescent="0.25">
      <c r="A1158" s="8">
        <v>2105</v>
      </c>
      <c r="B1158" s="3" t="s">
        <v>2106</v>
      </c>
      <c r="C1158" s="3" t="s">
        <v>6215</v>
      </c>
      <c r="D1158" s="8">
        <v>2000</v>
      </c>
      <c r="E1158" s="6">
        <v>5080</v>
      </c>
      <c r="F1158" s="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t="s">
        <v>8277</v>
      </c>
      <c r="R1158">
        <f t="shared" si="74"/>
        <v>41951.788807870369</v>
      </c>
      <c r="S1158">
        <f t="shared" si="75"/>
        <v>41964.166666666672</v>
      </c>
    </row>
    <row r="1159" spans="1:19" ht="60" hidden="1" x14ac:dyDescent="0.25">
      <c r="A1159" s="8">
        <v>2080</v>
      </c>
      <c r="B1159" s="3" t="s">
        <v>2081</v>
      </c>
      <c r="C1159" s="3" t="s">
        <v>6190</v>
      </c>
      <c r="D1159" s="8">
        <v>1000</v>
      </c>
      <c r="E1159" s="6">
        <v>5078</v>
      </c>
      <c r="F1159" s="8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t="s">
        <v>8293</v>
      </c>
      <c r="R1159">
        <f t="shared" si="74"/>
        <v>42289.957175925927</v>
      </c>
      <c r="S1159">
        <f t="shared" si="75"/>
        <v>42319.998842592591</v>
      </c>
    </row>
    <row r="1160" spans="1:19" ht="60" hidden="1" x14ac:dyDescent="0.25">
      <c r="A1160" s="8">
        <v>2798</v>
      </c>
      <c r="B1160" s="3" t="s">
        <v>2798</v>
      </c>
      <c r="C1160" s="3" t="s">
        <v>6908</v>
      </c>
      <c r="D1160" s="8">
        <v>5000</v>
      </c>
      <c r="E1160" s="6">
        <v>5070</v>
      </c>
      <c r="F1160" s="8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t="s">
        <v>8269</v>
      </c>
      <c r="R1160">
        <f t="shared" si="74"/>
        <v>42201.675011574072</v>
      </c>
      <c r="S1160">
        <f t="shared" si="75"/>
        <v>42216.666666666672</v>
      </c>
    </row>
    <row r="1161" spans="1:19" ht="60" hidden="1" x14ac:dyDescent="0.25">
      <c r="A1161" s="8">
        <v>2979</v>
      </c>
      <c r="B1161" s="3" t="s">
        <v>2979</v>
      </c>
      <c r="C1161" s="3" t="s">
        <v>7089</v>
      </c>
      <c r="D1161" s="8">
        <v>5000</v>
      </c>
      <c r="E1161" s="6">
        <v>5070</v>
      </c>
      <c r="F1161" s="8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t="s">
        <v>8269</v>
      </c>
      <c r="R1161">
        <f t="shared" si="74"/>
        <v>41993.824340277773</v>
      </c>
      <c r="S1161">
        <f t="shared" si="75"/>
        <v>42010.25</v>
      </c>
    </row>
    <row r="1162" spans="1:19" ht="60" hidden="1" x14ac:dyDescent="0.25">
      <c r="A1162" s="8">
        <v>841</v>
      </c>
      <c r="B1162" s="3" t="s">
        <v>842</v>
      </c>
      <c r="C1162" s="3" t="s">
        <v>4951</v>
      </c>
      <c r="D1162" s="8">
        <v>5000</v>
      </c>
      <c r="E1162" s="6">
        <v>5066</v>
      </c>
      <c r="F1162" s="8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t="s">
        <v>8275</v>
      </c>
      <c r="R1162">
        <f t="shared" si="74"/>
        <v>41923.838692129626</v>
      </c>
      <c r="S1162">
        <f t="shared" si="75"/>
        <v>41953.88035879629</v>
      </c>
    </row>
    <row r="1163" spans="1:19" ht="45" hidden="1" x14ac:dyDescent="0.25">
      <c r="A1163" s="8">
        <v>1036</v>
      </c>
      <c r="B1163" s="3" t="s">
        <v>1037</v>
      </c>
      <c r="C1163" s="3" t="s">
        <v>5146</v>
      </c>
      <c r="D1163" s="8">
        <v>4500</v>
      </c>
      <c r="E1163" s="6">
        <v>5056.22</v>
      </c>
      <c r="F1163" s="8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t="s">
        <v>8278</v>
      </c>
      <c r="R1163">
        <f t="shared" si="74"/>
        <v>41249.448958333334</v>
      </c>
      <c r="S1163">
        <f t="shared" si="75"/>
        <v>41281.333333333336</v>
      </c>
    </row>
    <row r="1164" spans="1:19" ht="60" hidden="1" x14ac:dyDescent="0.25">
      <c r="A1164" s="8">
        <v>3351</v>
      </c>
      <c r="B1164" s="3" t="s">
        <v>3350</v>
      </c>
      <c r="C1164" s="3" t="s">
        <v>7461</v>
      </c>
      <c r="D1164" s="8">
        <v>5000</v>
      </c>
      <c r="E1164" s="6">
        <v>5055</v>
      </c>
      <c r="F1164" s="8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t="s">
        <v>8269</v>
      </c>
      <c r="R1164">
        <f t="shared" si="74"/>
        <v>41806.395428240743</v>
      </c>
      <c r="S1164">
        <f t="shared" si="75"/>
        <v>41843.458333333336</v>
      </c>
    </row>
    <row r="1165" spans="1:19" ht="60" hidden="1" x14ac:dyDescent="0.25">
      <c r="A1165" s="8">
        <v>2162</v>
      </c>
      <c r="B1165" s="3" t="s">
        <v>2163</v>
      </c>
      <c r="C1165" s="3" t="s">
        <v>6272</v>
      </c>
      <c r="D1165" s="8">
        <v>4500</v>
      </c>
      <c r="E1165" s="6">
        <v>5052</v>
      </c>
      <c r="F1165" s="8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t="s">
        <v>8274</v>
      </c>
      <c r="R1165">
        <f t="shared" si="74"/>
        <v>41813.766099537039</v>
      </c>
      <c r="S1165">
        <f t="shared" si="75"/>
        <v>41844.766099537039</v>
      </c>
    </row>
    <row r="1166" spans="1:19" ht="45" hidden="1" x14ac:dyDescent="0.25">
      <c r="A1166" s="8">
        <v>1066</v>
      </c>
      <c r="B1166" s="3" t="s">
        <v>1067</v>
      </c>
      <c r="C1166" s="3" t="s">
        <v>5176</v>
      </c>
      <c r="D1166" s="8">
        <v>150000</v>
      </c>
      <c r="E1166" s="6">
        <v>5051</v>
      </c>
      <c r="F1166" s="8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t="s">
        <v>8280</v>
      </c>
      <c r="R1166">
        <f t="shared" si="74"/>
        <v>41445.962754629632</v>
      </c>
      <c r="S1166">
        <f t="shared" si="75"/>
        <v>41490.962754629632</v>
      </c>
    </row>
    <row r="1167" spans="1:19" ht="60" hidden="1" x14ac:dyDescent="0.25">
      <c r="A1167" s="8">
        <v>2053</v>
      </c>
      <c r="B1167" s="3" t="s">
        <v>2054</v>
      </c>
      <c r="C1167" s="3" t="s">
        <v>6163</v>
      </c>
      <c r="D1167" s="8">
        <v>5000</v>
      </c>
      <c r="E1167" s="6">
        <v>5051</v>
      </c>
      <c r="F1167" s="8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t="s">
        <v>8293</v>
      </c>
      <c r="R1167">
        <f t="shared" si="74"/>
        <v>42303.617488425924</v>
      </c>
      <c r="S1167">
        <f t="shared" si="75"/>
        <v>42333.659155092595</v>
      </c>
    </row>
    <row r="1168" spans="1:19" ht="60" hidden="1" x14ac:dyDescent="0.25">
      <c r="A1168" s="8">
        <v>3760</v>
      </c>
      <c r="B1168" s="3" t="s">
        <v>3757</v>
      </c>
      <c r="C1168" s="3" t="s">
        <v>7870</v>
      </c>
      <c r="D1168" s="8">
        <v>5000</v>
      </c>
      <c r="E1168" s="6">
        <v>5050.7700000000004</v>
      </c>
      <c r="F1168" s="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t="s">
        <v>8303</v>
      </c>
      <c r="R1168">
        <f t="shared" si="74"/>
        <v>41739.525300925925</v>
      </c>
      <c r="S1168">
        <f t="shared" si="75"/>
        <v>41764.525300925925</v>
      </c>
    </row>
    <row r="1169" spans="1:19" ht="30" hidden="1" x14ac:dyDescent="0.25">
      <c r="A1169" s="8">
        <v>3212</v>
      </c>
      <c r="B1169" s="3" t="s">
        <v>3212</v>
      </c>
      <c r="C1169" s="3" t="s">
        <v>7322</v>
      </c>
      <c r="D1169" s="8">
        <v>4000</v>
      </c>
      <c r="E1169" s="6">
        <v>5050</v>
      </c>
      <c r="F1169" s="8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t="s">
        <v>8269</v>
      </c>
      <c r="R1169">
        <f t="shared" si="74"/>
        <v>41829.795729166668</v>
      </c>
      <c r="S1169">
        <f t="shared" si="75"/>
        <v>41859.795729166668</v>
      </c>
    </row>
    <row r="1170" spans="1:19" hidden="1" x14ac:dyDescent="0.25">
      <c r="A1170" s="8">
        <v>836</v>
      </c>
      <c r="B1170" s="3" t="s">
        <v>837</v>
      </c>
      <c r="C1170" s="3" t="s">
        <v>4946</v>
      </c>
      <c r="D1170" s="8">
        <v>5000</v>
      </c>
      <c r="E1170" s="6">
        <v>5046.5200000000004</v>
      </c>
      <c r="F1170" s="8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t="s">
        <v>8274</v>
      </c>
      <c r="R1170">
        <f t="shared" si="74"/>
        <v>41524.056921296295</v>
      </c>
      <c r="S1170">
        <f t="shared" si="75"/>
        <v>41554.056921296295</v>
      </c>
    </row>
    <row r="1171" spans="1:19" ht="60" hidden="1" x14ac:dyDescent="0.25">
      <c r="A1171" s="8">
        <v>2532</v>
      </c>
      <c r="B1171" s="3" t="s">
        <v>2532</v>
      </c>
      <c r="C1171" s="3" t="s">
        <v>6642</v>
      </c>
      <c r="D1171" s="8">
        <v>4000</v>
      </c>
      <c r="E1171" s="6">
        <v>5045</v>
      </c>
      <c r="F1171" s="8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t="s">
        <v>8298</v>
      </c>
      <c r="R1171">
        <f t="shared" si="74"/>
        <v>41107.849143518521</v>
      </c>
      <c r="S1171">
        <f t="shared" si="75"/>
        <v>41137.849143518521</v>
      </c>
    </row>
    <row r="1172" spans="1:19" ht="45" hidden="1" x14ac:dyDescent="0.25">
      <c r="A1172" s="8">
        <v>2544</v>
      </c>
      <c r="B1172" s="3" t="s">
        <v>2544</v>
      </c>
      <c r="C1172" s="3" t="s">
        <v>6654</v>
      </c>
      <c r="D1172" s="8">
        <v>5000</v>
      </c>
      <c r="E1172" s="6">
        <v>5041</v>
      </c>
      <c r="F1172" s="8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t="s">
        <v>8298</v>
      </c>
      <c r="R1172">
        <f t="shared" si="74"/>
        <v>41068.520474537036</v>
      </c>
      <c r="S1172">
        <f t="shared" si="75"/>
        <v>41098.520474537036</v>
      </c>
    </row>
    <row r="1173" spans="1:19" ht="60" hidden="1" x14ac:dyDescent="0.25">
      <c r="A1173" s="8">
        <v>3721</v>
      </c>
      <c r="B1173" s="3" t="s">
        <v>3718</v>
      </c>
      <c r="C1173" s="3" t="s">
        <v>7831</v>
      </c>
      <c r="D1173" s="8">
        <v>5000</v>
      </c>
      <c r="E1173" s="6">
        <v>5040</v>
      </c>
      <c r="F1173" s="8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t="s">
        <v>8269</v>
      </c>
      <c r="R1173">
        <f t="shared" si="74"/>
        <v>41927.936157407406</v>
      </c>
      <c r="S1173">
        <f t="shared" si="75"/>
        <v>41948.977824074071</v>
      </c>
    </row>
    <row r="1174" spans="1:19" ht="60" hidden="1" x14ac:dyDescent="0.25">
      <c r="A1174" s="8">
        <v>2964</v>
      </c>
      <c r="B1174" s="3" t="s">
        <v>2964</v>
      </c>
      <c r="C1174" s="3" t="s">
        <v>7074</v>
      </c>
      <c r="D1174" s="8">
        <v>5000</v>
      </c>
      <c r="E1174" s="6">
        <v>5035.6899999999996</v>
      </c>
      <c r="F1174" s="8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t="s">
        <v>8269</v>
      </c>
      <c r="R1174">
        <f t="shared" si="74"/>
        <v>41827.909942129627</v>
      </c>
      <c r="S1174">
        <f t="shared" si="75"/>
        <v>41857.897222222222</v>
      </c>
    </row>
    <row r="1175" spans="1:19" hidden="1" x14ac:dyDescent="0.25">
      <c r="A1175" s="8">
        <v>106</v>
      </c>
      <c r="B1175" s="3" t="s">
        <v>108</v>
      </c>
      <c r="C1175" s="3" t="s">
        <v>4217</v>
      </c>
      <c r="D1175" s="8">
        <v>5000</v>
      </c>
      <c r="E1175" s="6">
        <v>5025</v>
      </c>
      <c r="F1175" s="8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t="s">
        <v>8264</v>
      </c>
      <c r="R1175">
        <f t="shared" si="74"/>
        <v>40987.776631944449</v>
      </c>
      <c r="S1175">
        <f t="shared" si="75"/>
        <v>41001.776631944449</v>
      </c>
    </row>
    <row r="1176" spans="1:19" ht="45" hidden="1" x14ac:dyDescent="0.25">
      <c r="A1176" s="8">
        <v>3569</v>
      </c>
      <c r="B1176" s="3" t="s">
        <v>3568</v>
      </c>
      <c r="C1176" s="3" t="s">
        <v>7679</v>
      </c>
      <c r="D1176" s="8">
        <v>5000</v>
      </c>
      <c r="E1176" s="6">
        <v>5024</v>
      </c>
      <c r="F1176" s="8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t="s">
        <v>8269</v>
      </c>
      <c r="R1176">
        <f t="shared" si="74"/>
        <v>41982.688611111109</v>
      </c>
      <c r="S1176">
        <f t="shared" si="75"/>
        <v>42012.688611111109</v>
      </c>
    </row>
    <row r="1177" spans="1:19" ht="60" hidden="1" x14ac:dyDescent="0.25">
      <c r="A1177" s="8">
        <v>3335</v>
      </c>
      <c r="B1177" s="3" t="s">
        <v>3335</v>
      </c>
      <c r="C1177" s="3" t="s">
        <v>7445</v>
      </c>
      <c r="D1177" s="8">
        <v>5000</v>
      </c>
      <c r="E1177" s="6">
        <v>5016</v>
      </c>
      <c r="F1177" s="8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t="s">
        <v>8269</v>
      </c>
      <c r="R1177">
        <f t="shared" si="74"/>
        <v>41827.674143518518</v>
      </c>
      <c r="S1177">
        <f t="shared" si="75"/>
        <v>41854.958333333336</v>
      </c>
    </row>
    <row r="1178" spans="1:19" ht="60" hidden="1" x14ac:dyDescent="0.25">
      <c r="A1178" s="8">
        <v>3687</v>
      </c>
      <c r="B1178" s="3" t="s">
        <v>3684</v>
      </c>
      <c r="C1178" s="3" t="s">
        <v>7797</v>
      </c>
      <c r="D1178" s="8">
        <v>5000</v>
      </c>
      <c r="E1178" s="6">
        <v>5012.25</v>
      </c>
      <c r="F1178" s="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t="s">
        <v>8269</v>
      </c>
      <c r="R1178">
        <f t="shared" si="74"/>
        <v>41787.218229166669</v>
      </c>
      <c r="S1178">
        <f t="shared" si="75"/>
        <v>41817.218229166669</v>
      </c>
    </row>
    <row r="1179" spans="1:19" ht="60" hidden="1" x14ac:dyDescent="0.25">
      <c r="A1179" s="8">
        <v>667</v>
      </c>
      <c r="B1179" s="3" t="s">
        <v>668</v>
      </c>
      <c r="C1179" s="3" t="s">
        <v>4777</v>
      </c>
      <c r="D1179" s="8">
        <v>50000</v>
      </c>
      <c r="E1179" s="6">
        <v>5010</v>
      </c>
      <c r="F1179" s="8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t="s">
        <v>8271</v>
      </c>
      <c r="R1179">
        <f t="shared" si="74"/>
        <v>42632.373414351852</v>
      </c>
      <c r="S1179">
        <f t="shared" si="75"/>
        <v>42672.373414351852</v>
      </c>
    </row>
    <row r="1180" spans="1:19" ht="60" hidden="1" x14ac:dyDescent="0.25">
      <c r="A1180" s="8">
        <v>3590</v>
      </c>
      <c r="B1180" s="3" t="s">
        <v>3589</v>
      </c>
      <c r="C1180" s="3" t="s">
        <v>7700</v>
      </c>
      <c r="D1180" s="8">
        <v>5000</v>
      </c>
      <c r="E1180" s="6">
        <v>5003</v>
      </c>
      <c r="F1180" s="8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t="s">
        <v>8269</v>
      </c>
      <c r="R1180">
        <f t="shared" si="74"/>
        <v>41902.333726851852</v>
      </c>
      <c r="S1180">
        <f t="shared" si="75"/>
        <v>41932.333726851852</v>
      </c>
    </row>
    <row r="1181" spans="1:19" ht="60" hidden="1" x14ac:dyDescent="0.25">
      <c r="A1181" s="8">
        <v>799</v>
      </c>
      <c r="B1181" s="3" t="s">
        <v>800</v>
      </c>
      <c r="C1181" s="3" t="s">
        <v>4909</v>
      </c>
      <c r="D1181" s="8">
        <v>5000</v>
      </c>
      <c r="E1181" s="6">
        <v>5001</v>
      </c>
      <c r="F1181" s="8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t="s">
        <v>8274</v>
      </c>
      <c r="R1181">
        <f t="shared" si="74"/>
        <v>40996.667199074072</v>
      </c>
      <c r="S1181">
        <f t="shared" si="75"/>
        <v>41026.667199074072</v>
      </c>
    </row>
    <row r="1182" spans="1:19" ht="60" hidden="1" x14ac:dyDescent="0.25">
      <c r="A1182" s="8">
        <v>2474</v>
      </c>
      <c r="B1182" s="3" t="s">
        <v>2475</v>
      </c>
      <c r="C1182" s="3" t="s">
        <v>6584</v>
      </c>
      <c r="D1182" s="8">
        <v>5000</v>
      </c>
      <c r="E1182" s="6">
        <v>5000.18</v>
      </c>
      <c r="F1182" s="8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t="s">
        <v>8277</v>
      </c>
      <c r="R1182">
        <f t="shared" si="74"/>
        <v>40417.011296296296</v>
      </c>
      <c r="S1182">
        <f t="shared" si="75"/>
        <v>40462.011296296296</v>
      </c>
    </row>
    <row r="1183" spans="1:19" ht="60" hidden="1" x14ac:dyDescent="0.25">
      <c r="A1183" s="8">
        <v>100</v>
      </c>
      <c r="B1183" s="3" t="s">
        <v>102</v>
      </c>
      <c r="C1183" s="3" t="s">
        <v>4211</v>
      </c>
      <c r="D1183" s="8">
        <v>5000</v>
      </c>
      <c r="E1183" s="6">
        <v>5000</v>
      </c>
      <c r="F1183" s="8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t="s">
        <v>8264</v>
      </c>
      <c r="R1183">
        <f t="shared" si="74"/>
        <v>41197.753310185188</v>
      </c>
      <c r="S1183">
        <f t="shared" si="75"/>
        <v>41217.794976851852</v>
      </c>
    </row>
    <row r="1184" spans="1:19" ht="90" hidden="1" x14ac:dyDescent="0.25">
      <c r="A1184" s="8">
        <v>294</v>
      </c>
      <c r="B1184" s="3" t="s">
        <v>295</v>
      </c>
      <c r="C1184" s="3" t="s">
        <v>4404</v>
      </c>
      <c r="D1184" s="8">
        <v>5000</v>
      </c>
      <c r="E1184" s="6">
        <v>5000</v>
      </c>
      <c r="F1184" s="8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t="s">
        <v>8267</v>
      </c>
      <c r="R1184">
        <f t="shared" si="74"/>
        <v>40343.084421296298</v>
      </c>
      <c r="S1184">
        <f t="shared" si="75"/>
        <v>40378.666666666664</v>
      </c>
    </row>
    <row r="1185" spans="1:19" ht="60" hidden="1" x14ac:dyDescent="0.25">
      <c r="A1185" s="8">
        <v>2522</v>
      </c>
      <c r="B1185" s="3" t="s">
        <v>2522</v>
      </c>
      <c r="C1185" s="3" t="s">
        <v>6632</v>
      </c>
      <c r="D1185" s="8">
        <v>5000</v>
      </c>
      <c r="E1185" s="6">
        <v>5000</v>
      </c>
      <c r="F1185" s="8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t="s">
        <v>8298</v>
      </c>
      <c r="R1185">
        <f t="shared" si="74"/>
        <v>42460.573611111111</v>
      </c>
      <c r="S1185">
        <f t="shared" si="75"/>
        <v>42482.619444444441</v>
      </c>
    </row>
    <row r="1186" spans="1:19" ht="30" hidden="1" x14ac:dyDescent="0.25">
      <c r="A1186" s="8">
        <v>3763</v>
      </c>
      <c r="B1186" s="3" t="s">
        <v>3760</v>
      </c>
      <c r="C1186" s="3" t="s">
        <v>7873</v>
      </c>
      <c r="D1186" s="8">
        <v>5000</v>
      </c>
      <c r="E1186" s="6">
        <v>5000</v>
      </c>
      <c r="F1186" s="8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t="s">
        <v>8303</v>
      </c>
      <c r="R1186">
        <f t="shared" si="74"/>
        <v>42065.750300925924</v>
      </c>
      <c r="S1186">
        <f t="shared" si="75"/>
        <v>42095.708634259259</v>
      </c>
    </row>
    <row r="1187" spans="1:19" ht="60" hidden="1" x14ac:dyDescent="0.25">
      <c r="A1187" s="8">
        <v>3828</v>
      </c>
      <c r="B1187" s="3" t="s">
        <v>3825</v>
      </c>
      <c r="C1187" s="3" t="s">
        <v>7937</v>
      </c>
      <c r="D1187" s="8">
        <v>5000</v>
      </c>
      <c r="E1187" s="6">
        <v>5000</v>
      </c>
      <c r="F1187" s="8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t="s">
        <v>8269</v>
      </c>
      <c r="R1187">
        <f t="shared" si="74"/>
        <v>41944.527627314819</v>
      </c>
      <c r="S1187">
        <f t="shared" si="75"/>
        <v>42004.569293981483</v>
      </c>
    </row>
    <row r="1188" spans="1:19" ht="60" hidden="1" x14ac:dyDescent="0.25">
      <c r="A1188" s="8">
        <v>1035</v>
      </c>
      <c r="B1188" s="3" t="s">
        <v>1036</v>
      </c>
      <c r="C1188" s="3" t="s">
        <v>5145</v>
      </c>
      <c r="D1188" s="8">
        <v>4600</v>
      </c>
      <c r="E1188" s="6">
        <v>4952</v>
      </c>
      <c r="F1188" s="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t="s">
        <v>8278</v>
      </c>
      <c r="R1188">
        <f t="shared" si="74"/>
        <v>42016.641435185185</v>
      </c>
      <c r="S1188">
        <f t="shared" si="75"/>
        <v>42046.641435185185</v>
      </c>
    </row>
    <row r="1189" spans="1:19" ht="60" hidden="1" x14ac:dyDescent="0.25">
      <c r="A1189" s="8">
        <v>1335</v>
      </c>
      <c r="B1189" s="3" t="s">
        <v>1336</v>
      </c>
      <c r="C1189" s="3" t="s">
        <v>5445</v>
      </c>
      <c r="D1189" s="8">
        <v>25000</v>
      </c>
      <c r="E1189" s="6">
        <v>4940</v>
      </c>
      <c r="F1189" s="8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t="s">
        <v>8271</v>
      </c>
      <c r="R1189">
        <f t="shared" si="74"/>
        <v>42313.936365740738</v>
      </c>
      <c r="S1189">
        <f t="shared" si="75"/>
        <v>42343.936365740738</v>
      </c>
    </row>
    <row r="1190" spans="1:19" ht="60" hidden="1" x14ac:dyDescent="0.25">
      <c r="A1190" s="8">
        <v>1909</v>
      </c>
      <c r="B1190" s="3" t="s">
        <v>1910</v>
      </c>
      <c r="C1190" s="3" t="s">
        <v>6019</v>
      </c>
      <c r="D1190" s="8">
        <v>35000</v>
      </c>
      <c r="E1190" s="6">
        <v>4939</v>
      </c>
      <c r="F1190" s="8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t="s">
        <v>8292</v>
      </c>
      <c r="R1190">
        <f t="shared" si="74"/>
        <v>41905.429155092592</v>
      </c>
      <c r="S1190">
        <f t="shared" si="75"/>
        <v>41935.429155092592</v>
      </c>
    </row>
    <row r="1191" spans="1:19" ht="60" hidden="1" x14ac:dyDescent="0.25">
      <c r="A1191" s="8">
        <v>3781</v>
      </c>
      <c r="B1191" s="3" t="s">
        <v>3778</v>
      </c>
      <c r="C1191" s="3" t="s">
        <v>7891</v>
      </c>
      <c r="D1191" s="8">
        <v>4500</v>
      </c>
      <c r="E1191" s="6">
        <v>4935</v>
      </c>
      <c r="F1191" s="8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t="s">
        <v>8303</v>
      </c>
      <c r="R1191">
        <f t="shared" si="74"/>
        <v>41865.882928240739</v>
      </c>
      <c r="S1191">
        <f t="shared" si="75"/>
        <v>41890.882928240739</v>
      </c>
    </row>
    <row r="1192" spans="1:19" ht="60" hidden="1" x14ac:dyDescent="0.25">
      <c r="A1192" s="8">
        <v>1324</v>
      </c>
      <c r="B1192" s="3" t="s">
        <v>1325</v>
      </c>
      <c r="C1192" s="3" t="s">
        <v>5434</v>
      </c>
      <c r="D1192" s="8">
        <v>50000</v>
      </c>
      <c r="E1192" s="6">
        <v>4920</v>
      </c>
      <c r="F1192" s="8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t="s">
        <v>8271</v>
      </c>
      <c r="R1192">
        <f t="shared" si="74"/>
        <v>42626.633703703701</v>
      </c>
      <c r="S1192">
        <f t="shared" si="75"/>
        <v>42656.633703703701</v>
      </c>
    </row>
    <row r="1193" spans="1:19" ht="30" hidden="1" x14ac:dyDescent="0.25">
      <c r="A1193" s="8">
        <v>476</v>
      </c>
      <c r="B1193" s="3" t="s">
        <v>477</v>
      </c>
      <c r="C1193" s="3" t="s">
        <v>4586</v>
      </c>
      <c r="D1193" s="8">
        <v>220000</v>
      </c>
      <c r="E1193" s="6">
        <v>4906.59</v>
      </c>
      <c r="F1193" s="8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t="s">
        <v>8268</v>
      </c>
      <c r="R1193">
        <f t="shared" si="74"/>
        <v>41757.975011574075</v>
      </c>
      <c r="S1193">
        <f t="shared" si="75"/>
        <v>41793.165972222225</v>
      </c>
    </row>
    <row r="1194" spans="1:19" ht="60" hidden="1" x14ac:dyDescent="0.25">
      <c r="A1194" s="8">
        <v>3473</v>
      </c>
      <c r="B1194" s="3" t="s">
        <v>3472</v>
      </c>
      <c r="C1194" s="3" t="s">
        <v>7583</v>
      </c>
      <c r="D1194" s="8">
        <v>4900</v>
      </c>
      <c r="E1194" s="6">
        <v>4900</v>
      </c>
      <c r="F1194" s="8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t="s">
        <v>8269</v>
      </c>
      <c r="R1194">
        <f t="shared" si="74"/>
        <v>42062.834444444445</v>
      </c>
      <c r="S1194">
        <f t="shared" si="75"/>
        <v>42083.852083333331</v>
      </c>
    </row>
    <row r="1195" spans="1:19" ht="60" hidden="1" x14ac:dyDescent="0.25">
      <c r="A1195" s="8">
        <v>2211</v>
      </c>
      <c r="B1195" s="3" t="s">
        <v>2212</v>
      </c>
      <c r="C1195" s="3" t="s">
        <v>6321</v>
      </c>
      <c r="D1195" s="8">
        <v>2500</v>
      </c>
      <c r="E1195" s="6">
        <v>4890</v>
      </c>
      <c r="F1195" s="8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t="s">
        <v>8278</v>
      </c>
      <c r="R1195">
        <f t="shared" si="74"/>
        <v>41716.785011574073</v>
      </c>
      <c r="S1195">
        <f t="shared" si="75"/>
        <v>41739.290972222225</v>
      </c>
    </row>
    <row r="1196" spans="1:19" ht="45" hidden="1" x14ac:dyDescent="0.25">
      <c r="A1196" s="8">
        <v>479</v>
      </c>
      <c r="B1196" s="3" t="s">
        <v>480</v>
      </c>
      <c r="C1196" s="3" t="s">
        <v>4589</v>
      </c>
      <c r="D1196" s="8">
        <v>15000</v>
      </c>
      <c r="E1196" s="6">
        <v>4884</v>
      </c>
      <c r="F1196" s="8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t="s">
        <v>8268</v>
      </c>
      <c r="R1196">
        <f t="shared" si="74"/>
        <v>41904.407812500001</v>
      </c>
      <c r="S1196">
        <f t="shared" si="75"/>
        <v>41964.449479166666</v>
      </c>
    </row>
    <row r="1197" spans="1:19" ht="60" hidden="1" x14ac:dyDescent="0.25">
      <c r="A1197" s="8">
        <v>2276</v>
      </c>
      <c r="B1197" s="3" t="s">
        <v>2277</v>
      </c>
      <c r="C1197" s="3" t="s">
        <v>6386</v>
      </c>
      <c r="D1197" s="8">
        <v>4589</v>
      </c>
      <c r="E1197" s="6">
        <v>4856</v>
      </c>
      <c r="F1197" s="8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t="s">
        <v>8295</v>
      </c>
      <c r="R1197">
        <f t="shared" si="74"/>
        <v>41614.651493055557</v>
      </c>
      <c r="S1197">
        <f t="shared" si="75"/>
        <v>41644.651493055557</v>
      </c>
    </row>
    <row r="1198" spans="1:19" ht="45" hidden="1" x14ac:dyDescent="0.25">
      <c r="A1198" s="8">
        <v>1785</v>
      </c>
      <c r="B1198" s="3" t="s">
        <v>1786</v>
      </c>
      <c r="C1198" s="3" t="s">
        <v>5895</v>
      </c>
      <c r="D1198" s="8">
        <v>24000</v>
      </c>
      <c r="E1198" s="6">
        <v>4853</v>
      </c>
      <c r="F1198" s="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t="s">
        <v>8283</v>
      </c>
      <c r="R1198">
        <f t="shared" si="74"/>
        <v>41897.134895833333</v>
      </c>
      <c r="S1198">
        <f t="shared" si="75"/>
        <v>41928</v>
      </c>
    </row>
    <row r="1199" spans="1:19" ht="45" hidden="1" x14ac:dyDescent="0.25">
      <c r="A1199" s="8">
        <v>1398</v>
      </c>
      <c r="B1199" s="3" t="s">
        <v>1399</v>
      </c>
      <c r="C1199" s="3" t="s">
        <v>5508</v>
      </c>
      <c r="D1199" s="8">
        <v>4400</v>
      </c>
      <c r="E1199" s="6">
        <v>4826</v>
      </c>
      <c r="F1199" s="8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t="s">
        <v>8274</v>
      </c>
      <c r="R1199">
        <f t="shared" si="74"/>
        <v>42526.874236111107</v>
      </c>
      <c r="S1199">
        <f t="shared" si="75"/>
        <v>42556.874236111107</v>
      </c>
    </row>
    <row r="1200" spans="1:19" ht="45" hidden="1" x14ac:dyDescent="0.25">
      <c r="A1200" s="8">
        <v>1252</v>
      </c>
      <c r="B1200" s="3" t="s">
        <v>1253</v>
      </c>
      <c r="C1200" s="3" t="s">
        <v>5362</v>
      </c>
      <c r="D1200" s="8">
        <v>3500</v>
      </c>
      <c r="E1200" s="6">
        <v>4818</v>
      </c>
      <c r="F1200" s="8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t="s">
        <v>8274</v>
      </c>
      <c r="R1200">
        <f t="shared" si="74"/>
        <v>41543.988067129627</v>
      </c>
      <c r="S1200">
        <f t="shared" si="75"/>
        <v>41571.988067129627</v>
      </c>
    </row>
    <row r="1201" spans="1:19" ht="45" hidden="1" x14ac:dyDescent="0.25">
      <c r="A1201" s="8">
        <v>2266</v>
      </c>
      <c r="B1201" s="3" t="s">
        <v>2267</v>
      </c>
      <c r="C1201" s="3" t="s">
        <v>6376</v>
      </c>
      <c r="D1201" s="8">
        <v>1500</v>
      </c>
      <c r="E1201" s="6">
        <v>4804</v>
      </c>
      <c r="F1201" s="8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t="s">
        <v>8295</v>
      </c>
      <c r="R1201">
        <f t="shared" si="74"/>
        <v>42469.874907407408</v>
      </c>
      <c r="S1201">
        <f t="shared" si="75"/>
        <v>42487.083333333328</v>
      </c>
    </row>
    <row r="1202" spans="1:19" ht="45" hidden="1" x14ac:dyDescent="0.25">
      <c r="A1202" s="8">
        <v>290</v>
      </c>
      <c r="B1202" s="3" t="s">
        <v>291</v>
      </c>
      <c r="C1202" s="3" t="s">
        <v>4400</v>
      </c>
      <c r="D1202" s="8">
        <v>4500</v>
      </c>
      <c r="E1202" s="6">
        <v>4800.8</v>
      </c>
      <c r="F1202" s="8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t="s">
        <v>8267</v>
      </c>
      <c r="R1202">
        <f t="shared" si="74"/>
        <v>40526.36917824074</v>
      </c>
      <c r="S1202">
        <f t="shared" si="75"/>
        <v>40576.332638888889</v>
      </c>
    </row>
    <row r="1203" spans="1:19" ht="60" hidden="1" x14ac:dyDescent="0.25">
      <c r="A1203" s="8">
        <v>849</v>
      </c>
      <c r="B1203" s="3" t="s">
        <v>850</v>
      </c>
      <c r="C1203" s="3" t="s">
        <v>4959</v>
      </c>
      <c r="D1203" s="8">
        <v>4000</v>
      </c>
      <c r="E1203" s="6">
        <v>4796</v>
      </c>
      <c r="F1203" s="8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t="s">
        <v>8275</v>
      </c>
      <c r="R1203">
        <f t="shared" si="74"/>
        <v>42051.148888888885</v>
      </c>
      <c r="S1203">
        <f t="shared" si="75"/>
        <v>42079.107222222221</v>
      </c>
    </row>
    <row r="1204" spans="1:19" ht="45" hidden="1" x14ac:dyDescent="0.25">
      <c r="A1204" s="8">
        <v>3179</v>
      </c>
      <c r="B1204" s="3" t="s">
        <v>3179</v>
      </c>
      <c r="C1204" s="3" t="s">
        <v>7289</v>
      </c>
      <c r="D1204" s="8">
        <v>4200</v>
      </c>
      <c r="E1204" s="6">
        <v>4794.82</v>
      </c>
      <c r="F1204" s="8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t="s">
        <v>8269</v>
      </c>
      <c r="R1204">
        <f t="shared" si="74"/>
        <v>41375.702210648145</v>
      </c>
      <c r="S1204">
        <f t="shared" si="75"/>
        <v>41400.702210648145</v>
      </c>
    </row>
    <row r="1205" spans="1:19" ht="60" hidden="1" x14ac:dyDescent="0.25">
      <c r="A1205" s="8">
        <v>3416</v>
      </c>
      <c r="B1205" s="3" t="s">
        <v>3415</v>
      </c>
      <c r="C1205" s="3" t="s">
        <v>7526</v>
      </c>
      <c r="D1205" s="8">
        <v>4000</v>
      </c>
      <c r="E1205" s="6">
        <v>4784</v>
      </c>
      <c r="F1205" s="8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t="s">
        <v>8269</v>
      </c>
      <c r="R1205">
        <f t="shared" si="74"/>
        <v>42089.412557870368</v>
      </c>
      <c r="S1205">
        <f t="shared" si="75"/>
        <v>42117.770833333328</v>
      </c>
    </row>
    <row r="1206" spans="1:19" ht="45" x14ac:dyDescent="0.25">
      <c r="A1206" s="8">
        <v>1023</v>
      </c>
      <c r="B1206" s="3" t="s">
        <v>1024</v>
      </c>
      <c r="C1206" s="3" t="s">
        <v>5133</v>
      </c>
      <c r="D1206" s="8">
        <v>2000</v>
      </c>
      <c r="E1206" s="6">
        <v>4743</v>
      </c>
      <c r="F1206" s="8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t="s">
        <v>8278</v>
      </c>
      <c r="R1206">
        <f t="shared" si="74"/>
        <v>42145.919687500005</v>
      </c>
      <c r="S1206">
        <f t="shared" si="75"/>
        <v>42175.919687500005</v>
      </c>
    </row>
    <row r="1207" spans="1:19" ht="60" hidden="1" x14ac:dyDescent="0.25">
      <c r="A1207" s="8">
        <v>138</v>
      </c>
      <c r="B1207" s="3" t="s">
        <v>140</v>
      </c>
      <c r="C1207" s="3" t="s">
        <v>4248</v>
      </c>
      <c r="D1207" s="8">
        <v>150000</v>
      </c>
      <c r="E1207" s="6">
        <v>4712</v>
      </c>
      <c r="F1207" s="8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t="s">
        <v>8265</v>
      </c>
      <c r="R1207">
        <f t="shared" si="74"/>
        <v>42186.257418981477</v>
      </c>
      <c r="S1207">
        <f t="shared" si="75"/>
        <v>42217.207638888889</v>
      </c>
    </row>
    <row r="1208" spans="1:19" ht="45" hidden="1" x14ac:dyDescent="0.25">
      <c r="A1208" s="8">
        <v>3012</v>
      </c>
      <c r="B1208" s="3" t="s">
        <v>3012</v>
      </c>
      <c r="C1208" s="3" t="s">
        <v>7122</v>
      </c>
      <c r="D1208" s="8">
        <v>4000</v>
      </c>
      <c r="E1208" s="6">
        <v>4685</v>
      </c>
      <c r="F1208" s="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t="s">
        <v>8301</v>
      </c>
      <c r="R1208">
        <f t="shared" si="74"/>
        <v>42024.702893518523</v>
      </c>
      <c r="S1208">
        <f t="shared" si="75"/>
        <v>42045.702893518523</v>
      </c>
    </row>
    <row r="1209" spans="1:19" ht="60" hidden="1" x14ac:dyDescent="0.25">
      <c r="A1209" s="8">
        <v>2489</v>
      </c>
      <c r="B1209" s="3" t="s">
        <v>2489</v>
      </c>
      <c r="C1209" s="3" t="s">
        <v>6599</v>
      </c>
      <c r="D1209" s="8">
        <v>3500</v>
      </c>
      <c r="E1209" s="6">
        <v>4678.5</v>
      </c>
      <c r="F1209" s="8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t="s">
        <v>8277</v>
      </c>
      <c r="R1209">
        <f t="shared" si="74"/>
        <v>41373.690266203703</v>
      </c>
      <c r="S1209">
        <f t="shared" si="75"/>
        <v>41403.690266203703</v>
      </c>
    </row>
    <row r="1210" spans="1:19" ht="60" hidden="1" x14ac:dyDescent="0.25">
      <c r="A1210" s="8">
        <v>1383</v>
      </c>
      <c r="B1210" s="3" t="s">
        <v>1384</v>
      </c>
      <c r="C1210" s="3" t="s">
        <v>5493</v>
      </c>
      <c r="D1210" s="8">
        <v>2200</v>
      </c>
      <c r="E1210" s="6">
        <v>4673</v>
      </c>
      <c r="F1210" s="8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t="s">
        <v>8274</v>
      </c>
      <c r="R1210">
        <f t="shared" si="74"/>
        <v>42707.074976851851</v>
      </c>
      <c r="S1210">
        <f t="shared" si="75"/>
        <v>42727.074976851851</v>
      </c>
    </row>
    <row r="1211" spans="1:19" ht="60" hidden="1" x14ac:dyDescent="0.25">
      <c r="A1211" s="8">
        <v>994</v>
      </c>
      <c r="B1211" s="3" t="s">
        <v>995</v>
      </c>
      <c r="C1211" s="3" t="s">
        <v>5104</v>
      </c>
      <c r="D1211" s="8">
        <v>200000</v>
      </c>
      <c r="E1211" s="6">
        <v>4669</v>
      </c>
      <c r="F1211" s="8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t="s">
        <v>8271</v>
      </c>
      <c r="R1211">
        <f t="shared" si="74"/>
        <v>41921.263078703705</v>
      </c>
      <c r="S1211">
        <f t="shared" si="75"/>
        <v>41973.957638888889</v>
      </c>
    </row>
    <row r="1212" spans="1:19" ht="60" hidden="1" x14ac:dyDescent="0.25">
      <c r="A1212" s="8">
        <v>1871</v>
      </c>
      <c r="B1212" s="3" t="s">
        <v>1872</v>
      </c>
      <c r="C1212" s="3" t="s">
        <v>5981</v>
      </c>
      <c r="D1212" s="8">
        <v>6500</v>
      </c>
      <c r="E1212" s="6">
        <v>4666</v>
      </c>
      <c r="F1212" s="8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t="s">
        <v>8281</v>
      </c>
      <c r="R1212">
        <f t="shared" si="74"/>
        <v>41923.783576388887</v>
      </c>
      <c r="S1212">
        <f t="shared" si="75"/>
        <v>41963.825243055559</v>
      </c>
    </row>
    <row r="1213" spans="1:19" ht="45" hidden="1" x14ac:dyDescent="0.25">
      <c r="A1213" s="8">
        <v>1636</v>
      </c>
      <c r="B1213" s="3" t="s">
        <v>1637</v>
      </c>
      <c r="C1213" s="3" t="s">
        <v>5746</v>
      </c>
      <c r="D1213" s="8">
        <v>4500</v>
      </c>
      <c r="E1213" s="6">
        <v>4660</v>
      </c>
      <c r="F1213" s="8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t="s">
        <v>8274</v>
      </c>
      <c r="R1213">
        <f t="shared" si="74"/>
        <v>40663.08666666667</v>
      </c>
      <c r="S1213">
        <f t="shared" si="75"/>
        <v>40706.166666666664</v>
      </c>
    </row>
    <row r="1214" spans="1:19" ht="45" hidden="1" x14ac:dyDescent="0.25">
      <c r="A1214" s="8">
        <v>3486</v>
      </c>
      <c r="B1214" s="3" t="s">
        <v>3485</v>
      </c>
      <c r="C1214" s="3" t="s">
        <v>7596</v>
      </c>
      <c r="D1214" s="8">
        <v>3000</v>
      </c>
      <c r="E1214" s="6">
        <v>4656</v>
      </c>
      <c r="F1214" s="8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t="s">
        <v>8269</v>
      </c>
      <c r="R1214">
        <f t="shared" si="74"/>
        <v>42126.87501157407</v>
      </c>
      <c r="S1214">
        <f t="shared" si="75"/>
        <v>42158.290972222225</v>
      </c>
    </row>
    <row r="1215" spans="1:19" ht="45" hidden="1" x14ac:dyDescent="0.25">
      <c r="A1215" s="8">
        <v>60</v>
      </c>
      <c r="B1215" s="3" t="s">
        <v>62</v>
      </c>
      <c r="C1215" s="3" t="s">
        <v>4171</v>
      </c>
      <c r="D1215" s="8">
        <v>4500</v>
      </c>
      <c r="E1215" s="6">
        <v>4648.33</v>
      </c>
      <c r="F1215" s="8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t="s">
        <v>8264</v>
      </c>
      <c r="R1215">
        <f t="shared" si="74"/>
        <v>41701.901817129627</v>
      </c>
      <c r="S1215">
        <f t="shared" si="75"/>
        <v>41721</v>
      </c>
    </row>
    <row r="1216" spans="1:19" ht="60" hidden="1" x14ac:dyDescent="0.25">
      <c r="A1216" s="8">
        <v>62</v>
      </c>
      <c r="B1216" s="3" t="s">
        <v>64</v>
      </c>
      <c r="C1216" s="3" t="s">
        <v>4173</v>
      </c>
      <c r="D1216" s="8">
        <v>3000</v>
      </c>
      <c r="E1216" s="6">
        <v>4642</v>
      </c>
      <c r="F1216" s="8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t="s">
        <v>8264</v>
      </c>
      <c r="R1216">
        <f t="shared" si="74"/>
        <v>41311.799513888887</v>
      </c>
      <c r="S1216">
        <f t="shared" si="75"/>
        <v>41336.799513888887</v>
      </c>
    </row>
    <row r="1217" spans="1:19" ht="60" hidden="1" x14ac:dyDescent="0.25">
      <c r="A1217" s="8">
        <v>2453</v>
      </c>
      <c r="B1217" s="3" t="s">
        <v>2454</v>
      </c>
      <c r="C1217" s="3" t="s">
        <v>6563</v>
      </c>
      <c r="D1217" s="8">
        <v>3000</v>
      </c>
      <c r="E1217" s="6">
        <v>4641</v>
      </c>
      <c r="F1217" s="8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t="s">
        <v>8296</v>
      </c>
      <c r="R1217">
        <f t="shared" si="74"/>
        <v>42738.692233796297</v>
      </c>
      <c r="S1217">
        <f t="shared" si="75"/>
        <v>42768.692233796297</v>
      </c>
    </row>
    <row r="1218" spans="1:19" ht="60" hidden="1" x14ac:dyDescent="0.25">
      <c r="A1218" s="8">
        <v>921</v>
      </c>
      <c r="B1218" s="3" t="s">
        <v>922</v>
      </c>
      <c r="C1218" s="3" t="s">
        <v>5031</v>
      </c>
      <c r="D1218" s="8">
        <v>15000</v>
      </c>
      <c r="E1218" s="6">
        <v>4635</v>
      </c>
      <c r="F1218" s="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t="s">
        <v>8276</v>
      </c>
      <c r="R1218">
        <f t="shared" si="74"/>
        <v>40847.171018518515</v>
      </c>
      <c r="S1218">
        <f t="shared" si="75"/>
        <v>40889.212685185186</v>
      </c>
    </row>
    <row r="1219" spans="1:19" ht="60" hidden="1" x14ac:dyDescent="0.25">
      <c r="A1219" s="8">
        <v>3113</v>
      </c>
      <c r="B1219" s="3" t="s">
        <v>3113</v>
      </c>
      <c r="C1219" s="3" t="s">
        <v>7223</v>
      </c>
      <c r="D1219" s="8">
        <v>109225</v>
      </c>
      <c r="E1219" s="6">
        <v>4635</v>
      </c>
      <c r="F1219" s="8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ROUND(E1219/L1219,2)</f>
        <v>125.27</v>
      </c>
      <c r="Q1219" t="s">
        <v>8301</v>
      </c>
      <c r="R1219">
        <f t="shared" ref="R1219:R1282" si="78">(((J1219/60)/60)/24)+DATE(1970,1,1)</f>
        <v>42081.731273148151</v>
      </c>
      <c r="S1219">
        <f t="shared" ref="S1219:S1282" si="79">(((I1219/60)/60)/24)+DATE(1970,1,1)</f>
        <v>42111.731273148151</v>
      </c>
    </row>
    <row r="1220" spans="1:19" ht="60" hidden="1" x14ac:dyDescent="0.25">
      <c r="A1220" s="8">
        <v>702</v>
      </c>
      <c r="B1220" s="3" t="s">
        <v>703</v>
      </c>
      <c r="C1220" s="3" t="s">
        <v>4812</v>
      </c>
      <c r="D1220" s="8">
        <v>15000</v>
      </c>
      <c r="E1220" s="6">
        <v>4622.01</v>
      </c>
      <c r="F1220" s="8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t="s">
        <v>8271</v>
      </c>
      <c r="R1220">
        <f t="shared" si="78"/>
        <v>42668.726701388892</v>
      </c>
      <c r="S1220">
        <f t="shared" si="79"/>
        <v>42698.768368055549</v>
      </c>
    </row>
    <row r="1221" spans="1:19" ht="45" hidden="1" x14ac:dyDescent="0.25">
      <c r="A1221" s="8">
        <v>3184</v>
      </c>
      <c r="B1221" s="3" t="s">
        <v>3184</v>
      </c>
      <c r="C1221" s="3" t="s">
        <v>7294</v>
      </c>
      <c r="D1221" s="8">
        <v>4300</v>
      </c>
      <c r="E1221" s="6">
        <v>4610</v>
      </c>
      <c r="F1221" s="8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t="s">
        <v>8269</v>
      </c>
      <c r="R1221">
        <f t="shared" si="78"/>
        <v>41791.993414351848</v>
      </c>
      <c r="S1221">
        <f t="shared" si="79"/>
        <v>41821.993414351848</v>
      </c>
    </row>
    <row r="1222" spans="1:19" ht="30" hidden="1" x14ac:dyDescent="0.25">
      <c r="A1222" s="8">
        <v>3723</v>
      </c>
      <c r="B1222" s="3" t="s">
        <v>3720</v>
      </c>
      <c r="C1222" s="3" t="s">
        <v>7833</v>
      </c>
      <c r="D1222" s="8">
        <v>4500</v>
      </c>
      <c r="E1222" s="6">
        <v>4592</v>
      </c>
      <c r="F1222" s="8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t="s">
        <v>8269</v>
      </c>
      <c r="R1222">
        <f t="shared" si="78"/>
        <v>41943.753032407411</v>
      </c>
      <c r="S1222">
        <f t="shared" si="79"/>
        <v>41973.794699074075</v>
      </c>
    </row>
    <row r="1223" spans="1:19" ht="60" hidden="1" x14ac:dyDescent="0.25">
      <c r="A1223" s="8">
        <v>3827</v>
      </c>
      <c r="B1223" s="3" t="s">
        <v>3824</v>
      </c>
      <c r="C1223" s="3" t="s">
        <v>7936</v>
      </c>
      <c r="D1223" s="8">
        <v>3000</v>
      </c>
      <c r="E1223" s="6">
        <v>4580</v>
      </c>
      <c r="F1223" s="8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t="s">
        <v>8269</v>
      </c>
      <c r="R1223">
        <f t="shared" si="78"/>
        <v>42034.928252314814</v>
      </c>
      <c r="S1223">
        <f t="shared" si="79"/>
        <v>42090</v>
      </c>
    </row>
    <row r="1224" spans="1:19" ht="45" hidden="1" x14ac:dyDescent="0.25">
      <c r="A1224" s="8">
        <v>3160</v>
      </c>
      <c r="B1224" s="3" t="s">
        <v>3160</v>
      </c>
      <c r="C1224" s="3" t="s">
        <v>7270</v>
      </c>
      <c r="D1224" s="8">
        <v>4500</v>
      </c>
      <c r="E1224" s="6">
        <v>4569</v>
      </c>
      <c r="F1224" s="8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t="s">
        <v>8269</v>
      </c>
      <c r="R1224">
        <f t="shared" si="78"/>
        <v>41841.26489583333</v>
      </c>
      <c r="S1224">
        <f t="shared" si="79"/>
        <v>41864.207638888889</v>
      </c>
    </row>
    <row r="1225" spans="1:19" ht="60" hidden="1" x14ac:dyDescent="0.25">
      <c r="A1225" s="8">
        <v>2145</v>
      </c>
      <c r="B1225" s="3" t="s">
        <v>2146</v>
      </c>
      <c r="C1225" s="3" t="s">
        <v>6255</v>
      </c>
      <c r="D1225" s="8">
        <v>15000</v>
      </c>
      <c r="E1225" s="6">
        <v>4565</v>
      </c>
      <c r="F1225" s="8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t="s">
        <v>8280</v>
      </c>
      <c r="R1225">
        <f t="shared" si="78"/>
        <v>41575.237430555557</v>
      </c>
      <c r="S1225">
        <f t="shared" si="79"/>
        <v>41605.279097222221</v>
      </c>
    </row>
    <row r="1226" spans="1:19" ht="60" hidden="1" x14ac:dyDescent="0.25">
      <c r="A1226" s="8">
        <v>3344</v>
      </c>
      <c r="B1226" s="3" t="s">
        <v>3344</v>
      </c>
      <c r="C1226" s="3" t="s">
        <v>7454</v>
      </c>
      <c r="D1226" s="8">
        <v>4500</v>
      </c>
      <c r="E1226" s="6">
        <v>4565</v>
      </c>
      <c r="F1226" s="8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t="s">
        <v>8269</v>
      </c>
      <c r="R1226">
        <f t="shared" si="78"/>
        <v>41851.200150462959</v>
      </c>
      <c r="S1226">
        <f t="shared" si="79"/>
        <v>41881.200150462959</v>
      </c>
    </row>
    <row r="1227" spans="1:19" ht="30" hidden="1" x14ac:dyDescent="0.25">
      <c r="A1227" s="8">
        <v>1303</v>
      </c>
      <c r="B1227" s="3" t="s">
        <v>1304</v>
      </c>
      <c r="C1227" s="3" t="s">
        <v>5413</v>
      </c>
      <c r="D1227" s="8">
        <v>3500</v>
      </c>
      <c r="E1227" s="6">
        <v>4559.13</v>
      </c>
      <c r="F1227" s="8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t="s">
        <v>8269</v>
      </c>
      <c r="R1227">
        <f t="shared" si="78"/>
        <v>42566.441203703704</v>
      </c>
      <c r="S1227">
        <f t="shared" si="79"/>
        <v>42582.458333333328</v>
      </c>
    </row>
    <row r="1228" spans="1:19" ht="60" hidden="1" x14ac:dyDescent="0.25">
      <c r="A1228" s="8">
        <v>750</v>
      </c>
      <c r="B1228" s="3" t="s">
        <v>751</v>
      </c>
      <c r="C1228" s="3" t="s">
        <v>4860</v>
      </c>
      <c r="D1228" s="8">
        <v>4444</v>
      </c>
      <c r="E1228" s="6">
        <v>4559</v>
      </c>
      <c r="F1228" s="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t="s">
        <v>8272</v>
      </c>
      <c r="R1228">
        <f t="shared" si="78"/>
        <v>41299.878148148149</v>
      </c>
      <c r="S1228">
        <f t="shared" si="79"/>
        <v>41329.878148148149</v>
      </c>
    </row>
    <row r="1229" spans="1:19" ht="60" hidden="1" x14ac:dyDescent="0.25">
      <c r="A1229" s="8">
        <v>3756</v>
      </c>
      <c r="B1229" s="3" t="s">
        <v>3753</v>
      </c>
      <c r="C1229" s="3" t="s">
        <v>7866</v>
      </c>
      <c r="D1229" s="8">
        <v>4500</v>
      </c>
      <c r="E1229" s="6">
        <v>4550</v>
      </c>
      <c r="F1229" s="8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t="s">
        <v>8303</v>
      </c>
      <c r="R1229">
        <f t="shared" si="78"/>
        <v>41771.814791666664</v>
      </c>
      <c r="S1229">
        <f t="shared" si="79"/>
        <v>41801.814791666664</v>
      </c>
    </row>
    <row r="1230" spans="1:19" ht="45" hidden="1" x14ac:dyDescent="0.25">
      <c r="A1230" s="8">
        <v>3523</v>
      </c>
      <c r="B1230" s="3" t="s">
        <v>3522</v>
      </c>
      <c r="C1230" s="3" t="s">
        <v>7633</v>
      </c>
      <c r="D1230" s="8">
        <v>4000</v>
      </c>
      <c r="E1230" s="6">
        <v>4546</v>
      </c>
      <c r="F1230" s="8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t="s">
        <v>8269</v>
      </c>
      <c r="R1230">
        <f t="shared" si="78"/>
        <v>42581.397546296299</v>
      </c>
      <c r="S1230">
        <f t="shared" si="79"/>
        <v>42638.958333333328</v>
      </c>
    </row>
    <row r="1231" spans="1:19" ht="45" hidden="1" x14ac:dyDescent="0.25">
      <c r="A1231" s="8">
        <v>3673</v>
      </c>
      <c r="B1231" s="3" t="s">
        <v>3670</v>
      </c>
      <c r="C1231" s="3" t="s">
        <v>7783</v>
      </c>
      <c r="D1231" s="8">
        <v>4000</v>
      </c>
      <c r="E1231" s="6">
        <v>4545</v>
      </c>
      <c r="F1231" s="8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t="s">
        <v>8269</v>
      </c>
      <c r="R1231">
        <f t="shared" si="78"/>
        <v>41914.295104166667</v>
      </c>
      <c r="S1231">
        <f t="shared" si="79"/>
        <v>41948.536111111112</v>
      </c>
    </row>
    <row r="1232" spans="1:19" ht="60" hidden="1" x14ac:dyDescent="0.25">
      <c r="A1232" s="8">
        <v>1652</v>
      </c>
      <c r="B1232" s="3" t="s">
        <v>1653</v>
      </c>
      <c r="C1232" s="3" t="s">
        <v>5762</v>
      </c>
      <c r="D1232" s="8">
        <v>4500</v>
      </c>
      <c r="E1232" s="6">
        <v>4530</v>
      </c>
      <c r="F1232" s="8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t="s">
        <v>8290</v>
      </c>
      <c r="R1232">
        <f t="shared" si="78"/>
        <v>41572.492974537039</v>
      </c>
      <c r="S1232">
        <f t="shared" si="79"/>
        <v>41602.534641203703</v>
      </c>
    </row>
    <row r="1233" spans="1:19" ht="60" hidden="1" x14ac:dyDescent="0.25">
      <c r="A1233" s="8">
        <v>1525</v>
      </c>
      <c r="B1233" s="3" t="s">
        <v>1526</v>
      </c>
      <c r="C1233" s="3" t="s">
        <v>5635</v>
      </c>
      <c r="D1233" s="8">
        <v>2600</v>
      </c>
      <c r="E1233" s="6">
        <v>4524.1499999999996</v>
      </c>
      <c r="F1233" s="8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t="s">
        <v>8283</v>
      </c>
      <c r="R1233">
        <f t="shared" si="78"/>
        <v>42570.702986111108</v>
      </c>
      <c r="S1233">
        <f t="shared" si="79"/>
        <v>42600.702986111108</v>
      </c>
    </row>
    <row r="1234" spans="1:19" ht="60" hidden="1" x14ac:dyDescent="0.25">
      <c r="A1234" s="8">
        <v>117</v>
      </c>
      <c r="B1234" s="3" t="s">
        <v>119</v>
      </c>
      <c r="C1234" s="3" t="s">
        <v>4228</v>
      </c>
      <c r="D1234" s="8">
        <v>4500</v>
      </c>
      <c r="E1234" s="6">
        <v>4522.22</v>
      </c>
      <c r="F1234" s="8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t="s">
        <v>8264</v>
      </c>
      <c r="R1234">
        <f t="shared" si="78"/>
        <v>40248.834999999999</v>
      </c>
      <c r="S1234">
        <f t="shared" si="79"/>
        <v>40338.791666666664</v>
      </c>
    </row>
    <row r="1235" spans="1:19" ht="45" hidden="1" x14ac:dyDescent="0.25">
      <c r="A1235" s="8">
        <v>2526</v>
      </c>
      <c r="B1235" s="3" t="s">
        <v>2526</v>
      </c>
      <c r="C1235" s="3" t="s">
        <v>6636</v>
      </c>
      <c r="D1235" s="8">
        <v>4000</v>
      </c>
      <c r="E1235" s="6">
        <v>4518</v>
      </c>
      <c r="F1235" s="8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t="s">
        <v>8298</v>
      </c>
      <c r="R1235">
        <f t="shared" si="78"/>
        <v>41953.091134259259</v>
      </c>
      <c r="S1235">
        <f t="shared" si="79"/>
        <v>41981.207638888889</v>
      </c>
    </row>
    <row r="1236" spans="1:19" ht="60" hidden="1" x14ac:dyDescent="0.25">
      <c r="A1236" s="8">
        <v>2531</v>
      </c>
      <c r="B1236" s="3" t="s">
        <v>2531</v>
      </c>
      <c r="C1236" s="3" t="s">
        <v>6641</v>
      </c>
      <c r="D1236" s="8">
        <v>4500</v>
      </c>
      <c r="E1236" s="6">
        <v>4518</v>
      </c>
      <c r="F1236" s="8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t="s">
        <v>8298</v>
      </c>
      <c r="R1236">
        <f t="shared" si="78"/>
        <v>42208.680023148147</v>
      </c>
      <c r="S1236">
        <f t="shared" si="79"/>
        <v>42231.165972222225</v>
      </c>
    </row>
    <row r="1237" spans="1:19" ht="60" hidden="1" x14ac:dyDescent="0.25">
      <c r="A1237" s="8">
        <v>2481</v>
      </c>
      <c r="B1237" s="3" t="s">
        <v>2481</v>
      </c>
      <c r="C1237" s="3" t="s">
        <v>6591</v>
      </c>
      <c r="D1237" s="8">
        <v>4000</v>
      </c>
      <c r="E1237" s="6">
        <v>4516.4399999999996</v>
      </c>
      <c r="F1237" s="8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t="s">
        <v>8277</v>
      </c>
      <c r="R1237">
        <f t="shared" si="78"/>
        <v>40999.645925925928</v>
      </c>
      <c r="S1237">
        <f t="shared" si="79"/>
        <v>41029.645925925928</v>
      </c>
    </row>
    <row r="1238" spans="1:19" ht="60" hidden="1" x14ac:dyDescent="0.25">
      <c r="A1238" s="8">
        <v>2808</v>
      </c>
      <c r="B1238" s="3" t="s">
        <v>2808</v>
      </c>
      <c r="C1238" s="3" t="s">
        <v>6918</v>
      </c>
      <c r="D1238" s="8">
        <v>4500</v>
      </c>
      <c r="E1238" s="6">
        <v>4511</v>
      </c>
      <c r="F1238" s="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t="s">
        <v>8269</v>
      </c>
      <c r="R1238">
        <f t="shared" si="78"/>
        <v>42208.84646990741</v>
      </c>
      <c r="S1238">
        <f t="shared" si="79"/>
        <v>42238.84646990741</v>
      </c>
    </row>
    <row r="1239" spans="1:19" ht="45" hidden="1" x14ac:dyDescent="0.25">
      <c r="A1239" s="8">
        <v>2497</v>
      </c>
      <c r="B1239" s="3" t="s">
        <v>2497</v>
      </c>
      <c r="C1239" s="3" t="s">
        <v>6607</v>
      </c>
      <c r="D1239" s="8">
        <v>4000</v>
      </c>
      <c r="E1239" s="6">
        <v>4510.8599999999997</v>
      </c>
      <c r="F1239" s="8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t="s">
        <v>8277</v>
      </c>
      <c r="R1239">
        <f t="shared" si="78"/>
        <v>40730.878912037035</v>
      </c>
      <c r="S1239">
        <f t="shared" si="79"/>
        <v>40760.878912037035</v>
      </c>
    </row>
    <row r="1240" spans="1:19" ht="60" hidden="1" x14ac:dyDescent="0.25">
      <c r="A1240" s="8">
        <v>808</v>
      </c>
      <c r="B1240" s="3" t="s">
        <v>809</v>
      </c>
      <c r="C1240" s="3" t="s">
        <v>4918</v>
      </c>
      <c r="D1240" s="8">
        <v>4500</v>
      </c>
      <c r="E1240" s="6">
        <v>4500</v>
      </c>
      <c r="F1240" s="8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t="s">
        <v>8274</v>
      </c>
      <c r="R1240">
        <f t="shared" si="78"/>
        <v>41962.100532407407</v>
      </c>
      <c r="S1240">
        <f t="shared" si="79"/>
        <v>41995.207638888889</v>
      </c>
    </row>
    <row r="1241" spans="1:19" ht="60" hidden="1" x14ac:dyDescent="0.25">
      <c r="A1241" s="8">
        <v>3674</v>
      </c>
      <c r="B1241" s="3" t="s">
        <v>3671</v>
      </c>
      <c r="C1241" s="3" t="s">
        <v>7784</v>
      </c>
      <c r="D1241" s="8">
        <v>4500</v>
      </c>
      <c r="E1241" s="6">
        <v>4500</v>
      </c>
      <c r="F1241" s="8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t="s">
        <v>8269</v>
      </c>
      <c r="R1241">
        <f t="shared" si="78"/>
        <v>42556.873020833329</v>
      </c>
      <c r="S1241">
        <f t="shared" si="79"/>
        <v>42616.873020833329</v>
      </c>
    </row>
    <row r="1242" spans="1:19" hidden="1" x14ac:dyDescent="0.25">
      <c r="A1242" s="8">
        <v>183</v>
      </c>
      <c r="B1242" s="3" t="s">
        <v>185</v>
      </c>
      <c r="C1242" s="3" t="s">
        <v>4293</v>
      </c>
      <c r="D1242" s="8">
        <v>12500</v>
      </c>
      <c r="E1242" s="6">
        <v>4482</v>
      </c>
      <c r="F1242" s="8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t="s">
        <v>8266</v>
      </c>
      <c r="R1242">
        <f t="shared" si="78"/>
        <v>41939.810300925928</v>
      </c>
      <c r="S1242">
        <f t="shared" si="79"/>
        <v>41969.851967592593</v>
      </c>
    </row>
    <row r="1243" spans="1:19" ht="60" hidden="1" x14ac:dyDescent="0.25">
      <c r="A1243" s="8">
        <v>2210</v>
      </c>
      <c r="B1243" s="3" t="s">
        <v>2211</v>
      </c>
      <c r="C1243" s="3" t="s">
        <v>6320</v>
      </c>
      <c r="D1243" s="8">
        <v>4000</v>
      </c>
      <c r="E1243" s="6">
        <v>4457</v>
      </c>
      <c r="F1243" s="8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t="s">
        <v>8278</v>
      </c>
      <c r="R1243">
        <f t="shared" si="78"/>
        <v>40956.066087962965</v>
      </c>
      <c r="S1243">
        <f t="shared" si="79"/>
        <v>41013.73333333333</v>
      </c>
    </row>
    <row r="1244" spans="1:19" ht="45" hidden="1" x14ac:dyDescent="0.25">
      <c r="A1244" s="8">
        <v>3466</v>
      </c>
      <c r="B1244" s="3" t="s">
        <v>3465</v>
      </c>
      <c r="C1244" s="3" t="s">
        <v>7576</v>
      </c>
      <c r="D1244" s="8">
        <v>3500</v>
      </c>
      <c r="E1244" s="6">
        <v>4450</v>
      </c>
      <c r="F1244" s="8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t="s">
        <v>8269</v>
      </c>
      <c r="R1244">
        <f t="shared" si="78"/>
        <v>42420.019097222219</v>
      </c>
      <c r="S1244">
        <f t="shared" si="79"/>
        <v>42479.977430555555</v>
      </c>
    </row>
    <row r="1245" spans="1:19" ht="60" hidden="1" x14ac:dyDescent="0.25">
      <c r="A1245" s="8">
        <v>3398</v>
      </c>
      <c r="B1245" s="3" t="s">
        <v>3397</v>
      </c>
      <c r="C1245" s="3" t="s">
        <v>7508</v>
      </c>
      <c r="D1245" s="8">
        <v>4000</v>
      </c>
      <c r="E1245" s="6">
        <v>4443</v>
      </c>
      <c r="F1245" s="8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t="s">
        <v>8269</v>
      </c>
      <c r="R1245">
        <f t="shared" si="78"/>
        <v>41941.75203703704</v>
      </c>
      <c r="S1245">
        <f t="shared" si="79"/>
        <v>41964.708333333328</v>
      </c>
    </row>
    <row r="1246" spans="1:19" ht="45" hidden="1" x14ac:dyDescent="0.25">
      <c r="A1246" s="8">
        <v>3265</v>
      </c>
      <c r="B1246" s="3" t="s">
        <v>3265</v>
      </c>
      <c r="C1246" s="3" t="s">
        <v>7375</v>
      </c>
      <c r="D1246" s="8">
        <v>2700</v>
      </c>
      <c r="E1246" s="6">
        <v>4428</v>
      </c>
      <c r="F1246" s="8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t="s">
        <v>8269</v>
      </c>
      <c r="R1246">
        <f t="shared" si="78"/>
        <v>42311.711979166663</v>
      </c>
      <c r="S1246">
        <f t="shared" si="79"/>
        <v>42341.708333333328</v>
      </c>
    </row>
    <row r="1247" spans="1:19" ht="30" hidden="1" x14ac:dyDescent="0.25">
      <c r="A1247" s="8">
        <v>3759</v>
      </c>
      <c r="B1247" s="3" t="s">
        <v>3756</v>
      </c>
      <c r="C1247" s="3" t="s">
        <v>7869</v>
      </c>
      <c r="D1247" s="8">
        <v>4000</v>
      </c>
      <c r="E1247" s="6">
        <v>4409.7700000000004</v>
      </c>
      <c r="F1247" s="8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t="s">
        <v>8303</v>
      </c>
      <c r="R1247">
        <f t="shared" si="78"/>
        <v>42182.108252314814</v>
      </c>
      <c r="S1247">
        <f t="shared" si="79"/>
        <v>42242.108252314814</v>
      </c>
    </row>
    <row r="1248" spans="1:19" ht="60" hidden="1" x14ac:dyDescent="0.25">
      <c r="A1248" s="8">
        <v>3724</v>
      </c>
      <c r="B1248" s="3" t="s">
        <v>3721</v>
      </c>
      <c r="C1248" s="3" t="s">
        <v>7834</v>
      </c>
      <c r="D1248" s="8">
        <v>4300</v>
      </c>
      <c r="E1248" s="6">
        <v>4409.55</v>
      </c>
      <c r="F1248" s="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t="s">
        <v>8269</v>
      </c>
      <c r="R1248">
        <f t="shared" si="78"/>
        <v>42465.491435185191</v>
      </c>
      <c r="S1248">
        <f t="shared" si="79"/>
        <v>42494.958333333328</v>
      </c>
    </row>
    <row r="1249" spans="1:19" ht="45" hidden="1" x14ac:dyDescent="0.25">
      <c r="A1249" s="8">
        <v>3315</v>
      </c>
      <c r="B1249" s="3" t="s">
        <v>3315</v>
      </c>
      <c r="C1249" s="3" t="s">
        <v>7425</v>
      </c>
      <c r="D1249" s="8">
        <v>4000</v>
      </c>
      <c r="E1249" s="6">
        <v>4400</v>
      </c>
      <c r="F1249" s="8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t="s">
        <v>8269</v>
      </c>
      <c r="R1249">
        <f t="shared" si="78"/>
        <v>42466.303715277783</v>
      </c>
      <c r="S1249">
        <f t="shared" si="79"/>
        <v>42496.303715277783</v>
      </c>
    </row>
    <row r="1250" spans="1:19" ht="45" hidden="1" x14ac:dyDescent="0.25">
      <c r="A1250" s="8">
        <v>3033</v>
      </c>
      <c r="B1250" s="3" t="s">
        <v>3033</v>
      </c>
      <c r="C1250" s="3" t="s">
        <v>7143</v>
      </c>
      <c r="D1250" s="8">
        <v>3000</v>
      </c>
      <c r="E1250" s="6">
        <v>4396</v>
      </c>
      <c r="F1250" s="8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t="s">
        <v>8301</v>
      </c>
      <c r="R1250">
        <f t="shared" si="78"/>
        <v>42570.110243055555</v>
      </c>
      <c r="S1250">
        <f t="shared" si="79"/>
        <v>42600.110243055555</v>
      </c>
    </row>
    <row r="1251" spans="1:19" ht="45" hidden="1" x14ac:dyDescent="0.25">
      <c r="A1251" s="8">
        <v>251</v>
      </c>
      <c r="B1251" s="3" t="s">
        <v>252</v>
      </c>
      <c r="C1251" s="3" t="s">
        <v>4361</v>
      </c>
      <c r="D1251" s="8">
        <v>3500</v>
      </c>
      <c r="E1251" s="6">
        <v>4395</v>
      </c>
      <c r="F1251" s="8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t="s">
        <v>8267</v>
      </c>
      <c r="R1251">
        <f t="shared" si="78"/>
        <v>41013.787569444445</v>
      </c>
      <c r="S1251">
        <f t="shared" si="79"/>
        <v>41045.791666666664</v>
      </c>
    </row>
    <row r="1252" spans="1:19" ht="45" hidden="1" x14ac:dyDescent="0.25">
      <c r="A1252" s="8">
        <v>5</v>
      </c>
      <c r="B1252" s="3" t="s">
        <v>7</v>
      </c>
      <c r="C1252" s="3" t="s">
        <v>4116</v>
      </c>
      <c r="D1252" s="8">
        <v>3999</v>
      </c>
      <c r="E1252" s="6">
        <v>4390</v>
      </c>
      <c r="F1252" s="8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t="s">
        <v>8263</v>
      </c>
      <c r="R1252">
        <f t="shared" si="78"/>
        <v>42563.932951388888</v>
      </c>
      <c r="S1252">
        <f t="shared" si="79"/>
        <v>42580.232638888891</v>
      </c>
    </row>
    <row r="1253" spans="1:19" ht="60" hidden="1" x14ac:dyDescent="0.25">
      <c r="A1253" s="8">
        <v>2617</v>
      </c>
      <c r="B1253" s="3" t="s">
        <v>2617</v>
      </c>
      <c r="C1253" s="3" t="s">
        <v>6727</v>
      </c>
      <c r="D1253" s="8">
        <v>500</v>
      </c>
      <c r="E1253" s="6">
        <v>4388</v>
      </c>
      <c r="F1253" s="8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t="s">
        <v>8299</v>
      </c>
      <c r="R1253">
        <f t="shared" si="78"/>
        <v>41902.874432870369</v>
      </c>
      <c r="S1253">
        <f t="shared" si="79"/>
        <v>41932.874432870369</v>
      </c>
    </row>
    <row r="1254" spans="1:19" ht="45" hidden="1" x14ac:dyDescent="0.25">
      <c r="A1254" s="8">
        <v>2066</v>
      </c>
      <c r="B1254" s="3" t="s">
        <v>2067</v>
      </c>
      <c r="C1254" s="3" t="s">
        <v>6176</v>
      </c>
      <c r="D1254" s="8">
        <v>2000</v>
      </c>
      <c r="E1254" s="6">
        <v>4372</v>
      </c>
      <c r="F1254" s="8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t="s">
        <v>8293</v>
      </c>
      <c r="R1254">
        <f t="shared" si="78"/>
        <v>41844.771793981483</v>
      </c>
      <c r="S1254">
        <f t="shared" si="79"/>
        <v>41874.771793981483</v>
      </c>
    </row>
    <row r="1255" spans="1:19" ht="60" hidden="1" x14ac:dyDescent="0.25">
      <c r="A1255" s="8">
        <v>1291</v>
      </c>
      <c r="B1255" s="3" t="s">
        <v>1292</v>
      </c>
      <c r="C1255" s="3" t="s">
        <v>5401</v>
      </c>
      <c r="D1255" s="8">
        <v>3000</v>
      </c>
      <c r="E1255" s="6">
        <v>4371</v>
      </c>
      <c r="F1255" s="8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t="s">
        <v>8269</v>
      </c>
      <c r="R1255">
        <f t="shared" si="78"/>
        <v>42064.652673611112</v>
      </c>
      <c r="S1255">
        <f t="shared" si="79"/>
        <v>42101.291666666672</v>
      </c>
    </row>
    <row r="1256" spans="1:19" ht="60" hidden="1" x14ac:dyDescent="0.25">
      <c r="A1256" s="8">
        <v>626</v>
      </c>
      <c r="B1256" s="3" t="s">
        <v>627</v>
      </c>
      <c r="C1256" s="3" t="s">
        <v>4736</v>
      </c>
      <c r="D1256" s="8">
        <v>25000</v>
      </c>
      <c r="E1256" s="6">
        <v>4345</v>
      </c>
      <c r="F1256" s="8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t="s">
        <v>8270</v>
      </c>
      <c r="R1256">
        <f t="shared" si="78"/>
        <v>42198.559479166666</v>
      </c>
      <c r="S1256">
        <f t="shared" si="79"/>
        <v>42231.556944444441</v>
      </c>
    </row>
    <row r="1257" spans="1:19" ht="45" hidden="1" x14ac:dyDescent="0.25">
      <c r="A1257" s="8">
        <v>1384</v>
      </c>
      <c r="B1257" s="3" t="s">
        <v>1385</v>
      </c>
      <c r="C1257" s="3" t="s">
        <v>5494</v>
      </c>
      <c r="D1257" s="8">
        <v>3500</v>
      </c>
      <c r="E1257" s="6">
        <v>4343</v>
      </c>
      <c r="F1257" s="8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t="s">
        <v>8274</v>
      </c>
      <c r="R1257">
        <f t="shared" si="78"/>
        <v>42160.735208333332</v>
      </c>
      <c r="S1257">
        <f t="shared" si="79"/>
        <v>42190.735208333332</v>
      </c>
    </row>
    <row r="1258" spans="1:19" ht="30" hidden="1" x14ac:dyDescent="0.25">
      <c r="A1258" s="8">
        <v>1462</v>
      </c>
      <c r="B1258" s="3" t="s">
        <v>1463</v>
      </c>
      <c r="C1258" s="3" t="s">
        <v>5572</v>
      </c>
      <c r="D1258" s="8">
        <v>4000</v>
      </c>
      <c r="E1258" s="6">
        <v>4340.7</v>
      </c>
      <c r="F1258" s="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t="s">
        <v>8286</v>
      </c>
      <c r="R1258">
        <f t="shared" si="78"/>
        <v>41344.662858796299</v>
      </c>
      <c r="S1258">
        <f t="shared" si="79"/>
        <v>41374.662858796299</v>
      </c>
    </row>
    <row r="1259" spans="1:19" ht="45" hidden="1" x14ac:dyDescent="0.25">
      <c r="A1259" s="8">
        <v>1299</v>
      </c>
      <c r="B1259" s="3" t="s">
        <v>1300</v>
      </c>
      <c r="C1259" s="3" t="s">
        <v>5409</v>
      </c>
      <c r="D1259" s="8">
        <v>3500</v>
      </c>
      <c r="E1259" s="6">
        <v>4340</v>
      </c>
      <c r="F1259" s="8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t="s">
        <v>8269</v>
      </c>
      <c r="R1259">
        <f t="shared" si="78"/>
        <v>42169.814340277779</v>
      </c>
      <c r="S1259">
        <f t="shared" si="79"/>
        <v>42199.814340277779</v>
      </c>
    </row>
    <row r="1260" spans="1:19" ht="60" hidden="1" x14ac:dyDescent="0.25">
      <c r="A1260" s="8">
        <v>2291</v>
      </c>
      <c r="B1260" s="3" t="s">
        <v>2292</v>
      </c>
      <c r="C1260" s="3" t="s">
        <v>6401</v>
      </c>
      <c r="D1260" s="8">
        <v>2500</v>
      </c>
      <c r="E1260" s="6">
        <v>4320</v>
      </c>
      <c r="F1260" s="8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t="s">
        <v>8274</v>
      </c>
      <c r="R1260">
        <f t="shared" si="78"/>
        <v>40987.977060185185</v>
      </c>
      <c r="S1260">
        <f t="shared" si="79"/>
        <v>41022.166666666664</v>
      </c>
    </row>
    <row r="1261" spans="1:19" ht="60" hidden="1" x14ac:dyDescent="0.25">
      <c r="A1261" s="8">
        <v>467</v>
      </c>
      <c r="B1261" s="3" t="s">
        <v>468</v>
      </c>
      <c r="C1261" s="3" t="s">
        <v>4577</v>
      </c>
      <c r="D1261" s="8">
        <v>20000</v>
      </c>
      <c r="E1261" s="6">
        <v>4315</v>
      </c>
      <c r="F1261" s="8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t="s">
        <v>8268</v>
      </c>
      <c r="R1261">
        <f t="shared" si="78"/>
        <v>41135.679791666669</v>
      </c>
      <c r="S1261">
        <f t="shared" si="79"/>
        <v>41180.679791666669</v>
      </c>
    </row>
    <row r="1262" spans="1:19" ht="45" hidden="1" x14ac:dyDescent="0.25">
      <c r="A1262" s="8">
        <v>1667</v>
      </c>
      <c r="B1262" s="3" t="s">
        <v>1668</v>
      </c>
      <c r="C1262" s="3" t="s">
        <v>5777</v>
      </c>
      <c r="D1262" s="8">
        <v>3400</v>
      </c>
      <c r="E1262" s="6">
        <v>4313</v>
      </c>
      <c r="F1262" s="8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t="s">
        <v>8290</v>
      </c>
      <c r="R1262">
        <f t="shared" si="78"/>
        <v>41682.0705787037</v>
      </c>
      <c r="S1262">
        <f t="shared" si="79"/>
        <v>41709.290972222225</v>
      </c>
    </row>
    <row r="1263" spans="1:19" ht="60" hidden="1" x14ac:dyDescent="0.25">
      <c r="A1263" s="8">
        <v>2665</v>
      </c>
      <c r="B1263" s="3" t="s">
        <v>2665</v>
      </c>
      <c r="C1263" s="3" t="s">
        <v>6775</v>
      </c>
      <c r="D1263" s="8">
        <v>3500</v>
      </c>
      <c r="E1263" s="6">
        <v>4310</v>
      </c>
      <c r="F1263" s="8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t="s">
        <v>8300</v>
      </c>
      <c r="R1263">
        <f t="shared" si="78"/>
        <v>42083.895532407405</v>
      </c>
      <c r="S1263">
        <f t="shared" si="79"/>
        <v>42128.895532407405</v>
      </c>
    </row>
    <row r="1264" spans="1:19" ht="30" hidden="1" x14ac:dyDescent="0.25">
      <c r="A1264" s="8">
        <v>2058</v>
      </c>
      <c r="B1264" s="3" t="s">
        <v>2059</v>
      </c>
      <c r="C1264" s="3" t="s">
        <v>6168</v>
      </c>
      <c r="D1264" s="8">
        <v>2560</v>
      </c>
      <c r="E1264" s="6">
        <v>4308</v>
      </c>
      <c r="F1264" s="8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t="s">
        <v>8293</v>
      </c>
      <c r="R1264">
        <f t="shared" si="78"/>
        <v>42026.370717592596</v>
      </c>
      <c r="S1264">
        <f t="shared" si="79"/>
        <v>42065.833333333328</v>
      </c>
    </row>
    <row r="1265" spans="1:19" ht="60" hidden="1" x14ac:dyDescent="0.25">
      <c r="A1265" s="8">
        <v>3768</v>
      </c>
      <c r="B1265" s="3" t="s">
        <v>3765</v>
      </c>
      <c r="C1265" s="3" t="s">
        <v>7878</v>
      </c>
      <c r="D1265" s="8">
        <v>4000</v>
      </c>
      <c r="E1265" s="6">
        <v>4306.1099999999997</v>
      </c>
      <c r="F1265" s="8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t="s">
        <v>8303</v>
      </c>
      <c r="R1265">
        <f t="shared" si="78"/>
        <v>41772.727893518517</v>
      </c>
      <c r="S1265">
        <f t="shared" si="79"/>
        <v>41802.727893518517</v>
      </c>
    </row>
    <row r="1266" spans="1:19" ht="45" hidden="1" x14ac:dyDescent="0.25">
      <c r="A1266" s="8">
        <v>1920</v>
      </c>
      <c r="B1266" s="3" t="s">
        <v>1921</v>
      </c>
      <c r="C1266" s="3" t="s">
        <v>6030</v>
      </c>
      <c r="D1266" s="8">
        <v>10000</v>
      </c>
      <c r="E1266" s="6">
        <v>4303</v>
      </c>
      <c r="F1266" s="8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t="s">
        <v>8292</v>
      </c>
      <c r="R1266">
        <f t="shared" si="78"/>
        <v>42270.875706018516</v>
      </c>
      <c r="S1266">
        <f t="shared" si="79"/>
        <v>42298.958333333328</v>
      </c>
    </row>
    <row r="1267" spans="1:19" ht="60" hidden="1" x14ac:dyDescent="0.25">
      <c r="A1267" s="8">
        <v>3273</v>
      </c>
      <c r="B1267" s="3" t="s">
        <v>3273</v>
      </c>
      <c r="C1267" s="3" t="s">
        <v>7383</v>
      </c>
      <c r="D1267" s="8">
        <v>4000</v>
      </c>
      <c r="E1267" s="6">
        <v>4296</v>
      </c>
      <c r="F1267" s="8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t="s">
        <v>8269</v>
      </c>
      <c r="R1267">
        <f t="shared" si="78"/>
        <v>42611.801412037035</v>
      </c>
      <c r="S1267">
        <f t="shared" si="79"/>
        <v>42627.791666666672</v>
      </c>
    </row>
    <row r="1268" spans="1:19" ht="60" x14ac:dyDescent="0.25">
      <c r="A1268" s="8">
        <v>2528</v>
      </c>
      <c r="B1268" s="3" t="s">
        <v>2528</v>
      </c>
      <c r="C1268" s="3" t="s">
        <v>6638</v>
      </c>
      <c r="D1268" s="8">
        <v>4000</v>
      </c>
      <c r="E1268" s="6">
        <v>4289.99</v>
      </c>
      <c r="F1268" s="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t="s">
        <v>8298</v>
      </c>
      <c r="R1268">
        <f t="shared" si="78"/>
        <v>42217.834525462968</v>
      </c>
      <c r="S1268">
        <f t="shared" si="79"/>
        <v>42236.458333333328</v>
      </c>
    </row>
    <row r="1269" spans="1:19" ht="30" hidden="1" x14ac:dyDescent="0.25">
      <c r="A1269" s="8">
        <v>815</v>
      </c>
      <c r="B1269" s="3" t="s">
        <v>816</v>
      </c>
      <c r="C1269" s="3" t="s">
        <v>4925</v>
      </c>
      <c r="D1269" s="8">
        <v>4000</v>
      </c>
      <c r="E1269" s="6">
        <v>4280</v>
      </c>
      <c r="F1269" s="8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t="s">
        <v>8274</v>
      </c>
      <c r="R1269">
        <f t="shared" si="78"/>
        <v>41914.917858796296</v>
      </c>
      <c r="S1269">
        <f t="shared" si="79"/>
        <v>41944.917858796296</v>
      </c>
    </row>
    <row r="1270" spans="1:19" ht="45" hidden="1" x14ac:dyDescent="0.25">
      <c r="A1270" s="8">
        <v>3308</v>
      </c>
      <c r="B1270" s="3" t="s">
        <v>3308</v>
      </c>
      <c r="C1270" s="3" t="s">
        <v>7418</v>
      </c>
      <c r="D1270" s="8">
        <v>3500</v>
      </c>
      <c r="E1270" s="6">
        <v>4280</v>
      </c>
      <c r="F1270" s="8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t="s">
        <v>8269</v>
      </c>
      <c r="R1270">
        <f t="shared" si="78"/>
        <v>42452.876909722225</v>
      </c>
      <c r="S1270">
        <f t="shared" si="79"/>
        <v>42473.876909722225</v>
      </c>
    </row>
    <row r="1271" spans="1:19" ht="30" hidden="1" x14ac:dyDescent="0.25">
      <c r="A1271" s="8">
        <v>1247</v>
      </c>
      <c r="B1271" s="3" t="s">
        <v>1248</v>
      </c>
      <c r="C1271" s="3" t="s">
        <v>5357</v>
      </c>
      <c r="D1271" s="8">
        <v>3500</v>
      </c>
      <c r="E1271" s="6">
        <v>4275</v>
      </c>
      <c r="F1271" s="8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t="s">
        <v>8274</v>
      </c>
      <c r="R1271">
        <f t="shared" si="78"/>
        <v>41370.292303240742</v>
      </c>
      <c r="S1271">
        <f t="shared" si="79"/>
        <v>41400.292303240742</v>
      </c>
    </row>
    <row r="1272" spans="1:19" ht="45" hidden="1" x14ac:dyDescent="0.25">
      <c r="A1272" s="8">
        <v>2109</v>
      </c>
      <c r="B1272" s="3" t="s">
        <v>2110</v>
      </c>
      <c r="C1272" s="3" t="s">
        <v>6219</v>
      </c>
      <c r="D1272" s="8">
        <v>4000</v>
      </c>
      <c r="E1272" s="6">
        <v>4261</v>
      </c>
      <c r="F1272" s="8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t="s">
        <v>8277</v>
      </c>
      <c r="R1272">
        <f t="shared" si="78"/>
        <v>42160.708530092597</v>
      </c>
      <c r="S1272">
        <f t="shared" si="79"/>
        <v>42190.708530092597</v>
      </c>
    </row>
    <row r="1273" spans="1:19" ht="45" hidden="1" x14ac:dyDescent="0.25">
      <c r="A1273" s="8">
        <v>3359</v>
      </c>
      <c r="B1273" s="3" t="s">
        <v>3358</v>
      </c>
      <c r="C1273" s="3" t="s">
        <v>7469</v>
      </c>
      <c r="D1273" s="8">
        <v>4000</v>
      </c>
      <c r="E1273" s="6">
        <v>4250</v>
      </c>
      <c r="F1273" s="8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t="s">
        <v>8269</v>
      </c>
      <c r="R1273">
        <f t="shared" si="78"/>
        <v>42746.057106481487</v>
      </c>
      <c r="S1273">
        <f t="shared" si="79"/>
        <v>42791.057106481487</v>
      </c>
    </row>
    <row r="1274" spans="1:19" ht="45" hidden="1" x14ac:dyDescent="0.25">
      <c r="A1274" s="8">
        <v>2816</v>
      </c>
      <c r="B1274" s="3" t="s">
        <v>2816</v>
      </c>
      <c r="C1274" s="3" t="s">
        <v>6926</v>
      </c>
      <c r="D1274" s="8">
        <v>3000</v>
      </c>
      <c r="E1274" s="6">
        <v>4247</v>
      </c>
      <c r="F1274" s="8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t="s">
        <v>8269</v>
      </c>
      <c r="R1274">
        <f t="shared" si="78"/>
        <v>42188.467499999999</v>
      </c>
      <c r="S1274">
        <f t="shared" si="79"/>
        <v>42218.666666666672</v>
      </c>
    </row>
    <row r="1275" spans="1:19" ht="45" hidden="1" x14ac:dyDescent="0.25">
      <c r="A1275" s="8">
        <v>2171</v>
      </c>
      <c r="B1275" s="3" t="s">
        <v>2172</v>
      </c>
      <c r="C1275" s="3" t="s">
        <v>6281</v>
      </c>
      <c r="D1275" s="8">
        <v>4000</v>
      </c>
      <c r="E1275" s="6">
        <v>4243</v>
      </c>
      <c r="F1275" s="8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t="s">
        <v>8274</v>
      </c>
      <c r="R1275">
        <f t="shared" si="78"/>
        <v>42141.95711805555</v>
      </c>
      <c r="S1275">
        <f t="shared" si="79"/>
        <v>42177.208333333328</v>
      </c>
    </row>
    <row r="1276" spans="1:19" ht="60" hidden="1" x14ac:dyDescent="0.25">
      <c r="A1276" s="8">
        <v>3018</v>
      </c>
      <c r="B1276" s="3" t="s">
        <v>3018</v>
      </c>
      <c r="C1276" s="3" t="s">
        <v>7128</v>
      </c>
      <c r="D1276" s="8">
        <v>4200</v>
      </c>
      <c r="E1276" s="6">
        <v>4230</v>
      </c>
      <c r="F1276" s="8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t="s">
        <v>8301</v>
      </c>
      <c r="R1276">
        <f t="shared" si="78"/>
        <v>42163.29833333334</v>
      </c>
      <c r="S1276">
        <f t="shared" si="79"/>
        <v>42205.916666666672</v>
      </c>
    </row>
    <row r="1277" spans="1:19" ht="60" hidden="1" x14ac:dyDescent="0.25">
      <c r="A1277" s="8">
        <v>2739</v>
      </c>
      <c r="B1277" s="3" t="s">
        <v>2739</v>
      </c>
      <c r="C1277" s="3" t="s">
        <v>6849</v>
      </c>
      <c r="D1277" s="8">
        <v>1100</v>
      </c>
      <c r="E1277" s="6">
        <v>4225</v>
      </c>
      <c r="F1277" s="8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t="s">
        <v>8293</v>
      </c>
      <c r="R1277">
        <f t="shared" si="78"/>
        <v>41719.887928240743</v>
      </c>
      <c r="S1277">
        <f t="shared" si="79"/>
        <v>41764.887928240743</v>
      </c>
    </row>
    <row r="1278" spans="1:19" ht="60" hidden="1" x14ac:dyDescent="0.25">
      <c r="A1278" s="8">
        <v>2094</v>
      </c>
      <c r="B1278" s="3" t="s">
        <v>2095</v>
      </c>
      <c r="C1278" s="3" t="s">
        <v>6204</v>
      </c>
      <c r="D1278" s="8">
        <v>3500</v>
      </c>
      <c r="E1278" s="6">
        <v>4219</v>
      </c>
      <c r="F1278" s="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t="s">
        <v>8277</v>
      </c>
      <c r="R1278">
        <f t="shared" si="78"/>
        <v>40939.02002314815</v>
      </c>
      <c r="S1278">
        <f t="shared" si="79"/>
        <v>40973.125</v>
      </c>
    </row>
    <row r="1279" spans="1:19" ht="60" hidden="1" x14ac:dyDescent="0.25">
      <c r="A1279" s="8">
        <v>3502</v>
      </c>
      <c r="B1279" s="3" t="s">
        <v>3501</v>
      </c>
      <c r="C1279" s="3" t="s">
        <v>7612</v>
      </c>
      <c r="D1279" s="8">
        <v>4000</v>
      </c>
      <c r="E1279" s="6">
        <v>4216</v>
      </c>
      <c r="F1279" s="8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t="s">
        <v>8269</v>
      </c>
      <c r="R1279">
        <f t="shared" si="78"/>
        <v>42430.839398148149</v>
      </c>
      <c r="S1279">
        <f t="shared" si="79"/>
        <v>42445.165972222225</v>
      </c>
    </row>
    <row r="1280" spans="1:19" ht="30" hidden="1" x14ac:dyDescent="0.25">
      <c r="A1280" s="8">
        <v>807</v>
      </c>
      <c r="B1280" s="3" t="s">
        <v>808</v>
      </c>
      <c r="C1280" s="3" t="s">
        <v>4917</v>
      </c>
      <c r="D1280" s="8">
        <v>4000</v>
      </c>
      <c r="E1280" s="6">
        <v>4205</v>
      </c>
      <c r="F1280" s="8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t="s">
        <v>8274</v>
      </c>
      <c r="R1280">
        <f t="shared" si="78"/>
        <v>42759.628599537042</v>
      </c>
      <c r="S1280">
        <f t="shared" si="79"/>
        <v>42795.083333333328</v>
      </c>
    </row>
    <row r="1281" spans="1:19" ht="60" hidden="1" x14ac:dyDescent="0.25">
      <c r="A1281" s="8">
        <v>1796</v>
      </c>
      <c r="B1281" s="3" t="s">
        <v>1797</v>
      </c>
      <c r="C1281" s="3" t="s">
        <v>5906</v>
      </c>
      <c r="D1281" s="8">
        <v>19000</v>
      </c>
      <c r="E1281" s="6">
        <v>4190</v>
      </c>
      <c r="F1281" s="8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t="s">
        <v>8283</v>
      </c>
      <c r="R1281">
        <f t="shared" si="78"/>
        <v>42515.439421296294</v>
      </c>
      <c r="S1281">
        <f t="shared" si="79"/>
        <v>42575.439421296294</v>
      </c>
    </row>
    <row r="1282" spans="1:19" ht="45" hidden="1" x14ac:dyDescent="0.25">
      <c r="A1282" s="8">
        <v>859</v>
      </c>
      <c r="B1282" s="3" t="s">
        <v>860</v>
      </c>
      <c r="C1282" s="3" t="s">
        <v>4969</v>
      </c>
      <c r="D1282" s="8">
        <v>4000</v>
      </c>
      <c r="E1282" s="6">
        <v>4187</v>
      </c>
      <c r="F1282" s="8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t="s">
        <v>8275</v>
      </c>
      <c r="R1282">
        <f t="shared" si="78"/>
        <v>42128.820231481484</v>
      </c>
      <c r="S1282">
        <f t="shared" si="79"/>
        <v>42159</v>
      </c>
    </row>
    <row r="1283" spans="1:19" ht="60" hidden="1" x14ac:dyDescent="0.25">
      <c r="A1283" s="8">
        <v>1665</v>
      </c>
      <c r="B1283" s="3" t="s">
        <v>1666</v>
      </c>
      <c r="C1283" s="3" t="s">
        <v>5775</v>
      </c>
      <c r="D1283" s="8">
        <v>3500</v>
      </c>
      <c r="E1283" s="6">
        <v>4181</v>
      </c>
      <c r="F1283" s="8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ROUND(E1283/L1283,2)</f>
        <v>44.96</v>
      </c>
      <c r="Q1283" t="s">
        <v>8290</v>
      </c>
      <c r="R1283">
        <f t="shared" ref="R1283:R1346" si="82">(((J1283/60)/60)/24)+DATE(1970,1,1)</f>
        <v>40564.649456018517</v>
      </c>
      <c r="S1283">
        <f t="shared" ref="S1283:S1346" si="83">(((I1283/60)/60)/24)+DATE(1970,1,1)</f>
        <v>40596.125</v>
      </c>
    </row>
    <row r="1284" spans="1:19" ht="60" hidden="1" x14ac:dyDescent="0.25">
      <c r="A1284" s="8">
        <v>2484</v>
      </c>
      <c r="B1284" s="3" t="s">
        <v>2484</v>
      </c>
      <c r="C1284" s="3" t="s">
        <v>6594</v>
      </c>
      <c r="D1284" s="8">
        <v>3500</v>
      </c>
      <c r="E1284" s="6">
        <v>4176.1099999999997</v>
      </c>
      <c r="F1284" s="8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t="s">
        <v>8277</v>
      </c>
      <c r="R1284">
        <f t="shared" si="82"/>
        <v>40771.916701388887</v>
      </c>
      <c r="S1284">
        <f t="shared" si="83"/>
        <v>40801.916701388887</v>
      </c>
    </row>
    <row r="1285" spans="1:19" ht="45" hidden="1" x14ac:dyDescent="0.25">
      <c r="A1285" s="8">
        <v>3682</v>
      </c>
      <c r="B1285" s="3" t="s">
        <v>3679</v>
      </c>
      <c r="C1285" s="3" t="s">
        <v>7792</v>
      </c>
      <c r="D1285" s="8">
        <v>3000</v>
      </c>
      <c r="E1285" s="6">
        <v>4176</v>
      </c>
      <c r="F1285" s="8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t="s">
        <v>8269</v>
      </c>
      <c r="R1285">
        <f t="shared" si="82"/>
        <v>41772.685393518521</v>
      </c>
      <c r="S1285">
        <f t="shared" si="83"/>
        <v>41806.290972222225</v>
      </c>
    </row>
    <row r="1286" spans="1:19" ht="60" hidden="1" x14ac:dyDescent="0.25">
      <c r="A1286" s="8">
        <v>3793</v>
      </c>
      <c r="B1286" s="3" t="s">
        <v>3790</v>
      </c>
      <c r="C1286" s="3" t="s">
        <v>7903</v>
      </c>
      <c r="D1286" s="8">
        <v>7000</v>
      </c>
      <c r="E1286" s="6">
        <v>4176</v>
      </c>
      <c r="F1286" s="8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t="s">
        <v>8303</v>
      </c>
      <c r="R1286">
        <f t="shared" si="82"/>
        <v>41968.938993055555</v>
      </c>
      <c r="S1286">
        <f t="shared" si="83"/>
        <v>41989.938993055555</v>
      </c>
    </row>
    <row r="1287" spans="1:19" ht="60" hidden="1" x14ac:dyDescent="0.25">
      <c r="A1287" s="8">
        <v>1265</v>
      </c>
      <c r="B1287" s="3" t="s">
        <v>1266</v>
      </c>
      <c r="C1287" s="3" t="s">
        <v>5375</v>
      </c>
      <c r="D1287" s="8">
        <v>3500</v>
      </c>
      <c r="E1287" s="6">
        <v>4170.17</v>
      </c>
      <c r="F1287" s="8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t="s">
        <v>8274</v>
      </c>
      <c r="R1287">
        <f t="shared" si="82"/>
        <v>40465.655266203699</v>
      </c>
      <c r="S1287">
        <f t="shared" si="83"/>
        <v>40512.655266203699</v>
      </c>
    </row>
    <row r="1288" spans="1:19" ht="60" hidden="1" x14ac:dyDescent="0.25">
      <c r="A1288" s="8">
        <v>1888</v>
      </c>
      <c r="B1288" s="3" t="s">
        <v>1889</v>
      </c>
      <c r="C1288" s="3" t="s">
        <v>5998</v>
      </c>
      <c r="D1288" s="8">
        <v>2500</v>
      </c>
      <c r="E1288" s="6">
        <v>4152</v>
      </c>
      <c r="F1288" s="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t="s">
        <v>8277</v>
      </c>
      <c r="R1288">
        <f t="shared" si="82"/>
        <v>40299.239953703705</v>
      </c>
      <c r="S1288">
        <f t="shared" si="83"/>
        <v>40330.207638888889</v>
      </c>
    </row>
    <row r="1289" spans="1:19" ht="45" hidden="1" x14ac:dyDescent="0.25">
      <c r="A1289" s="8">
        <v>809</v>
      </c>
      <c r="B1289" s="3" t="s">
        <v>810</v>
      </c>
      <c r="C1289" s="3" t="s">
        <v>4919</v>
      </c>
      <c r="D1289" s="8">
        <v>4000</v>
      </c>
      <c r="E1289" s="6">
        <v>4151</v>
      </c>
      <c r="F1289" s="8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t="s">
        <v>8274</v>
      </c>
      <c r="R1289">
        <f t="shared" si="82"/>
        <v>41628.833680555559</v>
      </c>
      <c r="S1289">
        <f t="shared" si="83"/>
        <v>41658.833680555559</v>
      </c>
    </row>
    <row r="1290" spans="1:19" ht="45" hidden="1" x14ac:dyDescent="0.25">
      <c r="A1290" s="8">
        <v>3482</v>
      </c>
      <c r="B1290" s="3" t="s">
        <v>3481</v>
      </c>
      <c r="C1290" s="3" t="s">
        <v>7592</v>
      </c>
      <c r="D1290" s="8">
        <v>3000</v>
      </c>
      <c r="E1290" s="6">
        <v>4150</v>
      </c>
      <c r="F1290" s="8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t="s">
        <v>8269</v>
      </c>
      <c r="R1290">
        <f t="shared" si="82"/>
        <v>41796.771597222221</v>
      </c>
      <c r="S1290">
        <f t="shared" si="83"/>
        <v>41826.771597222221</v>
      </c>
    </row>
    <row r="1291" spans="1:19" ht="60" hidden="1" x14ac:dyDescent="0.25">
      <c r="A1291" s="8">
        <v>3340</v>
      </c>
      <c r="B1291" s="3" t="s">
        <v>3340</v>
      </c>
      <c r="C1291" s="3" t="s">
        <v>7450</v>
      </c>
      <c r="D1291" s="8">
        <v>3000</v>
      </c>
      <c r="E1291" s="6">
        <v>4145</v>
      </c>
      <c r="F1291" s="8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t="s">
        <v>8269</v>
      </c>
      <c r="R1291">
        <f t="shared" si="82"/>
        <v>42685.974004629628</v>
      </c>
      <c r="S1291">
        <f t="shared" si="83"/>
        <v>42710.974004629628</v>
      </c>
    </row>
    <row r="1292" spans="1:19" ht="45" hidden="1" x14ac:dyDescent="0.25">
      <c r="A1292" s="8">
        <v>1273</v>
      </c>
      <c r="B1292" s="3" t="s">
        <v>1274</v>
      </c>
      <c r="C1292" s="3" t="s">
        <v>5383</v>
      </c>
      <c r="D1292" s="8">
        <v>4000</v>
      </c>
      <c r="E1292" s="6">
        <v>4140</v>
      </c>
      <c r="F1292" s="8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t="s">
        <v>8274</v>
      </c>
      <c r="R1292">
        <f t="shared" si="82"/>
        <v>41852.730219907404</v>
      </c>
      <c r="S1292">
        <f t="shared" si="83"/>
        <v>41882.730219907404</v>
      </c>
    </row>
    <row r="1293" spans="1:19" ht="60" hidden="1" x14ac:dyDescent="0.25">
      <c r="A1293" s="8">
        <v>3221</v>
      </c>
      <c r="B1293" s="3" t="s">
        <v>3221</v>
      </c>
      <c r="C1293" s="3" t="s">
        <v>7331</v>
      </c>
      <c r="D1293" s="8">
        <v>4000</v>
      </c>
      <c r="E1293" s="6">
        <v>4137</v>
      </c>
      <c r="F1293" s="8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t="s">
        <v>8269</v>
      </c>
      <c r="R1293">
        <f t="shared" si="82"/>
        <v>42155.696793981479</v>
      </c>
      <c r="S1293">
        <f t="shared" si="83"/>
        <v>42190.696793981479</v>
      </c>
    </row>
    <row r="1294" spans="1:19" ht="60" hidden="1" x14ac:dyDescent="0.25">
      <c r="A1294" s="8">
        <v>1531</v>
      </c>
      <c r="B1294" s="3" t="s">
        <v>1532</v>
      </c>
      <c r="C1294" s="3" t="s">
        <v>5641</v>
      </c>
      <c r="D1294" s="8">
        <v>2350</v>
      </c>
      <c r="E1294" s="6">
        <v>4135</v>
      </c>
      <c r="F1294" s="8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t="s">
        <v>8283</v>
      </c>
      <c r="R1294">
        <f t="shared" si="82"/>
        <v>41941.802384259259</v>
      </c>
      <c r="S1294">
        <f t="shared" si="83"/>
        <v>41974.125</v>
      </c>
    </row>
    <row r="1295" spans="1:19" ht="45" hidden="1" x14ac:dyDescent="0.25">
      <c r="A1295" s="8">
        <v>2321</v>
      </c>
      <c r="B1295" s="3" t="s">
        <v>2322</v>
      </c>
      <c r="C1295" s="3" t="s">
        <v>6431</v>
      </c>
      <c r="D1295" s="8">
        <v>10557</v>
      </c>
      <c r="E1295" s="6">
        <v>4130</v>
      </c>
      <c r="F1295" s="8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t="s">
        <v>8296</v>
      </c>
      <c r="R1295">
        <f t="shared" si="82"/>
        <v>42799.260428240741</v>
      </c>
      <c r="S1295">
        <f t="shared" si="83"/>
        <v>42829.21876157407</v>
      </c>
    </row>
    <row r="1296" spans="1:19" ht="45" hidden="1" x14ac:dyDescent="0.25">
      <c r="A1296" s="8">
        <v>303</v>
      </c>
      <c r="B1296" s="3" t="s">
        <v>304</v>
      </c>
      <c r="C1296" s="3" t="s">
        <v>4413</v>
      </c>
      <c r="D1296" s="8">
        <v>3000</v>
      </c>
      <c r="E1296" s="6">
        <v>4124</v>
      </c>
      <c r="F1296" s="8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t="s">
        <v>8267</v>
      </c>
      <c r="R1296">
        <f t="shared" si="82"/>
        <v>41032.071134259262</v>
      </c>
      <c r="S1296">
        <f t="shared" si="83"/>
        <v>41062.071134259262</v>
      </c>
    </row>
    <row r="1297" spans="1:19" ht="60" x14ac:dyDescent="0.25">
      <c r="A1297" s="8">
        <v>2174</v>
      </c>
      <c r="B1297" s="3" t="s">
        <v>2175</v>
      </c>
      <c r="C1297" s="3" t="s">
        <v>6284</v>
      </c>
      <c r="D1297" s="8">
        <v>4000</v>
      </c>
      <c r="E1297" s="6">
        <v>4119</v>
      </c>
      <c r="F1297" s="8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t="s">
        <v>8274</v>
      </c>
      <c r="R1297">
        <f t="shared" si="82"/>
        <v>42465.542905092589</v>
      </c>
      <c r="S1297">
        <f t="shared" si="83"/>
        <v>42495.542905092589</v>
      </c>
    </row>
    <row r="1298" spans="1:19" ht="60" hidden="1" x14ac:dyDescent="0.25">
      <c r="A1298" s="8">
        <v>1403</v>
      </c>
      <c r="B1298" s="3" t="s">
        <v>1404</v>
      </c>
      <c r="C1298" s="3" t="s">
        <v>5513</v>
      </c>
      <c r="D1298" s="8">
        <v>4000</v>
      </c>
      <c r="E1298" s="6">
        <v>4103</v>
      </c>
      <c r="F1298" s="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t="s">
        <v>8274</v>
      </c>
      <c r="R1298">
        <f t="shared" si="82"/>
        <v>41451.062905092593</v>
      </c>
      <c r="S1298">
        <f t="shared" si="83"/>
        <v>41481.062905092593</v>
      </c>
    </row>
    <row r="1299" spans="1:19" ht="60" hidden="1" x14ac:dyDescent="0.25">
      <c r="A1299" s="8">
        <v>1591</v>
      </c>
      <c r="B1299" s="3" t="s">
        <v>1592</v>
      </c>
      <c r="C1299" s="3" t="s">
        <v>5701</v>
      </c>
      <c r="D1299" s="8">
        <v>14000</v>
      </c>
      <c r="E1299" s="6">
        <v>4092</v>
      </c>
      <c r="F1299" s="8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t="s">
        <v>8289</v>
      </c>
      <c r="R1299">
        <f t="shared" si="82"/>
        <v>42433.726168981477</v>
      </c>
      <c r="S1299">
        <f t="shared" si="83"/>
        <v>42463.68450231482</v>
      </c>
    </row>
    <row r="1300" spans="1:19" ht="60" hidden="1" x14ac:dyDescent="0.25">
      <c r="A1300" s="8">
        <v>3381</v>
      </c>
      <c r="B1300" s="3" t="s">
        <v>3380</v>
      </c>
      <c r="C1300" s="3" t="s">
        <v>7491</v>
      </c>
      <c r="D1300" s="8">
        <v>4000</v>
      </c>
      <c r="E1300" s="6">
        <v>4090</v>
      </c>
      <c r="F1300" s="8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t="s">
        <v>8269</v>
      </c>
      <c r="R1300">
        <f t="shared" si="82"/>
        <v>42044.184988425928</v>
      </c>
      <c r="S1300">
        <f t="shared" si="83"/>
        <v>42074.143321759257</v>
      </c>
    </row>
    <row r="1301" spans="1:19" ht="45" hidden="1" x14ac:dyDescent="0.25">
      <c r="A1301" s="8">
        <v>2527</v>
      </c>
      <c r="B1301" s="3" t="s">
        <v>2527</v>
      </c>
      <c r="C1301" s="3" t="s">
        <v>6637</v>
      </c>
      <c r="D1301" s="8">
        <v>4000</v>
      </c>
      <c r="E1301" s="6">
        <v>4085</v>
      </c>
      <c r="F1301" s="8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t="s">
        <v>8298</v>
      </c>
      <c r="R1301">
        <f t="shared" si="82"/>
        <v>41546.75105324074</v>
      </c>
      <c r="S1301">
        <f t="shared" si="83"/>
        <v>41565.165972222225</v>
      </c>
    </row>
    <row r="1302" spans="1:19" ht="45" hidden="1" x14ac:dyDescent="0.25">
      <c r="A1302" s="8">
        <v>3300</v>
      </c>
      <c r="B1302" s="3" t="s">
        <v>3300</v>
      </c>
      <c r="C1302" s="3" t="s">
        <v>7410</v>
      </c>
      <c r="D1302" s="8">
        <v>3000</v>
      </c>
      <c r="E1302" s="6">
        <v>4085</v>
      </c>
      <c r="F1302" s="8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t="s">
        <v>8269</v>
      </c>
      <c r="R1302">
        <f t="shared" si="82"/>
        <v>42102.743773148148</v>
      </c>
      <c r="S1302">
        <f t="shared" si="83"/>
        <v>42123.743773148148</v>
      </c>
    </row>
    <row r="1303" spans="1:19" ht="60" hidden="1" x14ac:dyDescent="0.25">
      <c r="A1303" s="8">
        <v>3305</v>
      </c>
      <c r="B1303" s="3" t="s">
        <v>3305</v>
      </c>
      <c r="C1303" s="3" t="s">
        <v>7415</v>
      </c>
      <c r="D1303" s="8">
        <v>4000</v>
      </c>
      <c r="E1303" s="6">
        <v>4081</v>
      </c>
      <c r="F1303" s="8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t="s">
        <v>8269</v>
      </c>
      <c r="R1303">
        <f t="shared" si="82"/>
        <v>42186.855879629627</v>
      </c>
      <c r="S1303">
        <f t="shared" si="83"/>
        <v>42216.855879629627</v>
      </c>
    </row>
    <row r="1304" spans="1:19" ht="45" hidden="1" x14ac:dyDescent="0.25">
      <c r="A1304" s="8">
        <v>2334</v>
      </c>
      <c r="B1304" s="3" t="s">
        <v>2335</v>
      </c>
      <c r="C1304" s="3" t="s">
        <v>6444</v>
      </c>
      <c r="D1304" s="8">
        <v>4000</v>
      </c>
      <c r="E1304" s="6">
        <v>4078</v>
      </c>
      <c r="F1304" s="8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t="s">
        <v>8296</v>
      </c>
      <c r="R1304">
        <f t="shared" si="82"/>
        <v>41918.670115740737</v>
      </c>
      <c r="S1304">
        <f t="shared" si="83"/>
        <v>41948.731944444444</v>
      </c>
    </row>
    <row r="1305" spans="1:19" ht="60" hidden="1" x14ac:dyDescent="0.25">
      <c r="A1305" s="8">
        <v>3626</v>
      </c>
      <c r="B1305" s="3" t="s">
        <v>3624</v>
      </c>
      <c r="C1305" s="3" t="s">
        <v>7736</v>
      </c>
      <c r="D1305" s="8">
        <v>4000</v>
      </c>
      <c r="E1305" s="6">
        <v>4073</v>
      </c>
      <c r="F1305" s="8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t="s">
        <v>8269</v>
      </c>
      <c r="R1305">
        <f t="shared" si="82"/>
        <v>41846.667326388888</v>
      </c>
      <c r="S1305">
        <f t="shared" si="83"/>
        <v>41867.667326388888</v>
      </c>
    </row>
    <row r="1306" spans="1:19" x14ac:dyDescent="0.25">
      <c r="A1306" s="8">
        <v>1378</v>
      </c>
      <c r="B1306" s="3" t="s">
        <v>1379</v>
      </c>
      <c r="C1306" s="3" t="s">
        <v>5488</v>
      </c>
      <c r="D1306" s="8">
        <v>2000</v>
      </c>
      <c r="E1306" s="6">
        <v>4067</v>
      </c>
      <c r="F1306" s="8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t="s">
        <v>8274</v>
      </c>
      <c r="R1306">
        <f t="shared" si="82"/>
        <v>42568.759374999994</v>
      </c>
      <c r="S1306">
        <f t="shared" si="83"/>
        <v>42583.759374999994</v>
      </c>
    </row>
    <row r="1307" spans="1:19" ht="60" hidden="1" x14ac:dyDescent="0.25">
      <c r="A1307" s="8">
        <v>3844</v>
      </c>
      <c r="B1307" s="3" t="s">
        <v>3841</v>
      </c>
      <c r="C1307" s="3" t="s">
        <v>7953</v>
      </c>
      <c r="D1307" s="8">
        <v>9800</v>
      </c>
      <c r="E1307" s="6">
        <v>4066</v>
      </c>
      <c r="F1307" s="8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t="s">
        <v>8269</v>
      </c>
      <c r="R1307">
        <f t="shared" si="82"/>
        <v>41766.617291666669</v>
      </c>
      <c r="S1307">
        <f t="shared" si="83"/>
        <v>41793.290972222225</v>
      </c>
    </row>
    <row r="1308" spans="1:19" ht="60" hidden="1" x14ac:dyDescent="0.25">
      <c r="A1308" s="8">
        <v>1632</v>
      </c>
      <c r="B1308" s="3" t="s">
        <v>1633</v>
      </c>
      <c r="C1308" s="3" t="s">
        <v>5742</v>
      </c>
      <c r="D1308" s="8">
        <v>4000</v>
      </c>
      <c r="E1308" s="6">
        <v>4065</v>
      </c>
      <c r="F1308" s="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t="s">
        <v>8274</v>
      </c>
      <c r="R1308">
        <f t="shared" si="82"/>
        <v>40750.340902777774</v>
      </c>
      <c r="S1308">
        <f t="shared" si="83"/>
        <v>40810.340902777774</v>
      </c>
    </row>
    <row r="1309" spans="1:19" ht="60" hidden="1" x14ac:dyDescent="0.25">
      <c r="A1309" s="8">
        <v>2938</v>
      </c>
      <c r="B1309" s="3" t="s">
        <v>2938</v>
      </c>
      <c r="C1309" s="3" t="s">
        <v>7048</v>
      </c>
      <c r="D1309" s="8">
        <v>4000</v>
      </c>
      <c r="E1309" s="6">
        <v>4055</v>
      </c>
      <c r="F1309" s="8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t="s">
        <v>8303</v>
      </c>
      <c r="R1309">
        <f t="shared" si="82"/>
        <v>42004.703865740739</v>
      </c>
      <c r="S1309">
        <f t="shared" si="83"/>
        <v>42034.703865740739</v>
      </c>
    </row>
    <row r="1310" spans="1:19" ht="45" hidden="1" x14ac:dyDescent="0.25">
      <c r="A1310" s="8">
        <v>3426</v>
      </c>
      <c r="B1310" s="3" t="s">
        <v>3425</v>
      </c>
      <c r="C1310" s="3" t="s">
        <v>7536</v>
      </c>
      <c r="D1310" s="8">
        <v>3750</v>
      </c>
      <c r="E1310" s="6">
        <v>4055</v>
      </c>
      <c r="F1310" s="8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t="s">
        <v>8269</v>
      </c>
      <c r="R1310">
        <f t="shared" si="82"/>
        <v>41884.056747685187</v>
      </c>
      <c r="S1310">
        <f t="shared" si="83"/>
        <v>41903.083333333336</v>
      </c>
    </row>
    <row r="1311" spans="1:19" ht="45" hidden="1" x14ac:dyDescent="0.25">
      <c r="A1311" s="8">
        <v>30</v>
      </c>
      <c r="B1311" s="3" t="s">
        <v>32</v>
      </c>
      <c r="C1311" s="3" t="s">
        <v>4141</v>
      </c>
      <c r="D1311" s="8">
        <v>4000</v>
      </c>
      <c r="E1311" s="6">
        <v>4051.99</v>
      </c>
      <c r="F1311" s="8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t="s">
        <v>8263</v>
      </c>
      <c r="R1311">
        <f t="shared" si="82"/>
        <v>41842.292997685188</v>
      </c>
      <c r="S1311">
        <f t="shared" si="83"/>
        <v>41872.292997685188</v>
      </c>
    </row>
    <row r="1312" spans="1:19" ht="60" hidden="1" x14ac:dyDescent="0.25">
      <c r="A1312" s="8">
        <v>1300</v>
      </c>
      <c r="B1312" s="3" t="s">
        <v>1301</v>
      </c>
      <c r="C1312" s="3" t="s">
        <v>5410</v>
      </c>
      <c r="D1312" s="8">
        <v>3000</v>
      </c>
      <c r="E1312" s="6">
        <v>4050</v>
      </c>
      <c r="F1312" s="8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t="s">
        <v>8269</v>
      </c>
      <c r="R1312">
        <f t="shared" si="82"/>
        <v>42483.675208333334</v>
      </c>
      <c r="S1312">
        <f t="shared" si="83"/>
        <v>42522.789583333331</v>
      </c>
    </row>
    <row r="1313" spans="1:19" ht="45" hidden="1" x14ac:dyDescent="0.25">
      <c r="A1313" s="8">
        <v>3585</v>
      </c>
      <c r="B1313" s="3" t="s">
        <v>3584</v>
      </c>
      <c r="C1313" s="3" t="s">
        <v>7695</v>
      </c>
      <c r="D1313" s="8">
        <v>3400</v>
      </c>
      <c r="E1313" s="6">
        <v>4050</v>
      </c>
      <c r="F1313" s="8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t="s">
        <v>8269</v>
      </c>
      <c r="R1313">
        <f t="shared" si="82"/>
        <v>41964.716319444444</v>
      </c>
      <c r="S1313">
        <f t="shared" si="83"/>
        <v>41994.716319444444</v>
      </c>
    </row>
    <row r="1314" spans="1:19" ht="60" hidden="1" x14ac:dyDescent="0.25">
      <c r="A1314" s="8">
        <v>1503</v>
      </c>
      <c r="B1314" s="3" t="s">
        <v>1504</v>
      </c>
      <c r="C1314" s="3" t="s">
        <v>5613</v>
      </c>
      <c r="D1314" s="8">
        <v>3750</v>
      </c>
      <c r="E1314" s="6">
        <v>4045.93</v>
      </c>
      <c r="F1314" s="8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t="s">
        <v>8283</v>
      </c>
      <c r="R1314">
        <f t="shared" si="82"/>
        <v>42606.347233796296</v>
      </c>
      <c r="S1314">
        <f t="shared" si="83"/>
        <v>42666.347233796296</v>
      </c>
    </row>
    <row r="1315" spans="1:19" ht="45" hidden="1" x14ac:dyDescent="0.25">
      <c r="A1315" s="8">
        <v>75</v>
      </c>
      <c r="B1315" s="3" t="s">
        <v>77</v>
      </c>
      <c r="C1315" s="3" t="s">
        <v>4186</v>
      </c>
      <c r="D1315" s="8">
        <v>3500</v>
      </c>
      <c r="E1315" s="6">
        <v>4040</v>
      </c>
      <c r="F1315" s="8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t="s">
        <v>8264</v>
      </c>
      <c r="R1315">
        <f t="shared" si="82"/>
        <v>41357.209166666667</v>
      </c>
      <c r="S1315">
        <f t="shared" si="83"/>
        <v>41387.209166666667</v>
      </c>
    </row>
    <row r="1316" spans="1:19" ht="30" hidden="1" x14ac:dyDescent="0.25">
      <c r="A1316" s="8">
        <v>3157</v>
      </c>
      <c r="B1316" s="3" t="s">
        <v>3157</v>
      </c>
      <c r="C1316" s="3" t="s">
        <v>7267</v>
      </c>
      <c r="D1316" s="8">
        <v>4000</v>
      </c>
      <c r="E1316" s="6">
        <v>4040</v>
      </c>
      <c r="F1316" s="8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t="s">
        <v>8269</v>
      </c>
      <c r="R1316">
        <f t="shared" si="82"/>
        <v>41829.788252314815</v>
      </c>
      <c r="S1316">
        <f t="shared" si="83"/>
        <v>41839.208333333336</v>
      </c>
    </row>
    <row r="1317" spans="1:19" ht="30" hidden="1" x14ac:dyDescent="0.25">
      <c r="A1317" s="8">
        <v>1628</v>
      </c>
      <c r="B1317" s="3" t="s">
        <v>1629</v>
      </c>
      <c r="C1317" s="3" t="s">
        <v>5738</v>
      </c>
      <c r="D1317" s="8">
        <v>4000</v>
      </c>
      <c r="E1317" s="6">
        <v>4037</v>
      </c>
      <c r="F1317" s="8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t="s">
        <v>8274</v>
      </c>
      <c r="R1317">
        <f t="shared" si="82"/>
        <v>41774.737060185187</v>
      </c>
      <c r="S1317">
        <f t="shared" si="83"/>
        <v>41807.737060185187</v>
      </c>
    </row>
    <row r="1318" spans="1:19" ht="60" hidden="1" x14ac:dyDescent="0.25">
      <c r="A1318" s="8">
        <v>3418</v>
      </c>
      <c r="B1318" s="3" t="s">
        <v>3417</v>
      </c>
      <c r="C1318" s="3" t="s">
        <v>7528</v>
      </c>
      <c r="D1318" s="8">
        <v>4000</v>
      </c>
      <c r="E1318" s="6">
        <v>4035</v>
      </c>
      <c r="F1318" s="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t="s">
        <v>8269</v>
      </c>
      <c r="R1318">
        <f t="shared" si="82"/>
        <v>41752.83457175926</v>
      </c>
      <c r="S1318">
        <f t="shared" si="83"/>
        <v>41782.83457175926</v>
      </c>
    </row>
    <row r="1319" spans="1:19" ht="45" hidden="1" x14ac:dyDescent="0.25">
      <c r="A1319" s="8">
        <v>3717</v>
      </c>
      <c r="B1319" s="3" t="s">
        <v>3714</v>
      </c>
      <c r="C1319" s="3" t="s">
        <v>7827</v>
      </c>
      <c r="D1319" s="8">
        <v>4000</v>
      </c>
      <c r="E1319" s="6">
        <v>4030</v>
      </c>
      <c r="F1319" s="8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t="s">
        <v>8269</v>
      </c>
      <c r="R1319">
        <f t="shared" si="82"/>
        <v>42102.866307870368</v>
      </c>
      <c r="S1319">
        <f t="shared" si="83"/>
        <v>42133.866307870368</v>
      </c>
    </row>
    <row r="1320" spans="1:19" ht="45" hidden="1" x14ac:dyDescent="0.25">
      <c r="A1320" s="8">
        <v>2086</v>
      </c>
      <c r="B1320" s="3" t="s">
        <v>2087</v>
      </c>
      <c r="C1320" s="3" t="s">
        <v>6196</v>
      </c>
      <c r="D1320" s="8">
        <v>4000</v>
      </c>
      <c r="E1320" s="6">
        <v>4028</v>
      </c>
      <c r="F1320" s="8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t="s">
        <v>8277</v>
      </c>
      <c r="R1320">
        <f t="shared" si="82"/>
        <v>40860.67050925926</v>
      </c>
      <c r="S1320">
        <f t="shared" si="83"/>
        <v>40891.207638888889</v>
      </c>
    </row>
    <row r="1321" spans="1:19" ht="45" hidden="1" x14ac:dyDescent="0.25">
      <c r="A1321" s="8">
        <v>1666</v>
      </c>
      <c r="B1321" s="3" t="s">
        <v>1667</v>
      </c>
      <c r="C1321" s="3" t="s">
        <v>5776</v>
      </c>
      <c r="D1321" s="8">
        <v>2500</v>
      </c>
      <c r="E1321" s="6">
        <v>4022</v>
      </c>
      <c r="F1321" s="8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t="s">
        <v>8290</v>
      </c>
      <c r="R1321">
        <f t="shared" si="82"/>
        <v>41331.253159722226</v>
      </c>
      <c r="S1321">
        <f t="shared" si="83"/>
        <v>41361.211493055554</v>
      </c>
    </row>
    <row r="1322" spans="1:19" ht="45" hidden="1" x14ac:dyDescent="0.25">
      <c r="A1322" s="8">
        <v>798</v>
      </c>
      <c r="B1322" s="3" t="s">
        <v>799</v>
      </c>
      <c r="C1322" s="3" t="s">
        <v>4908</v>
      </c>
      <c r="D1322" s="8">
        <v>3500</v>
      </c>
      <c r="E1322" s="6">
        <v>4021</v>
      </c>
      <c r="F1322" s="8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t="s">
        <v>8274</v>
      </c>
      <c r="R1322">
        <f t="shared" si="82"/>
        <v>41882.590127314819</v>
      </c>
      <c r="S1322">
        <f t="shared" si="83"/>
        <v>41912.590127314819</v>
      </c>
    </row>
    <row r="1323" spans="1:19" ht="60" hidden="1" x14ac:dyDescent="0.25">
      <c r="A1323" s="8">
        <v>1288</v>
      </c>
      <c r="B1323" s="3" t="s">
        <v>1289</v>
      </c>
      <c r="C1323" s="3" t="s">
        <v>5398</v>
      </c>
      <c r="D1323" s="8">
        <v>4000</v>
      </c>
      <c r="E1323" s="6">
        <v>4018</v>
      </c>
      <c r="F1323" s="8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t="s">
        <v>8269</v>
      </c>
      <c r="R1323">
        <f t="shared" si="82"/>
        <v>42561.154664351852</v>
      </c>
      <c r="S1323">
        <f t="shared" si="83"/>
        <v>42592.166666666672</v>
      </c>
    </row>
    <row r="1324" spans="1:19" ht="60" hidden="1" x14ac:dyDescent="0.25">
      <c r="A1324" s="8">
        <v>3234</v>
      </c>
      <c r="B1324" s="3" t="s">
        <v>3234</v>
      </c>
      <c r="C1324" s="3" t="s">
        <v>7344</v>
      </c>
      <c r="D1324" s="8">
        <v>4000</v>
      </c>
      <c r="E1324" s="6">
        <v>4015.71</v>
      </c>
      <c r="F1324" s="8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t="s">
        <v>8269</v>
      </c>
      <c r="R1324">
        <f t="shared" si="82"/>
        <v>42734.789444444439</v>
      </c>
      <c r="S1324">
        <f t="shared" si="83"/>
        <v>42767.979861111111</v>
      </c>
    </row>
    <row r="1325" spans="1:19" ht="60" hidden="1" x14ac:dyDescent="0.25">
      <c r="A1325" s="8">
        <v>2081</v>
      </c>
      <c r="B1325" s="3" t="s">
        <v>2082</v>
      </c>
      <c r="C1325" s="3" t="s">
        <v>6191</v>
      </c>
      <c r="D1325" s="8">
        <v>3500</v>
      </c>
      <c r="E1325" s="6">
        <v>4010</v>
      </c>
      <c r="F1325" s="8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t="s">
        <v>8277</v>
      </c>
      <c r="R1325">
        <f t="shared" si="82"/>
        <v>41004.156886574077</v>
      </c>
      <c r="S1325">
        <f t="shared" si="83"/>
        <v>41045.207638888889</v>
      </c>
    </row>
    <row r="1326" spans="1:19" ht="60" hidden="1" x14ac:dyDescent="0.25">
      <c r="A1326" s="8">
        <v>3695</v>
      </c>
      <c r="B1326" s="3" t="s">
        <v>3692</v>
      </c>
      <c r="C1326" s="3" t="s">
        <v>7805</v>
      </c>
      <c r="D1326" s="8">
        <v>4000</v>
      </c>
      <c r="E1326" s="6">
        <v>4005</v>
      </c>
      <c r="F1326" s="8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t="s">
        <v>8269</v>
      </c>
      <c r="R1326">
        <f t="shared" si="82"/>
        <v>41995.870486111111</v>
      </c>
      <c r="S1326">
        <f t="shared" si="83"/>
        <v>42015.870486111111</v>
      </c>
    </row>
    <row r="1327" spans="1:19" ht="60" hidden="1" x14ac:dyDescent="0.25">
      <c r="A1327" s="8">
        <v>3301</v>
      </c>
      <c r="B1327" s="3" t="s">
        <v>3301</v>
      </c>
      <c r="C1327" s="3" t="s">
        <v>7411</v>
      </c>
      <c r="D1327" s="8">
        <v>3000</v>
      </c>
      <c r="E1327" s="6">
        <v>4004</v>
      </c>
      <c r="F1327" s="8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t="s">
        <v>8269</v>
      </c>
      <c r="R1327">
        <f t="shared" si="82"/>
        <v>42538.73583333334</v>
      </c>
      <c r="S1327">
        <f t="shared" si="83"/>
        <v>42583.290972222225</v>
      </c>
    </row>
    <row r="1328" spans="1:19" ht="60" hidden="1" x14ac:dyDescent="0.25">
      <c r="A1328" s="8">
        <v>3602</v>
      </c>
      <c r="B1328" s="3" t="s">
        <v>3601</v>
      </c>
      <c r="C1328" s="3" t="s">
        <v>7712</v>
      </c>
      <c r="D1328" s="8">
        <v>4000</v>
      </c>
      <c r="E1328" s="6">
        <v>4002</v>
      </c>
      <c r="F1328" s="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t="s">
        <v>8269</v>
      </c>
      <c r="R1328">
        <f t="shared" si="82"/>
        <v>42447.894432870366</v>
      </c>
      <c r="S1328">
        <f t="shared" si="83"/>
        <v>42507.894432870366</v>
      </c>
    </row>
    <row r="1329" spans="1:19" ht="60" hidden="1" x14ac:dyDescent="0.25">
      <c r="A1329" s="8">
        <v>82</v>
      </c>
      <c r="B1329" s="3" t="s">
        <v>84</v>
      </c>
      <c r="C1329" s="3" t="s">
        <v>4193</v>
      </c>
      <c r="D1329" s="8">
        <v>4000</v>
      </c>
      <c r="E1329" s="6">
        <v>4000.5</v>
      </c>
      <c r="F1329" s="8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t="s">
        <v>8264</v>
      </c>
      <c r="R1329">
        <f t="shared" si="82"/>
        <v>40795.820150462961</v>
      </c>
      <c r="S1329">
        <f t="shared" si="83"/>
        <v>40825.820150462961</v>
      </c>
    </row>
    <row r="1330" spans="1:19" ht="45" hidden="1" x14ac:dyDescent="0.25">
      <c r="A1330" s="8">
        <v>3492</v>
      </c>
      <c r="B1330" s="3" t="s">
        <v>3491</v>
      </c>
      <c r="C1330" s="3" t="s">
        <v>7602</v>
      </c>
      <c r="D1330" s="8">
        <v>3800</v>
      </c>
      <c r="E1330" s="6">
        <v>4000.22</v>
      </c>
      <c r="F1330" s="8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t="s">
        <v>8269</v>
      </c>
      <c r="R1330">
        <f t="shared" si="82"/>
        <v>42268.009224537032</v>
      </c>
      <c r="S1330">
        <f t="shared" si="83"/>
        <v>42303.009224537032</v>
      </c>
    </row>
    <row r="1331" spans="1:19" ht="60" hidden="1" x14ac:dyDescent="0.25">
      <c r="A1331" s="8">
        <v>531</v>
      </c>
      <c r="B1331" s="3" t="s">
        <v>532</v>
      </c>
      <c r="C1331" s="3" t="s">
        <v>4641</v>
      </c>
      <c r="D1331" s="8">
        <v>4000</v>
      </c>
      <c r="E1331" s="6">
        <v>4000</v>
      </c>
      <c r="F1331" s="8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t="s">
        <v>8269</v>
      </c>
      <c r="R1331">
        <f t="shared" si="82"/>
        <v>42676.065150462964</v>
      </c>
      <c r="S1331">
        <f t="shared" si="83"/>
        <v>42721.290972222225</v>
      </c>
    </row>
    <row r="1332" spans="1:19" ht="60" hidden="1" x14ac:dyDescent="0.25">
      <c r="A1332" s="8">
        <v>3049</v>
      </c>
      <c r="B1332" s="3" t="s">
        <v>3049</v>
      </c>
      <c r="C1332" s="3" t="s">
        <v>7159</v>
      </c>
      <c r="D1332" s="8">
        <v>3750</v>
      </c>
      <c r="E1332" s="6">
        <v>4000</v>
      </c>
      <c r="F1332" s="8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t="s">
        <v>8301</v>
      </c>
      <c r="R1332">
        <f t="shared" si="82"/>
        <v>42139.014525462961</v>
      </c>
      <c r="S1332">
        <f t="shared" si="83"/>
        <v>42169.014525462961</v>
      </c>
    </row>
    <row r="1333" spans="1:19" ht="45" hidden="1" x14ac:dyDescent="0.25">
      <c r="A1333" s="8">
        <v>3517</v>
      </c>
      <c r="B1333" s="3" t="s">
        <v>3516</v>
      </c>
      <c r="C1333" s="3" t="s">
        <v>7627</v>
      </c>
      <c r="D1333" s="8">
        <v>4000</v>
      </c>
      <c r="E1333" s="6">
        <v>4000</v>
      </c>
      <c r="F1333" s="8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t="s">
        <v>8269</v>
      </c>
      <c r="R1333">
        <f t="shared" si="82"/>
        <v>41794.817523148151</v>
      </c>
      <c r="S1333">
        <f t="shared" si="83"/>
        <v>41824.458333333336</v>
      </c>
    </row>
    <row r="1334" spans="1:19" ht="60" hidden="1" x14ac:dyDescent="0.25">
      <c r="A1334" s="8">
        <v>1779</v>
      </c>
      <c r="B1334" s="3" t="s">
        <v>1780</v>
      </c>
      <c r="C1334" s="3" t="s">
        <v>5889</v>
      </c>
      <c r="D1334" s="8">
        <v>11000</v>
      </c>
      <c r="E1334" s="6">
        <v>3986</v>
      </c>
      <c r="F1334" s="8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t="s">
        <v>8283</v>
      </c>
      <c r="R1334">
        <f t="shared" si="82"/>
        <v>42585.691898148143</v>
      </c>
      <c r="S1334">
        <f t="shared" si="83"/>
        <v>42615.691898148143</v>
      </c>
    </row>
    <row r="1335" spans="1:19" ht="60" hidden="1" x14ac:dyDescent="0.25">
      <c r="A1335" s="8">
        <v>244</v>
      </c>
      <c r="B1335" s="4">
        <v>39756</v>
      </c>
      <c r="C1335" s="3" t="s">
        <v>4354</v>
      </c>
      <c r="D1335" s="8">
        <v>3500</v>
      </c>
      <c r="E1335" s="6">
        <v>3981.5</v>
      </c>
      <c r="F1335" s="8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t="s">
        <v>8267</v>
      </c>
      <c r="R1335">
        <f t="shared" si="82"/>
        <v>40213.323599537034</v>
      </c>
      <c r="S1335">
        <f t="shared" si="83"/>
        <v>40253.29583333333</v>
      </c>
    </row>
    <row r="1336" spans="1:19" ht="60" hidden="1" x14ac:dyDescent="0.25">
      <c r="A1336" s="8">
        <v>116</v>
      </c>
      <c r="B1336" s="3" t="s">
        <v>118</v>
      </c>
      <c r="C1336" s="3" t="s">
        <v>4227</v>
      </c>
      <c r="D1336" s="8">
        <v>3500</v>
      </c>
      <c r="E1336" s="6">
        <v>3978</v>
      </c>
      <c r="F1336" s="8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t="s">
        <v>8264</v>
      </c>
      <c r="R1336">
        <f t="shared" si="82"/>
        <v>40595.497164351851</v>
      </c>
      <c r="S1336">
        <f t="shared" si="83"/>
        <v>40641.455497685187</v>
      </c>
    </row>
    <row r="1337" spans="1:19" ht="60" hidden="1" x14ac:dyDescent="0.25">
      <c r="A1337" s="8">
        <v>745</v>
      </c>
      <c r="B1337" s="3" t="s">
        <v>746</v>
      </c>
      <c r="C1337" s="3" t="s">
        <v>4855</v>
      </c>
      <c r="D1337" s="8">
        <v>2220</v>
      </c>
      <c r="E1337" s="6">
        <v>3976</v>
      </c>
      <c r="F1337" s="8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t="s">
        <v>8272</v>
      </c>
      <c r="R1337">
        <f t="shared" si="82"/>
        <v>41367.572280092594</v>
      </c>
      <c r="S1337">
        <f t="shared" si="83"/>
        <v>41397.572280092594</v>
      </c>
    </row>
    <row r="1338" spans="1:19" hidden="1" x14ac:dyDescent="0.25">
      <c r="A1338" s="8">
        <v>2099</v>
      </c>
      <c r="B1338" s="3" t="s">
        <v>2100</v>
      </c>
      <c r="C1338" s="3" t="s">
        <v>6209</v>
      </c>
      <c r="D1338" s="8">
        <v>3000</v>
      </c>
      <c r="E1338" s="6">
        <v>3971</v>
      </c>
      <c r="F1338" s="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t="s">
        <v>8277</v>
      </c>
      <c r="R1338">
        <f t="shared" si="82"/>
        <v>42173.746342592596</v>
      </c>
      <c r="S1338">
        <f t="shared" si="83"/>
        <v>42187.152777777781</v>
      </c>
    </row>
    <row r="1339" spans="1:19" ht="30" hidden="1" x14ac:dyDescent="0.25">
      <c r="A1339" s="8">
        <v>1859</v>
      </c>
      <c r="B1339" s="3" t="s">
        <v>1860</v>
      </c>
      <c r="C1339" s="3" t="s">
        <v>5969</v>
      </c>
      <c r="D1339" s="8">
        <v>3000</v>
      </c>
      <c r="E1339" s="6">
        <v>3955</v>
      </c>
      <c r="F1339" s="8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t="s">
        <v>8274</v>
      </c>
      <c r="R1339">
        <f t="shared" si="82"/>
        <v>40778.770011574074</v>
      </c>
      <c r="S1339">
        <f t="shared" si="83"/>
        <v>40808.770011574074</v>
      </c>
    </row>
    <row r="1340" spans="1:19" ht="60" hidden="1" x14ac:dyDescent="0.25">
      <c r="A1340" s="8">
        <v>2711</v>
      </c>
      <c r="B1340" s="3" t="s">
        <v>2711</v>
      </c>
      <c r="C1340" s="3" t="s">
        <v>6821</v>
      </c>
      <c r="D1340" s="8">
        <v>3910</v>
      </c>
      <c r="E1340" s="6">
        <v>3938</v>
      </c>
      <c r="F1340" s="8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t="s">
        <v>8301</v>
      </c>
      <c r="R1340">
        <f t="shared" si="82"/>
        <v>41780.745254629634</v>
      </c>
      <c r="S1340">
        <f t="shared" si="83"/>
        <v>41810.917361111111</v>
      </c>
    </row>
    <row r="1341" spans="1:19" ht="45" hidden="1" x14ac:dyDescent="0.25">
      <c r="A1341" s="8">
        <v>2302</v>
      </c>
      <c r="B1341" s="3" t="s">
        <v>2303</v>
      </c>
      <c r="C1341" s="3" t="s">
        <v>6412</v>
      </c>
      <c r="D1341" s="8">
        <v>2300</v>
      </c>
      <c r="E1341" s="6">
        <v>3925</v>
      </c>
      <c r="F1341" s="8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t="s">
        <v>8277</v>
      </c>
      <c r="R1341">
        <f t="shared" si="82"/>
        <v>41605.868449074071</v>
      </c>
      <c r="S1341">
        <f t="shared" si="83"/>
        <v>41639.291666666664</v>
      </c>
    </row>
    <row r="1342" spans="1:19" ht="30" hidden="1" x14ac:dyDescent="0.25">
      <c r="A1342" s="8">
        <v>1395</v>
      </c>
      <c r="B1342" s="3" t="s">
        <v>1396</v>
      </c>
      <c r="C1342" s="3" t="s">
        <v>5505</v>
      </c>
      <c r="D1342" s="8">
        <v>3500</v>
      </c>
      <c r="E1342" s="6">
        <v>3916</v>
      </c>
      <c r="F1342" s="8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t="s">
        <v>8274</v>
      </c>
      <c r="R1342">
        <f t="shared" si="82"/>
        <v>42719.90834490741</v>
      </c>
      <c r="S1342">
        <f t="shared" si="83"/>
        <v>42749.90834490741</v>
      </c>
    </row>
    <row r="1343" spans="1:19" ht="45" hidden="1" x14ac:dyDescent="0.25">
      <c r="A1343" s="8">
        <v>2546</v>
      </c>
      <c r="B1343" s="3" t="s">
        <v>2546</v>
      </c>
      <c r="C1343" s="3" t="s">
        <v>6656</v>
      </c>
      <c r="D1343" s="8">
        <v>3500</v>
      </c>
      <c r="E1343" s="6">
        <v>3910</v>
      </c>
      <c r="F1343" s="8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t="s">
        <v>8298</v>
      </c>
      <c r="R1343">
        <f t="shared" si="82"/>
        <v>41524.858553240738</v>
      </c>
      <c r="S1343">
        <f t="shared" si="83"/>
        <v>41552.208333333336</v>
      </c>
    </row>
    <row r="1344" spans="1:19" ht="60" hidden="1" x14ac:dyDescent="0.25">
      <c r="A1344" s="8">
        <v>3606</v>
      </c>
      <c r="B1344" s="3" t="s">
        <v>3605</v>
      </c>
      <c r="C1344" s="3" t="s">
        <v>7716</v>
      </c>
      <c r="D1344" s="8">
        <v>3000</v>
      </c>
      <c r="E1344" s="6">
        <v>3908</v>
      </c>
      <c r="F1344" s="8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t="s">
        <v>8269</v>
      </c>
      <c r="R1344">
        <f t="shared" si="82"/>
        <v>42566.604826388888</v>
      </c>
      <c r="S1344">
        <f t="shared" si="83"/>
        <v>42596.604826388888</v>
      </c>
    </row>
    <row r="1345" spans="1:19" ht="45" hidden="1" x14ac:dyDescent="0.25">
      <c r="A1345" s="8">
        <v>2545</v>
      </c>
      <c r="B1345" s="3" t="s">
        <v>2545</v>
      </c>
      <c r="C1345" s="3" t="s">
        <v>6655</v>
      </c>
      <c r="D1345" s="8">
        <v>2000</v>
      </c>
      <c r="E1345" s="6">
        <v>3906</v>
      </c>
      <c r="F1345" s="8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t="s">
        <v>8298</v>
      </c>
      <c r="R1345">
        <f t="shared" si="82"/>
        <v>42027.13817129629</v>
      </c>
      <c r="S1345">
        <f t="shared" si="83"/>
        <v>42062.020833333328</v>
      </c>
    </row>
    <row r="1346" spans="1:19" ht="60" hidden="1" x14ac:dyDescent="0.25">
      <c r="A1346" s="8">
        <v>3973</v>
      </c>
      <c r="B1346" s="3" t="s">
        <v>3970</v>
      </c>
      <c r="C1346" s="3" t="s">
        <v>8080</v>
      </c>
      <c r="D1346" s="8">
        <v>5000</v>
      </c>
      <c r="E1346" s="6">
        <v>3905</v>
      </c>
      <c r="F1346" s="8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t="s">
        <v>8269</v>
      </c>
      <c r="R1346">
        <f t="shared" si="82"/>
        <v>42469.68414351852</v>
      </c>
      <c r="S1346">
        <f t="shared" si="83"/>
        <v>42499.166666666672</v>
      </c>
    </row>
    <row r="1347" spans="1:19" ht="60" hidden="1" x14ac:dyDescent="0.25">
      <c r="A1347" s="8">
        <v>536</v>
      </c>
      <c r="B1347" s="3" t="s">
        <v>537</v>
      </c>
      <c r="C1347" s="3" t="s">
        <v>4646</v>
      </c>
      <c r="D1347" s="8">
        <v>3300</v>
      </c>
      <c r="E1347" s="6">
        <v>3902.5</v>
      </c>
      <c r="F1347" s="8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ROUND(E1347/L1347,2)</f>
        <v>100.06</v>
      </c>
      <c r="Q1347" t="s">
        <v>8269</v>
      </c>
      <c r="R1347">
        <f t="shared" ref="R1347:R1410" si="86">(((J1347/60)/60)/24)+DATE(1970,1,1)</f>
        <v>42179.344988425932</v>
      </c>
      <c r="S1347">
        <f t="shared" ref="S1347:S1410" si="87">(((I1347/60)/60)/24)+DATE(1970,1,1)</f>
        <v>42219.75</v>
      </c>
    </row>
    <row r="1348" spans="1:19" ht="60" hidden="1" x14ac:dyDescent="0.25">
      <c r="A1348" s="8">
        <v>2839</v>
      </c>
      <c r="B1348" s="3" t="s">
        <v>2839</v>
      </c>
      <c r="C1348" s="3" t="s">
        <v>6949</v>
      </c>
      <c r="D1348" s="8">
        <v>3500</v>
      </c>
      <c r="E1348" s="6">
        <v>3900</v>
      </c>
      <c r="F1348" s="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t="s">
        <v>8269</v>
      </c>
      <c r="R1348">
        <f t="shared" si="86"/>
        <v>41853.240208333329</v>
      </c>
      <c r="S1348">
        <f t="shared" si="87"/>
        <v>41876.207638888889</v>
      </c>
    </row>
    <row r="1349" spans="1:19" ht="45" hidden="1" x14ac:dyDescent="0.25">
      <c r="A1349" s="8">
        <v>3683</v>
      </c>
      <c r="B1349" s="3" t="s">
        <v>3680</v>
      </c>
      <c r="C1349" s="3" t="s">
        <v>7793</v>
      </c>
      <c r="D1349" s="8">
        <v>3500</v>
      </c>
      <c r="E1349" s="6">
        <v>3880</v>
      </c>
      <c r="F1349" s="8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t="s">
        <v>8269</v>
      </c>
      <c r="R1349">
        <f t="shared" si="86"/>
        <v>42633.116851851853</v>
      </c>
      <c r="S1349">
        <f t="shared" si="87"/>
        <v>42663.116851851853</v>
      </c>
    </row>
    <row r="1350" spans="1:19" ht="60" hidden="1" x14ac:dyDescent="0.25">
      <c r="A1350" s="8">
        <v>3983</v>
      </c>
      <c r="B1350" s="3" t="s">
        <v>3979</v>
      </c>
      <c r="C1350" s="3" t="s">
        <v>8089</v>
      </c>
      <c r="D1350" s="8">
        <v>11140</v>
      </c>
      <c r="E1350" s="6">
        <v>3877</v>
      </c>
      <c r="F1350" s="8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t="s">
        <v>8269</v>
      </c>
      <c r="R1350">
        <f t="shared" si="86"/>
        <v>41747.86986111111</v>
      </c>
      <c r="S1350">
        <f t="shared" si="87"/>
        <v>41779.290972222225</v>
      </c>
    </row>
    <row r="1351" spans="1:19" ht="45" hidden="1" x14ac:dyDescent="0.25">
      <c r="A1351" s="8">
        <v>1527</v>
      </c>
      <c r="B1351" s="3" t="s">
        <v>1528</v>
      </c>
      <c r="C1351" s="3" t="s">
        <v>5637</v>
      </c>
      <c r="D1351" s="8">
        <v>3500</v>
      </c>
      <c r="E1351" s="6">
        <v>3865.55</v>
      </c>
      <c r="F1351" s="8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t="s">
        <v>8283</v>
      </c>
      <c r="R1351">
        <f t="shared" si="86"/>
        <v>42780.600532407407</v>
      </c>
      <c r="S1351">
        <f t="shared" si="87"/>
        <v>42808.558865740735</v>
      </c>
    </row>
    <row r="1352" spans="1:19" ht="60" hidden="1" x14ac:dyDescent="0.25">
      <c r="A1352" s="8">
        <v>314</v>
      </c>
      <c r="B1352" s="3" t="s">
        <v>315</v>
      </c>
      <c r="C1352" s="3" t="s">
        <v>4424</v>
      </c>
      <c r="D1352" s="8">
        <v>1000</v>
      </c>
      <c r="E1352" s="6">
        <v>3851.5</v>
      </c>
      <c r="F1352" s="8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t="s">
        <v>8267</v>
      </c>
      <c r="R1352">
        <f t="shared" si="86"/>
        <v>41304.833194444444</v>
      </c>
      <c r="S1352">
        <f t="shared" si="87"/>
        <v>41334.833194444444</v>
      </c>
    </row>
    <row r="1353" spans="1:19" ht="60" hidden="1" x14ac:dyDescent="0.25">
      <c r="A1353" s="8">
        <v>1649</v>
      </c>
      <c r="B1353" s="3" t="s">
        <v>1650</v>
      </c>
      <c r="C1353" s="3" t="s">
        <v>5759</v>
      </c>
      <c r="D1353" s="8">
        <v>3800</v>
      </c>
      <c r="E1353" s="6">
        <v>3822.33</v>
      </c>
      <c r="F1353" s="8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t="s">
        <v>8290</v>
      </c>
      <c r="R1353">
        <f t="shared" si="86"/>
        <v>41737.684664351851</v>
      </c>
      <c r="S1353">
        <f t="shared" si="87"/>
        <v>41782.684664351851</v>
      </c>
    </row>
    <row r="1354" spans="1:19" ht="60" hidden="1" x14ac:dyDescent="0.25">
      <c r="A1354" s="8">
        <v>524</v>
      </c>
      <c r="B1354" s="3" t="s">
        <v>525</v>
      </c>
      <c r="C1354" s="3" t="s">
        <v>4634</v>
      </c>
      <c r="D1354" s="8">
        <v>3500</v>
      </c>
      <c r="E1354" s="6">
        <v>3803.55</v>
      </c>
      <c r="F1354" s="8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t="s">
        <v>8269</v>
      </c>
      <c r="R1354">
        <f t="shared" si="86"/>
        <v>42492.717233796298</v>
      </c>
      <c r="S1354">
        <f t="shared" si="87"/>
        <v>42522.717233796298</v>
      </c>
    </row>
    <row r="1355" spans="1:19" ht="30" hidden="1" x14ac:dyDescent="0.25">
      <c r="A1355" s="8">
        <v>1290</v>
      </c>
      <c r="B1355" s="3" t="s">
        <v>1291</v>
      </c>
      <c r="C1355" s="3" t="s">
        <v>5400</v>
      </c>
      <c r="D1355" s="8">
        <v>3500</v>
      </c>
      <c r="E1355" s="6">
        <v>3800</v>
      </c>
      <c r="F1355" s="8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t="s">
        <v>8269</v>
      </c>
      <c r="R1355">
        <f t="shared" si="86"/>
        <v>42086.614942129629</v>
      </c>
      <c r="S1355">
        <f t="shared" si="87"/>
        <v>42117.290972222225</v>
      </c>
    </row>
    <row r="1356" spans="1:19" ht="45" hidden="1" x14ac:dyDescent="0.25">
      <c r="A1356" s="8">
        <v>3757</v>
      </c>
      <c r="B1356" s="3" t="s">
        <v>3754</v>
      </c>
      <c r="C1356" s="3" t="s">
        <v>7867</v>
      </c>
      <c r="D1356" s="8">
        <v>3500</v>
      </c>
      <c r="E1356" s="6">
        <v>3798</v>
      </c>
      <c r="F1356" s="8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t="s">
        <v>8303</v>
      </c>
      <c r="R1356">
        <f t="shared" si="86"/>
        <v>41954.850868055553</v>
      </c>
      <c r="S1356">
        <f t="shared" si="87"/>
        <v>41974.850868055553</v>
      </c>
    </row>
    <row r="1357" spans="1:19" ht="45" hidden="1" x14ac:dyDescent="0.25">
      <c r="A1357" s="8">
        <v>1248</v>
      </c>
      <c r="B1357" s="3" t="s">
        <v>1249</v>
      </c>
      <c r="C1357" s="3" t="s">
        <v>5358</v>
      </c>
      <c r="D1357" s="8">
        <v>2500</v>
      </c>
      <c r="E1357" s="6">
        <v>3791</v>
      </c>
      <c r="F1357" s="8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t="s">
        <v>8274</v>
      </c>
      <c r="R1357">
        <f t="shared" si="86"/>
        <v>41767.656863425924</v>
      </c>
      <c r="S1357">
        <f t="shared" si="87"/>
        <v>41803.290972222225</v>
      </c>
    </row>
    <row r="1358" spans="1:19" ht="30" hidden="1" x14ac:dyDescent="0.25">
      <c r="A1358" s="8">
        <v>2028</v>
      </c>
      <c r="B1358" s="3" t="s">
        <v>2029</v>
      </c>
      <c r="C1358" s="3" t="s">
        <v>6138</v>
      </c>
      <c r="D1358" s="8">
        <v>3000</v>
      </c>
      <c r="E1358" s="6">
        <v>3785</v>
      </c>
      <c r="F1358" s="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t="s">
        <v>8293</v>
      </c>
      <c r="R1358">
        <f t="shared" si="86"/>
        <v>40215.919050925928</v>
      </c>
      <c r="S1358">
        <f t="shared" si="87"/>
        <v>40252.913194444445</v>
      </c>
    </row>
    <row r="1359" spans="1:19" ht="60" hidden="1" x14ac:dyDescent="0.25">
      <c r="A1359" s="8">
        <v>551</v>
      </c>
      <c r="B1359" s="3" t="s">
        <v>552</v>
      </c>
      <c r="C1359" s="3" t="s">
        <v>4661</v>
      </c>
      <c r="D1359" s="8">
        <v>75000</v>
      </c>
      <c r="E1359" s="6">
        <v>3781</v>
      </c>
      <c r="F1359" s="8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t="s">
        <v>8270</v>
      </c>
      <c r="R1359">
        <f t="shared" si="86"/>
        <v>42173.275740740741</v>
      </c>
      <c r="S1359">
        <f t="shared" si="87"/>
        <v>42217.745138888888</v>
      </c>
    </row>
    <row r="1360" spans="1:19" ht="45" hidden="1" x14ac:dyDescent="0.25">
      <c r="A1360" s="8">
        <v>2551</v>
      </c>
      <c r="B1360" s="3" t="s">
        <v>2551</v>
      </c>
      <c r="C1360" s="3" t="s">
        <v>6661</v>
      </c>
      <c r="D1360" s="8">
        <v>3675</v>
      </c>
      <c r="E1360" s="6">
        <v>3775.5</v>
      </c>
      <c r="F1360" s="8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t="s">
        <v>8298</v>
      </c>
      <c r="R1360">
        <f t="shared" si="86"/>
        <v>40961.252141203702</v>
      </c>
      <c r="S1360">
        <f t="shared" si="87"/>
        <v>40989.866666666669</v>
      </c>
    </row>
    <row r="1361" spans="1:19" ht="60" hidden="1" x14ac:dyDescent="0.25">
      <c r="A1361" s="8">
        <v>3210</v>
      </c>
      <c r="B1361" s="3" t="s">
        <v>3210</v>
      </c>
      <c r="C1361" s="3" t="s">
        <v>7320</v>
      </c>
      <c r="D1361" s="8">
        <v>3000</v>
      </c>
      <c r="E1361" s="6">
        <v>3773</v>
      </c>
      <c r="F1361" s="8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t="s">
        <v>8269</v>
      </c>
      <c r="R1361">
        <f t="shared" si="86"/>
        <v>41013.936562499999</v>
      </c>
      <c r="S1361">
        <f t="shared" si="87"/>
        <v>41061.165972222225</v>
      </c>
    </row>
    <row r="1362" spans="1:19" ht="60" hidden="1" x14ac:dyDescent="0.25">
      <c r="A1362" s="8">
        <v>3694</v>
      </c>
      <c r="B1362" s="3" t="s">
        <v>3691</v>
      </c>
      <c r="C1362" s="3" t="s">
        <v>7804</v>
      </c>
      <c r="D1362" s="8">
        <v>3500</v>
      </c>
      <c r="E1362" s="6">
        <v>3760</v>
      </c>
      <c r="F1362" s="8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t="s">
        <v>8269</v>
      </c>
      <c r="R1362">
        <f t="shared" si="86"/>
        <v>42490.133877314816</v>
      </c>
      <c r="S1362">
        <f t="shared" si="87"/>
        <v>42527.083333333328</v>
      </c>
    </row>
    <row r="1363" spans="1:19" ht="45" hidden="1" x14ac:dyDescent="0.25">
      <c r="A1363" s="8">
        <v>1260</v>
      </c>
      <c r="B1363" s="3" t="s">
        <v>1261</v>
      </c>
      <c r="C1363" s="3" t="s">
        <v>5370</v>
      </c>
      <c r="D1363" s="8">
        <v>3300</v>
      </c>
      <c r="E1363" s="6">
        <v>3751</v>
      </c>
      <c r="F1363" s="8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t="s">
        <v>8274</v>
      </c>
      <c r="R1363">
        <f t="shared" si="86"/>
        <v>41666.842824074076</v>
      </c>
      <c r="S1363">
        <f t="shared" si="87"/>
        <v>41696.842824074076</v>
      </c>
    </row>
    <row r="1364" spans="1:19" ht="60" hidden="1" x14ac:dyDescent="0.25">
      <c r="A1364" s="8">
        <v>2926</v>
      </c>
      <c r="B1364" s="3" t="s">
        <v>2926</v>
      </c>
      <c r="C1364" s="3" t="s">
        <v>7036</v>
      </c>
      <c r="D1364" s="8">
        <v>3000</v>
      </c>
      <c r="E1364" s="6">
        <v>3750</v>
      </c>
      <c r="F1364" s="8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t="s">
        <v>8303</v>
      </c>
      <c r="R1364">
        <f t="shared" si="86"/>
        <v>42044.765960648147</v>
      </c>
      <c r="S1364">
        <f t="shared" si="87"/>
        <v>42058.765960648147</v>
      </c>
    </row>
    <row r="1365" spans="1:19" ht="60" x14ac:dyDescent="0.25">
      <c r="A1365" s="8">
        <v>2541</v>
      </c>
      <c r="B1365" s="3" t="s">
        <v>2541</v>
      </c>
      <c r="C1365" s="3" t="s">
        <v>6651</v>
      </c>
      <c r="D1365" s="8">
        <v>3500</v>
      </c>
      <c r="E1365" s="6">
        <v>3746</v>
      </c>
      <c r="F1365" s="8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t="s">
        <v>8298</v>
      </c>
      <c r="R1365">
        <f t="shared" si="86"/>
        <v>41483.449282407404</v>
      </c>
      <c r="S1365">
        <f t="shared" si="87"/>
        <v>41543.449282407404</v>
      </c>
    </row>
    <row r="1366" spans="1:19" ht="45" hidden="1" x14ac:dyDescent="0.25">
      <c r="A1366" s="8">
        <v>2306</v>
      </c>
      <c r="B1366" s="3" t="s">
        <v>2307</v>
      </c>
      <c r="C1366" s="3" t="s">
        <v>6416</v>
      </c>
      <c r="D1366" s="8">
        <v>3500</v>
      </c>
      <c r="E1366" s="6">
        <v>3736.55</v>
      </c>
      <c r="F1366" s="8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t="s">
        <v>8277</v>
      </c>
      <c r="R1366">
        <f t="shared" si="86"/>
        <v>40948.16815972222</v>
      </c>
      <c r="S1366">
        <f t="shared" si="87"/>
        <v>40978.16815972222</v>
      </c>
    </row>
    <row r="1367" spans="1:19" ht="60" hidden="1" x14ac:dyDescent="0.25">
      <c r="A1367" s="8">
        <v>341</v>
      </c>
      <c r="B1367" s="3" t="s">
        <v>342</v>
      </c>
      <c r="C1367" s="3" t="s">
        <v>4451</v>
      </c>
      <c r="D1367" s="8">
        <v>3500</v>
      </c>
      <c r="E1367" s="6">
        <v>3735</v>
      </c>
      <c r="F1367" s="8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t="s">
        <v>8267</v>
      </c>
      <c r="R1367">
        <f t="shared" si="86"/>
        <v>41894.879606481481</v>
      </c>
      <c r="S1367">
        <f t="shared" si="87"/>
        <v>41913.165972222225</v>
      </c>
    </row>
    <row r="1368" spans="1:19" ht="60" hidden="1" x14ac:dyDescent="0.25">
      <c r="A1368" s="8">
        <v>3496</v>
      </c>
      <c r="B1368" s="3" t="s">
        <v>3495</v>
      </c>
      <c r="C1368" s="3" t="s">
        <v>7606</v>
      </c>
      <c r="D1368" s="8">
        <v>3000</v>
      </c>
      <c r="E1368" s="6">
        <v>3732</v>
      </c>
      <c r="F1368" s="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t="s">
        <v>8269</v>
      </c>
      <c r="R1368">
        <f t="shared" si="86"/>
        <v>42584.846828703703</v>
      </c>
      <c r="S1368">
        <f t="shared" si="87"/>
        <v>42624.846828703703</v>
      </c>
    </row>
    <row r="1369" spans="1:19" ht="45" hidden="1" x14ac:dyDescent="0.25">
      <c r="A1369" s="8">
        <v>3374</v>
      </c>
      <c r="B1369" s="3" t="s">
        <v>3373</v>
      </c>
      <c r="C1369" s="3" t="s">
        <v>7484</v>
      </c>
      <c r="D1369" s="8">
        <v>3500</v>
      </c>
      <c r="E1369" s="6">
        <v>3730</v>
      </c>
      <c r="F1369" s="8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t="s">
        <v>8269</v>
      </c>
      <c r="R1369">
        <f t="shared" si="86"/>
        <v>42275.731666666667</v>
      </c>
      <c r="S1369">
        <f t="shared" si="87"/>
        <v>42305.731666666667</v>
      </c>
    </row>
    <row r="1370" spans="1:19" ht="30" hidden="1" x14ac:dyDescent="0.25">
      <c r="A1370" s="8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s="8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t="s">
        <v>8269</v>
      </c>
      <c r="R1370">
        <f t="shared" si="86"/>
        <v>42585.523842592593</v>
      </c>
      <c r="S1370">
        <f t="shared" si="87"/>
        <v>42599.165972222225</v>
      </c>
    </row>
    <row r="1371" spans="1:19" ht="60" hidden="1" x14ac:dyDescent="0.25">
      <c r="A1371" s="8">
        <v>29</v>
      </c>
      <c r="B1371" s="3" t="s">
        <v>31</v>
      </c>
      <c r="C1371" s="3" t="s">
        <v>4140</v>
      </c>
      <c r="D1371" s="8">
        <v>3000</v>
      </c>
      <c r="E1371" s="6">
        <v>3700</v>
      </c>
      <c r="F1371" s="8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t="s">
        <v>8263</v>
      </c>
      <c r="R1371">
        <f t="shared" si="86"/>
        <v>41812.67324074074</v>
      </c>
      <c r="S1371">
        <f t="shared" si="87"/>
        <v>41842.67324074074</v>
      </c>
    </row>
    <row r="1372" spans="1:19" ht="45" hidden="1" x14ac:dyDescent="0.25">
      <c r="A1372" s="8">
        <v>108</v>
      </c>
      <c r="B1372" s="3" t="s">
        <v>110</v>
      </c>
      <c r="C1372" s="3" t="s">
        <v>4219</v>
      </c>
      <c r="D1372" s="8">
        <v>1500</v>
      </c>
      <c r="E1372" s="6">
        <v>3700</v>
      </c>
      <c r="F1372" s="8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t="s">
        <v>8264</v>
      </c>
      <c r="R1372">
        <f t="shared" si="86"/>
        <v>41365.613078703704</v>
      </c>
      <c r="S1372">
        <f t="shared" si="87"/>
        <v>41425.613078703704</v>
      </c>
    </row>
    <row r="1373" spans="1:19" ht="30" hidden="1" x14ac:dyDescent="0.25">
      <c r="A1373" s="8">
        <v>4035</v>
      </c>
      <c r="B1373" s="3" t="s">
        <v>4031</v>
      </c>
      <c r="C1373" s="3" t="s">
        <v>8140</v>
      </c>
      <c r="D1373" s="8">
        <v>10000</v>
      </c>
      <c r="E1373" s="6">
        <v>3685</v>
      </c>
      <c r="F1373" s="8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t="s">
        <v>8269</v>
      </c>
      <c r="R1373">
        <f t="shared" si="86"/>
        <v>41903.882951388885</v>
      </c>
      <c r="S1373">
        <f t="shared" si="87"/>
        <v>41933.882951388885</v>
      </c>
    </row>
    <row r="1374" spans="1:19" ht="60" hidden="1" x14ac:dyDescent="0.25">
      <c r="A1374" s="8">
        <v>2554</v>
      </c>
      <c r="B1374" s="3" t="s">
        <v>2554</v>
      </c>
      <c r="C1374" s="3" t="s">
        <v>6664</v>
      </c>
      <c r="D1374" s="8">
        <v>3000</v>
      </c>
      <c r="E1374" s="6">
        <v>3684</v>
      </c>
      <c r="F1374" s="8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t="s">
        <v>8298</v>
      </c>
      <c r="R1374">
        <f t="shared" si="86"/>
        <v>42125.078275462962</v>
      </c>
      <c r="S1374">
        <f t="shared" si="87"/>
        <v>42156.165972222225</v>
      </c>
    </row>
    <row r="1375" spans="1:19" ht="30" hidden="1" x14ac:dyDescent="0.25">
      <c r="A1375" s="8">
        <v>852</v>
      </c>
      <c r="B1375" s="3" t="s">
        <v>853</v>
      </c>
      <c r="C1375" s="3" t="s">
        <v>4962</v>
      </c>
      <c r="D1375" s="8">
        <v>3500</v>
      </c>
      <c r="E1375" s="6">
        <v>3674</v>
      </c>
      <c r="F1375" s="8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t="s">
        <v>8275</v>
      </c>
      <c r="R1375">
        <f t="shared" si="86"/>
        <v>42656.805497685185</v>
      </c>
      <c r="S1375">
        <f t="shared" si="87"/>
        <v>42667.875</v>
      </c>
    </row>
    <row r="1376" spans="1:19" ht="60" hidden="1" x14ac:dyDescent="0.25">
      <c r="A1376" s="8">
        <v>530</v>
      </c>
      <c r="B1376" s="3" t="s">
        <v>531</v>
      </c>
      <c r="C1376" s="3" t="s">
        <v>4640</v>
      </c>
      <c r="D1376" s="8">
        <v>3405</v>
      </c>
      <c r="E1376" s="6">
        <v>3670</v>
      </c>
      <c r="F1376" s="8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t="s">
        <v>8269</v>
      </c>
      <c r="R1376">
        <f t="shared" si="86"/>
        <v>42157.591064814813</v>
      </c>
      <c r="S1376">
        <f t="shared" si="87"/>
        <v>42179.083333333328</v>
      </c>
    </row>
    <row r="1377" spans="1:19" ht="60" hidden="1" x14ac:dyDescent="0.25">
      <c r="A1377" s="8">
        <v>3333</v>
      </c>
      <c r="B1377" s="3" t="s">
        <v>3333</v>
      </c>
      <c r="C1377" s="3" t="s">
        <v>7443</v>
      </c>
      <c r="D1377" s="8">
        <v>3500</v>
      </c>
      <c r="E1377" s="6">
        <v>3660</v>
      </c>
      <c r="F1377" s="8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t="s">
        <v>8269</v>
      </c>
      <c r="R1377">
        <f t="shared" si="86"/>
        <v>42148.676851851851</v>
      </c>
      <c r="S1377">
        <f t="shared" si="87"/>
        <v>42170.676851851851</v>
      </c>
    </row>
    <row r="1378" spans="1:19" ht="60" hidden="1" x14ac:dyDescent="0.25">
      <c r="A1378" s="8">
        <v>3821</v>
      </c>
      <c r="B1378" s="3" t="s">
        <v>3818</v>
      </c>
      <c r="C1378" s="3" t="s">
        <v>7930</v>
      </c>
      <c r="D1378" s="8">
        <v>3500</v>
      </c>
      <c r="E1378" s="6">
        <v>3659</v>
      </c>
      <c r="F1378" s="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t="s">
        <v>8269</v>
      </c>
      <c r="R1378">
        <f t="shared" si="86"/>
        <v>42341.180636574078</v>
      </c>
      <c r="S1378">
        <f t="shared" si="87"/>
        <v>42373.180636574078</v>
      </c>
    </row>
    <row r="1379" spans="1:19" ht="60" hidden="1" x14ac:dyDescent="0.25">
      <c r="A1379" s="8">
        <v>3350</v>
      </c>
      <c r="B1379" s="3" t="s">
        <v>3349</v>
      </c>
      <c r="C1379" s="3" t="s">
        <v>7460</v>
      </c>
      <c r="D1379" s="8">
        <v>3500</v>
      </c>
      <c r="E1379" s="6">
        <v>3655</v>
      </c>
      <c r="F1379" s="8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t="s">
        <v>8269</v>
      </c>
      <c r="R1379">
        <f t="shared" si="86"/>
        <v>42302.701516203699</v>
      </c>
      <c r="S1379">
        <f t="shared" si="87"/>
        <v>42337.958333333328</v>
      </c>
    </row>
    <row r="1380" spans="1:19" ht="60" hidden="1" x14ac:dyDescent="0.25">
      <c r="A1380" s="8">
        <v>2285</v>
      </c>
      <c r="B1380" s="3" t="s">
        <v>2286</v>
      </c>
      <c r="C1380" s="3" t="s">
        <v>6395</v>
      </c>
      <c r="D1380" s="8">
        <v>3000</v>
      </c>
      <c r="E1380" s="6">
        <v>3641</v>
      </c>
      <c r="F1380" s="8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t="s">
        <v>8274</v>
      </c>
      <c r="R1380">
        <f t="shared" si="86"/>
        <v>41059.185682870368</v>
      </c>
      <c r="S1380">
        <f t="shared" si="87"/>
        <v>41089.185682870368</v>
      </c>
    </row>
    <row r="1381" spans="1:19" ht="60" hidden="1" x14ac:dyDescent="0.25">
      <c r="A1381" s="8">
        <v>354</v>
      </c>
      <c r="B1381" s="3" t="s">
        <v>355</v>
      </c>
      <c r="C1381" s="3" t="s">
        <v>4464</v>
      </c>
      <c r="D1381" s="8">
        <v>3500</v>
      </c>
      <c r="E1381" s="6">
        <v>3638</v>
      </c>
      <c r="F1381" s="8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t="s">
        <v>8267</v>
      </c>
      <c r="R1381">
        <f t="shared" si="86"/>
        <v>42438.827789351853</v>
      </c>
      <c r="S1381">
        <f t="shared" si="87"/>
        <v>42468.786122685182</v>
      </c>
    </row>
    <row r="1382" spans="1:19" ht="60" hidden="1" x14ac:dyDescent="0.25">
      <c r="A1382" s="8">
        <v>3488</v>
      </c>
      <c r="B1382" s="3" t="s">
        <v>3487</v>
      </c>
      <c r="C1382" s="3" t="s">
        <v>7598</v>
      </c>
      <c r="D1382" s="8">
        <v>3000</v>
      </c>
      <c r="E1382" s="6">
        <v>3636</v>
      </c>
      <c r="F1382" s="8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t="s">
        <v>8269</v>
      </c>
      <c r="R1382">
        <f t="shared" si="86"/>
        <v>42087.768055555556</v>
      </c>
      <c r="S1382">
        <f t="shared" si="87"/>
        <v>42111.666666666672</v>
      </c>
    </row>
    <row r="1383" spans="1:19" ht="60" hidden="1" x14ac:dyDescent="0.25">
      <c r="A1383" s="8">
        <v>88</v>
      </c>
      <c r="B1383" s="3" t="s">
        <v>90</v>
      </c>
      <c r="C1383" s="3" t="s">
        <v>4199</v>
      </c>
      <c r="D1383" s="8">
        <v>3500</v>
      </c>
      <c r="E1383" s="6">
        <v>3600</v>
      </c>
      <c r="F1383" s="8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t="s">
        <v>8264</v>
      </c>
      <c r="R1383">
        <f t="shared" si="86"/>
        <v>41786.65892361111</v>
      </c>
      <c r="S1383">
        <f t="shared" si="87"/>
        <v>41812.65892361111</v>
      </c>
    </row>
    <row r="1384" spans="1:19" ht="45" hidden="1" x14ac:dyDescent="0.25">
      <c r="A1384" s="8">
        <v>91</v>
      </c>
      <c r="B1384" s="3" t="s">
        <v>93</v>
      </c>
      <c r="C1384" s="3" t="s">
        <v>4202</v>
      </c>
      <c r="D1384" s="8">
        <v>3000</v>
      </c>
      <c r="E1384" s="6">
        <v>3600</v>
      </c>
      <c r="F1384" s="8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t="s">
        <v>8264</v>
      </c>
      <c r="R1384">
        <f t="shared" si="86"/>
        <v>40619.402361111112</v>
      </c>
      <c r="S1384">
        <f t="shared" si="87"/>
        <v>40680.402361111112</v>
      </c>
    </row>
    <row r="1385" spans="1:19" ht="60" hidden="1" x14ac:dyDescent="0.25">
      <c r="A1385" s="8">
        <v>776</v>
      </c>
      <c r="B1385" s="3" t="s">
        <v>777</v>
      </c>
      <c r="C1385" s="3" t="s">
        <v>4886</v>
      </c>
      <c r="D1385" s="8">
        <v>7000</v>
      </c>
      <c r="E1385" s="6">
        <v>3598</v>
      </c>
      <c r="F1385" s="8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t="s">
        <v>8273</v>
      </c>
      <c r="R1385">
        <f t="shared" si="86"/>
        <v>42250.685706018514</v>
      </c>
      <c r="S1385">
        <f t="shared" si="87"/>
        <v>42288.208333333328</v>
      </c>
    </row>
    <row r="1386" spans="1:19" ht="60" hidden="1" x14ac:dyDescent="0.25">
      <c r="A1386" s="8">
        <v>3715</v>
      </c>
      <c r="B1386" s="3" t="s">
        <v>3712</v>
      </c>
      <c r="C1386" s="3" t="s">
        <v>7825</v>
      </c>
      <c r="D1386" s="8">
        <v>3500</v>
      </c>
      <c r="E1386" s="6">
        <v>3590</v>
      </c>
      <c r="F1386" s="8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t="s">
        <v>8269</v>
      </c>
      <c r="R1386">
        <f t="shared" si="86"/>
        <v>42036.995590277773</v>
      </c>
      <c r="S1386">
        <f t="shared" si="87"/>
        <v>42094.536111111112</v>
      </c>
    </row>
    <row r="1387" spans="1:19" ht="45" hidden="1" x14ac:dyDescent="0.25">
      <c r="A1387" s="8">
        <v>822</v>
      </c>
      <c r="B1387" s="3" t="s">
        <v>823</v>
      </c>
      <c r="C1387" s="3" t="s">
        <v>4932</v>
      </c>
      <c r="D1387" s="8">
        <v>3000</v>
      </c>
      <c r="E1387" s="6">
        <v>3575</v>
      </c>
      <c r="F1387" s="8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t="s">
        <v>8274</v>
      </c>
      <c r="R1387">
        <f t="shared" si="86"/>
        <v>41157.947337962964</v>
      </c>
      <c r="S1387">
        <f t="shared" si="87"/>
        <v>41187.947337962964</v>
      </c>
    </row>
    <row r="1388" spans="1:19" ht="45" hidden="1" x14ac:dyDescent="0.25">
      <c r="A1388" s="8">
        <v>2813</v>
      </c>
      <c r="B1388" s="3" t="s">
        <v>2813</v>
      </c>
      <c r="C1388" s="3" t="s">
        <v>6923</v>
      </c>
      <c r="D1388" s="8">
        <v>2800</v>
      </c>
      <c r="E1388" s="6">
        <v>3572.12</v>
      </c>
      <c r="F1388" s="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t="s">
        <v>8269</v>
      </c>
      <c r="R1388">
        <f t="shared" si="86"/>
        <v>42693.742604166662</v>
      </c>
      <c r="S1388">
        <f t="shared" si="87"/>
        <v>42718.742604166662</v>
      </c>
    </row>
    <row r="1389" spans="1:19" ht="45" hidden="1" x14ac:dyDescent="0.25">
      <c r="A1389" s="8">
        <v>967</v>
      </c>
      <c r="B1389" s="3" t="s">
        <v>968</v>
      </c>
      <c r="C1389" s="3" t="s">
        <v>5077</v>
      </c>
      <c r="D1389" s="8">
        <v>20000</v>
      </c>
      <c r="E1389" s="6">
        <v>3562</v>
      </c>
      <c r="F1389" s="8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t="s">
        <v>8271</v>
      </c>
      <c r="R1389">
        <f t="shared" si="86"/>
        <v>42422.254328703704</v>
      </c>
      <c r="S1389">
        <f t="shared" si="87"/>
        <v>42482.21266203704</v>
      </c>
    </row>
    <row r="1390" spans="1:19" ht="45" hidden="1" x14ac:dyDescent="0.25">
      <c r="A1390" s="8">
        <v>751</v>
      </c>
      <c r="B1390" s="3" t="s">
        <v>752</v>
      </c>
      <c r="C1390" s="3" t="s">
        <v>4861</v>
      </c>
      <c r="D1390" s="8">
        <v>3000</v>
      </c>
      <c r="E1390" s="6">
        <v>3555</v>
      </c>
      <c r="F1390" s="8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t="s">
        <v>8272</v>
      </c>
      <c r="R1390">
        <f t="shared" si="86"/>
        <v>40713.630497685182</v>
      </c>
      <c r="S1390">
        <f t="shared" si="87"/>
        <v>40759.630497685182</v>
      </c>
    </row>
    <row r="1391" spans="1:19" ht="60" hidden="1" x14ac:dyDescent="0.25">
      <c r="A1391" s="8">
        <v>687</v>
      </c>
      <c r="B1391" s="3" t="s">
        <v>688</v>
      </c>
      <c r="C1391" s="3" t="s">
        <v>4797</v>
      </c>
      <c r="D1391" s="8">
        <v>100000</v>
      </c>
      <c r="E1391" s="6">
        <v>3550</v>
      </c>
      <c r="F1391" s="8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t="s">
        <v>8271</v>
      </c>
      <c r="R1391">
        <f t="shared" si="86"/>
        <v>42711.750613425931</v>
      </c>
      <c r="S1391">
        <f t="shared" si="87"/>
        <v>42771.750613425931</v>
      </c>
    </row>
    <row r="1392" spans="1:19" ht="60" hidden="1" x14ac:dyDescent="0.25">
      <c r="A1392" s="8">
        <v>3689</v>
      </c>
      <c r="B1392" s="3" t="s">
        <v>3686</v>
      </c>
      <c r="C1392" s="3" t="s">
        <v>7799</v>
      </c>
      <c r="D1392" s="8">
        <v>3000</v>
      </c>
      <c r="E1392" s="6">
        <v>3550</v>
      </c>
      <c r="F1392" s="8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t="s">
        <v>8269</v>
      </c>
      <c r="R1392">
        <f t="shared" si="86"/>
        <v>42147.826840277776</v>
      </c>
      <c r="S1392">
        <f t="shared" si="87"/>
        <v>42176.934027777781</v>
      </c>
    </row>
    <row r="1393" spans="1:19" ht="45" hidden="1" x14ac:dyDescent="0.25">
      <c r="A1393" s="8">
        <v>2220</v>
      </c>
      <c r="B1393" s="3" t="s">
        <v>2221</v>
      </c>
      <c r="C1393" s="3" t="s">
        <v>6330</v>
      </c>
      <c r="D1393" s="8">
        <v>3500</v>
      </c>
      <c r="E1393" s="6">
        <v>3540</v>
      </c>
      <c r="F1393" s="8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t="s">
        <v>8278</v>
      </c>
      <c r="R1393">
        <f t="shared" si="86"/>
        <v>41452.060601851852</v>
      </c>
      <c r="S1393">
        <f t="shared" si="87"/>
        <v>41482.060601851852</v>
      </c>
    </row>
    <row r="1394" spans="1:19" ht="60" hidden="1" x14ac:dyDescent="0.25">
      <c r="A1394" s="8">
        <v>3150</v>
      </c>
      <c r="B1394" s="3" t="s">
        <v>3150</v>
      </c>
      <c r="C1394" s="3" t="s">
        <v>7260</v>
      </c>
      <c r="D1394" s="8">
        <v>3500</v>
      </c>
      <c r="E1394" s="6">
        <v>3535</v>
      </c>
      <c r="F1394" s="8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t="s">
        <v>8269</v>
      </c>
      <c r="R1394">
        <f t="shared" si="86"/>
        <v>40478.263923611114</v>
      </c>
      <c r="S1394">
        <f t="shared" si="87"/>
        <v>40568.166666666664</v>
      </c>
    </row>
    <row r="1395" spans="1:19" ht="45" hidden="1" x14ac:dyDescent="0.25">
      <c r="A1395" s="8">
        <v>2935</v>
      </c>
      <c r="B1395" s="3" t="s">
        <v>2935</v>
      </c>
      <c r="C1395" s="3" t="s">
        <v>7045</v>
      </c>
      <c r="D1395" s="8">
        <v>3500</v>
      </c>
      <c r="E1395" s="6">
        <v>3531</v>
      </c>
      <c r="F1395" s="8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t="s">
        <v>8303</v>
      </c>
      <c r="R1395">
        <f t="shared" si="86"/>
        <v>42553.583425925928</v>
      </c>
      <c r="S1395">
        <f t="shared" si="87"/>
        <v>42611.708333333328</v>
      </c>
    </row>
    <row r="1396" spans="1:19" ht="60" hidden="1" x14ac:dyDescent="0.25">
      <c r="A1396" s="8">
        <v>3671</v>
      </c>
      <c r="B1396" s="3" t="s">
        <v>3668</v>
      </c>
      <c r="C1396" s="3" t="s">
        <v>7781</v>
      </c>
      <c r="D1396" s="8">
        <v>3500</v>
      </c>
      <c r="E1396" s="6">
        <v>3530</v>
      </c>
      <c r="F1396" s="8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t="s">
        <v>8269</v>
      </c>
      <c r="R1396">
        <f t="shared" si="86"/>
        <v>41820.62809027778</v>
      </c>
      <c r="S1396">
        <f t="shared" si="87"/>
        <v>41841.165972222225</v>
      </c>
    </row>
    <row r="1397" spans="1:19" ht="60" hidden="1" x14ac:dyDescent="0.25">
      <c r="A1397" s="8">
        <v>4106</v>
      </c>
      <c r="B1397" s="3" t="s">
        <v>4102</v>
      </c>
      <c r="C1397" s="3" t="s">
        <v>8209</v>
      </c>
      <c r="D1397" s="8">
        <v>5000</v>
      </c>
      <c r="E1397" s="6">
        <v>3530</v>
      </c>
      <c r="F1397" s="8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t="s">
        <v>8269</v>
      </c>
      <c r="R1397">
        <f t="shared" si="86"/>
        <v>42053.049375000002</v>
      </c>
      <c r="S1397">
        <f t="shared" si="87"/>
        <v>42096.041666666672</v>
      </c>
    </row>
    <row r="1398" spans="1:19" ht="60" hidden="1" x14ac:dyDescent="0.25">
      <c r="A1398" s="8">
        <v>3382</v>
      </c>
      <c r="B1398" s="3" t="s">
        <v>3381</v>
      </c>
      <c r="C1398" s="3" t="s">
        <v>7492</v>
      </c>
      <c r="D1398" s="8">
        <v>3500</v>
      </c>
      <c r="E1398" s="6">
        <v>3526</v>
      </c>
      <c r="F1398" s="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t="s">
        <v>8269</v>
      </c>
      <c r="R1398">
        <f t="shared" si="86"/>
        <v>42559.431203703702</v>
      </c>
      <c r="S1398">
        <f t="shared" si="87"/>
        <v>42583.957638888889</v>
      </c>
    </row>
    <row r="1399" spans="1:19" ht="45" hidden="1" x14ac:dyDescent="0.25">
      <c r="A1399" s="8">
        <v>3151</v>
      </c>
      <c r="B1399" s="3" t="s">
        <v>3151</v>
      </c>
      <c r="C1399" s="3" t="s">
        <v>7261</v>
      </c>
      <c r="D1399" s="8">
        <v>3500</v>
      </c>
      <c r="E1399" s="6">
        <v>3514</v>
      </c>
      <c r="F1399" s="8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t="s">
        <v>8269</v>
      </c>
      <c r="R1399">
        <f t="shared" si="86"/>
        <v>41862.83997685185</v>
      </c>
      <c r="S1399">
        <f t="shared" si="87"/>
        <v>41892.83997685185</v>
      </c>
    </row>
    <row r="1400" spans="1:19" ht="45" hidden="1" x14ac:dyDescent="0.25">
      <c r="A1400" s="8">
        <v>270</v>
      </c>
      <c r="B1400" s="3" t="s">
        <v>271</v>
      </c>
      <c r="C1400" s="3" t="s">
        <v>4380</v>
      </c>
      <c r="D1400" s="8">
        <v>2300</v>
      </c>
      <c r="E1400" s="6">
        <v>3510</v>
      </c>
      <c r="F1400" s="8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t="s">
        <v>8267</v>
      </c>
      <c r="R1400">
        <f t="shared" si="86"/>
        <v>40637.866550925923</v>
      </c>
      <c r="S1400">
        <f t="shared" si="87"/>
        <v>40688.166666666664</v>
      </c>
    </row>
    <row r="1401" spans="1:19" ht="45" hidden="1" x14ac:dyDescent="0.25">
      <c r="A1401" s="8">
        <v>3015</v>
      </c>
      <c r="B1401" s="3" t="s">
        <v>3015</v>
      </c>
      <c r="C1401" s="3" t="s">
        <v>7125</v>
      </c>
      <c r="D1401" s="8">
        <v>3400</v>
      </c>
      <c r="E1401" s="6">
        <v>3508</v>
      </c>
      <c r="F1401" s="8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t="s">
        <v>8301</v>
      </c>
      <c r="R1401">
        <f t="shared" si="86"/>
        <v>41785.72729166667</v>
      </c>
      <c r="S1401">
        <f t="shared" si="87"/>
        <v>41801.166666666664</v>
      </c>
    </row>
    <row r="1402" spans="1:19" ht="60" hidden="1" x14ac:dyDescent="0.25">
      <c r="A1402" s="8">
        <v>3387</v>
      </c>
      <c r="B1402" s="3" t="s">
        <v>3386</v>
      </c>
      <c r="C1402" s="3" t="s">
        <v>7497</v>
      </c>
      <c r="D1402" s="8">
        <v>3000</v>
      </c>
      <c r="E1402" s="6">
        <v>3506</v>
      </c>
      <c r="F1402" s="8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t="s">
        <v>8269</v>
      </c>
      <c r="R1402">
        <f t="shared" si="86"/>
        <v>41947.762592592589</v>
      </c>
      <c r="S1402">
        <f t="shared" si="87"/>
        <v>41987.762592592597</v>
      </c>
    </row>
    <row r="1403" spans="1:19" ht="30" hidden="1" x14ac:dyDescent="0.25">
      <c r="A1403" s="8">
        <v>8</v>
      </c>
      <c r="B1403" s="3" t="s">
        <v>10</v>
      </c>
      <c r="C1403" s="3" t="s">
        <v>4119</v>
      </c>
      <c r="D1403" s="8">
        <v>3500</v>
      </c>
      <c r="E1403" s="6">
        <v>3501.52</v>
      </c>
      <c r="F1403" s="8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t="s">
        <v>8263</v>
      </c>
      <c r="R1403">
        <f t="shared" si="86"/>
        <v>42468.94458333333</v>
      </c>
      <c r="S1403">
        <f t="shared" si="87"/>
        <v>42475.875</v>
      </c>
    </row>
    <row r="1404" spans="1:19" ht="60" hidden="1" x14ac:dyDescent="0.25">
      <c r="A1404" s="8">
        <v>101</v>
      </c>
      <c r="B1404" s="3" t="s">
        <v>103</v>
      </c>
      <c r="C1404" s="3" t="s">
        <v>4212</v>
      </c>
      <c r="D1404" s="8">
        <v>3500</v>
      </c>
      <c r="E1404" s="6">
        <v>3500</v>
      </c>
      <c r="F1404" s="8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t="s">
        <v>8264</v>
      </c>
      <c r="R1404">
        <f t="shared" si="86"/>
        <v>41274.776736111111</v>
      </c>
      <c r="S1404">
        <f t="shared" si="87"/>
        <v>41298.776736111111</v>
      </c>
    </row>
    <row r="1405" spans="1:19" ht="45" hidden="1" x14ac:dyDescent="0.25">
      <c r="A1405" s="8">
        <v>831</v>
      </c>
      <c r="B1405" s="3" t="s">
        <v>832</v>
      </c>
      <c r="C1405" s="3" t="s">
        <v>4941</v>
      </c>
      <c r="D1405" s="8">
        <v>1500</v>
      </c>
      <c r="E1405" s="6">
        <v>3500</v>
      </c>
      <c r="F1405" s="8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t="s">
        <v>8274</v>
      </c>
      <c r="R1405">
        <f t="shared" si="86"/>
        <v>40996.646921296298</v>
      </c>
      <c r="S1405">
        <f t="shared" si="87"/>
        <v>41026.646921296298</v>
      </c>
    </row>
    <row r="1406" spans="1:19" ht="60" hidden="1" x14ac:dyDescent="0.25">
      <c r="A1406" s="8">
        <v>1679</v>
      </c>
      <c r="B1406" s="3" t="s">
        <v>1680</v>
      </c>
      <c r="C1406" s="3" t="s">
        <v>5789</v>
      </c>
      <c r="D1406" s="8">
        <v>2000</v>
      </c>
      <c r="E1406" s="6">
        <v>3500</v>
      </c>
      <c r="F1406" s="8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t="s">
        <v>8290</v>
      </c>
      <c r="R1406">
        <f t="shared" si="86"/>
        <v>40723.068807870368</v>
      </c>
      <c r="S1406">
        <f t="shared" si="87"/>
        <v>40746.068807870368</v>
      </c>
    </row>
    <row r="1407" spans="1:19" ht="60" hidden="1" x14ac:dyDescent="0.25">
      <c r="A1407" s="8">
        <v>649</v>
      </c>
      <c r="B1407" s="3" t="s">
        <v>650</v>
      </c>
      <c r="C1407" s="3" t="s">
        <v>4759</v>
      </c>
      <c r="D1407" s="8">
        <v>2500</v>
      </c>
      <c r="E1407" s="6">
        <v>3499</v>
      </c>
      <c r="F1407" s="8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t="s">
        <v>8271</v>
      </c>
      <c r="R1407">
        <f t="shared" si="86"/>
        <v>41877.912187499998</v>
      </c>
      <c r="S1407">
        <f t="shared" si="87"/>
        <v>41898.912187499998</v>
      </c>
    </row>
    <row r="1408" spans="1:19" ht="60" hidden="1" x14ac:dyDescent="0.25">
      <c r="A1408" s="8">
        <v>3299</v>
      </c>
      <c r="B1408" s="3" t="s">
        <v>3299</v>
      </c>
      <c r="C1408" s="3" t="s">
        <v>7409</v>
      </c>
      <c r="D1408" s="8">
        <v>3000</v>
      </c>
      <c r="E1408" s="6">
        <v>3486</v>
      </c>
      <c r="F1408" s="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t="s">
        <v>8269</v>
      </c>
      <c r="R1408">
        <f t="shared" si="86"/>
        <v>42261.917395833334</v>
      </c>
      <c r="S1408">
        <f t="shared" si="87"/>
        <v>42291.917395833334</v>
      </c>
    </row>
    <row r="1409" spans="1:19" ht="30" hidden="1" x14ac:dyDescent="0.25">
      <c r="A1409" s="8">
        <v>3167</v>
      </c>
      <c r="B1409" s="3" t="s">
        <v>3167</v>
      </c>
      <c r="C1409" s="3" t="s">
        <v>7277</v>
      </c>
      <c r="D1409" s="8">
        <v>3000</v>
      </c>
      <c r="E1409" s="6">
        <v>3485</v>
      </c>
      <c r="F1409" s="8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t="s">
        <v>8269</v>
      </c>
      <c r="R1409">
        <f t="shared" si="86"/>
        <v>41839.175706018519</v>
      </c>
      <c r="S1409">
        <f t="shared" si="87"/>
        <v>41853.175706018519</v>
      </c>
    </row>
    <row r="1410" spans="1:19" ht="60" hidden="1" x14ac:dyDescent="0.25">
      <c r="A1410" s="8">
        <v>3560</v>
      </c>
      <c r="B1410" s="3" t="s">
        <v>3559</v>
      </c>
      <c r="C1410" s="3" t="s">
        <v>7670</v>
      </c>
      <c r="D1410" s="8">
        <v>3200</v>
      </c>
      <c r="E1410" s="6">
        <v>3470</v>
      </c>
      <c r="F1410" s="8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t="s">
        <v>8269</v>
      </c>
      <c r="R1410">
        <f t="shared" si="86"/>
        <v>42115.889652777783</v>
      </c>
      <c r="S1410">
        <f t="shared" si="87"/>
        <v>42151.114583333328</v>
      </c>
    </row>
    <row r="1411" spans="1:19" ht="60" hidden="1" x14ac:dyDescent="0.25">
      <c r="A1411" s="8">
        <v>2165</v>
      </c>
      <c r="B1411" s="3" t="s">
        <v>2166</v>
      </c>
      <c r="C1411" s="3" t="s">
        <v>6275</v>
      </c>
      <c r="D1411" s="8">
        <v>2500</v>
      </c>
      <c r="E1411" s="6">
        <v>3466</v>
      </c>
      <c r="F1411" s="8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ROUND(E1411/L1411,2)</f>
        <v>29.62</v>
      </c>
      <c r="Q1411" t="s">
        <v>8274</v>
      </c>
      <c r="R1411">
        <f t="shared" ref="R1411:R1474" si="90">(((J1411/60)/60)/24)+DATE(1970,1,1)</f>
        <v>42438.667071759264</v>
      </c>
      <c r="S1411">
        <f t="shared" ref="S1411:S1474" si="91">(((I1411/60)/60)/24)+DATE(1970,1,1)</f>
        <v>42468.625405092593</v>
      </c>
    </row>
    <row r="1412" spans="1:19" ht="45" hidden="1" x14ac:dyDescent="0.25">
      <c r="A1412" s="8">
        <v>2600</v>
      </c>
      <c r="B1412" s="3" t="s">
        <v>2600</v>
      </c>
      <c r="C1412" s="3" t="s">
        <v>6710</v>
      </c>
      <c r="D1412" s="8">
        <v>50000</v>
      </c>
      <c r="E1412" s="6">
        <v>3466</v>
      </c>
      <c r="F1412" s="8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t="s">
        <v>8282</v>
      </c>
      <c r="R1412">
        <f t="shared" si="90"/>
        <v>42394.900462962964</v>
      </c>
      <c r="S1412">
        <f t="shared" si="91"/>
        <v>42454.858796296292</v>
      </c>
    </row>
    <row r="1413" spans="1:19" ht="60" hidden="1" x14ac:dyDescent="0.25">
      <c r="A1413" s="8">
        <v>2088</v>
      </c>
      <c r="B1413" s="3" t="s">
        <v>2089</v>
      </c>
      <c r="C1413" s="3" t="s">
        <v>6198</v>
      </c>
      <c r="D1413" s="8">
        <v>3000</v>
      </c>
      <c r="E1413" s="6">
        <v>3465.32</v>
      </c>
      <c r="F1413" s="8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t="s">
        <v>8277</v>
      </c>
      <c r="R1413">
        <f t="shared" si="90"/>
        <v>40395.714722222219</v>
      </c>
      <c r="S1413">
        <f t="shared" si="91"/>
        <v>40432.165972222225</v>
      </c>
    </row>
    <row r="1414" spans="1:19" ht="90" hidden="1" x14ac:dyDescent="0.25">
      <c r="A1414" s="8">
        <v>3584</v>
      </c>
      <c r="B1414" s="3" t="s">
        <v>3583</v>
      </c>
      <c r="C1414" s="3" t="s">
        <v>7694</v>
      </c>
      <c r="D1414" s="8">
        <v>3000</v>
      </c>
      <c r="E1414" s="6">
        <v>3465</v>
      </c>
      <c r="F1414" s="8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t="s">
        <v>8269</v>
      </c>
      <c r="R1414">
        <f t="shared" si="90"/>
        <v>42168.316481481481</v>
      </c>
      <c r="S1414">
        <f t="shared" si="91"/>
        <v>42198.316481481481</v>
      </c>
    </row>
    <row r="1415" spans="1:19" ht="45" hidden="1" x14ac:dyDescent="0.25">
      <c r="A1415" s="8">
        <v>1676</v>
      </c>
      <c r="B1415" s="3" t="s">
        <v>1677</v>
      </c>
      <c r="C1415" s="3" t="s">
        <v>5786</v>
      </c>
      <c r="D1415" s="8">
        <v>3000</v>
      </c>
      <c r="E1415" s="6">
        <v>3460</v>
      </c>
      <c r="F1415" s="8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t="s">
        <v>8290</v>
      </c>
      <c r="R1415">
        <f t="shared" si="90"/>
        <v>40973.72623842593</v>
      </c>
      <c r="S1415">
        <f t="shared" si="91"/>
        <v>41020.165972222225</v>
      </c>
    </row>
    <row r="1416" spans="1:19" ht="45" hidden="1" x14ac:dyDescent="0.25">
      <c r="A1416" s="8">
        <v>1881</v>
      </c>
      <c r="B1416" s="3" t="s">
        <v>1882</v>
      </c>
      <c r="C1416" s="3" t="s">
        <v>5991</v>
      </c>
      <c r="D1416" s="8">
        <v>2000</v>
      </c>
      <c r="E1416" s="6">
        <v>3453.69</v>
      </c>
      <c r="F1416" s="8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t="s">
        <v>8277</v>
      </c>
      <c r="R1416">
        <f t="shared" si="90"/>
        <v>42043.152650462958</v>
      </c>
      <c r="S1416">
        <f t="shared" si="91"/>
        <v>42073.110983796301</v>
      </c>
    </row>
    <row r="1417" spans="1:19" ht="30" hidden="1" x14ac:dyDescent="0.25">
      <c r="A1417" s="8">
        <v>3720</v>
      </c>
      <c r="B1417" s="3" t="s">
        <v>3717</v>
      </c>
      <c r="C1417" s="3" t="s">
        <v>7830</v>
      </c>
      <c r="D1417" s="8">
        <v>3300</v>
      </c>
      <c r="E1417" s="6">
        <v>3449</v>
      </c>
      <c r="F1417" s="8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t="s">
        <v>8269</v>
      </c>
      <c r="R1417">
        <f t="shared" si="90"/>
        <v>42165.993125000001</v>
      </c>
      <c r="S1417">
        <f t="shared" si="91"/>
        <v>42187.993125000001</v>
      </c>
    </row>
    <row r="1418" spans="1:19" ht="60" hidden="1" x14ac:dyDescent="0.25">
      <c r="A1418" s="8">
        <v>2702</v>
      </c>
      <c r="B1418" s="3" t="s">
        <v>2702</v>
      </c>
      <c r="C1418" s="3" t="s">
        <v>6812</v>
      </c>
      <c r="D1418" s="8">
        <v>10000</v>
      </c>
      <c r="E1418" s="6">
        <v>3441</v>
      </c>
      <c r="F1418" s="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t="s">
        <v>8301</v>
      </c>
      <c r="R1418">
        <f t="shared" si="90"/>
        <v>42800.801817129628</v>
      </c>
      <c r="S1418">
        <f t="shared" si="91"/>
        <v>42830.760150462964</v>
      </c>
    </row>
    <row r="1419" spans="1:19" ht="45" hidden="1" x14ac:dyDescent="0.25">
      <c r="A1419" s="8">
        <v>522</v>
      </c>
      <c r="B1419" s="3" t="s">
        <v>523</v>
      </c>
      <c r="C1419" s="3" t="s">
        <v>4632</v>
      </c>
      <c r="D1419" s="8">
        <v>3000</v>
      </c>
      <c r="E1419" s="6">
        <v>3440</v>
      </c>
      <c r="F1419" s="8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t="s">
        <v>8269</v>
      </c>
      <c r="R1419">
        <f t="shared" si="90"/>
        <v>42430.040798611109</v>
      </c>
      <c r="S1419">
        <f t="shared" si="91"/>
        <v>42449.999131944445</v>
      </c>
    </row>
    <row r="1420" spans="1:19" ht="75" hidden="1" x14ac:dyDescent="0.25">
      <c r="A1420" s="8">
        <v>1924</v>
      </c>
      <c r="B1420" s="3" t="s">
        <v>1925</v>
      </c>
      <c r="C1420" s="3" t="s">
        <v>6034</v>
      </c>
      <c r="D1420" s="8">
        <v>3000</v>
      </c>
      <c r="E1420" s="6">
        <v>3432</v>
      </c>
      <c r="F1420" s="8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t="s">
        <v>8277</v>
      </c>
      <c r="R1420">
        <f t="shared" si="90"/>
        <v>41626.761053240742</v>
      </c>
      <c r="S1420">
        <f t="shared" si="91"/>
        <v>41654.814583333333</v>
      </c>
    </row>
    <row r="1421" spans="1:19" ht="60" hidden="1" x14ac:dyDescent="0.25">
      <c r="A1421" s="8">
        <v>1604</v>
      </c>
      <c r="B1421" s="3" t="s">
        <v>1605</v>
      </c>
      <c r="C1421" s="3" t="s">
        <v>5714</v>
      </c>
      <c r="D1421" s="8">
        <v>2800</v>
      </c>
      <c r="E1421" s="6">
        <v>3419</v>
      </c>
      <c r="F1421" s="8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t="s">
        <v>8274</v>
      </c>
      <c r="R1421">
        <f t="shared" si="90"/>
        <v>40945.845312500001</v>
      </c>
      <c r="S1421">
        <f t="shared" si="91"/>
        <v>40985.80364583333</v>
      </c>
    </row>
    <row r="1422" spans="1:19" ht="45" hidden="1" x14ac:dyDescent="0.25">
      <c r="A1422" s="8">
        <v>1331</v>
      </c>
      <c r="B1422" s="3" t="s">
        <v>1332</v>
      </c>
      <c r="C1422" s="3" t="s">
        <v>5441</v>
      </c>
      <c r="D1422" s="8">
        <v>250000</v>
      </c>
      <c r="E1422" s="6">
        <v>3417</v>
      </c>
      <c r="F1422" s="8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t="s">
        <v>8271</v>
      </c>
      <c r="R1422">
        <f t="shared" si="90"/>
        <v>42569.50409722222</v>
      </c>
      <c r="S1422">
        <f t="shared" si="91"/>
        <v>42599.50409722222</v>
      </c>
    </row>
    <row r="1423" spans="1:19" ht="45" hidden="1" x14ac:dyDescent="0.25">
      <c r="A1423" s="8">
        <v>2677</v>
      </c>
      <c r="B1423" s="3" t="s">
        <v>2677</v>
      </c>
      <c r="C1423" s="3" t="s">
        <v>6787</v>
      </c>
      <c r="D1423" s="8">
        <v>19500</v>
      </c>
      <c r="E1423" s="6">
        <v>3415</v>
      </c>
      <c r="F1423" s="8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t="s">
        <v>8300</v>
      </c>
      <c r="R1423">
        <f t="shared" si="90"/>
        <v>41793.029432870368</v>
      </c>
      <c r="S1423">
        <f t="shared" si="91"/>
        <v>41823.029432870368</v>
      </c>
    </row>
    <row r="1424" spans="1:19" ht="45" hidden="1" x14ac:dyDescent="0.25">
      <c r="A1424" s="8">
        <v>1568</v>
      </c>
      <c r="B1424" s="3" t="s">
        <v>1569</v>
      </c>
      <c r="C1424" s="3" t="s">
        <v>5678</v>
      </c>
      <c r="D1424" s="8">
        <v>25000</v>
      </c>
      <c r="E1424" s="6">
        <v>3410</v>
      </c>
      <c r="F1424" s="8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t="s">
        <v>8288</v>
      </c>
      <c r="R1424">
        <f t="shared" si="90"/>
        <v>41962.062326388885</v>
      </c>
      <c r="S1424">
        <f t="shared" si="91"/>
        <v>41997.062326388885</v>
      </c>
    </row>
    <row r="1425" spans="1:19" ht="60" hidden="1" x14ac:dyDescent="0.25">
      <c r="A1425" s="8">
        <v>1074</v>
      </c>
      <c r="B1425" s="3" t="s">
        <v>1075</v>
      </c>
      <c r="C1425" s="3" t="s">
        <v>5184</v>
      </c>
      <c r="D1425" s="8">
        <v>54000</v>
      </c>
      <c r="E1425" s="6">
        <v>3407</v>
      </c>
      <c r="F1425" s="8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t="s">
        <v>8280</v>
      </c>
      <c r="R1425">
        <f t="shared" si="90"/>
        <v>41613.172974537039</v>
      </c>
      <c r="S1425">
        <f t="shared" si="91"/>
        <v>41643.172974537039</v>
      </c>
    </row>
    <row r="1426" spans="1:19" ht="60" hidden="1" x14ac:dyDescent="0.25">
      <c r="A1426" s="8">
        <v>2977</v>
      </c>
      <c r="B1426" s="3" t="s">
        <v>2977</v>
      </c>
      <c r="C1426" s="3" t="s">
        <v>7087</v>
      </c>
      <c r="D1426" s="8">
        <v>3000</v>
      </c>
      <c r="E1426" s="6">
        <v>3407</v>
      </c>
      <c r="F1426" s="8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t="s">
        <v>8269</v>
      </c>
      <c r="R1426">
        <f t="shared" si="90"/>
        <v>42026.88118055556</v>
      </c>
      <c r="S1426">
        <f t="shared" si="91"/>
        <v>42086.093055555553</v>
      </c>
    </row>
    <row r="1427" spans="1:19" ht="60" hidden="1" x14ac:dyDescent="0.25">
      <c r="A1427" s="8">
        <v>2900</v>
      </c>
      <c r="B1427" s="3" t="s">
        <v>2900</v>
      </c>
      <c r="C1427" s="3" t="s">
        <v>7010</v>
      </c>
      <c r="D1427" s="8">
        <v>5500</v>
      </c>
      <c r="E1427" s="6">
        <v>3405</v>
      </c>
      <c r="F1427" s="8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t="s">
        <v>8269</v>
      </c>
      <c r="R1427">
        <f t="shared" si="90"/>
        <v>41830.234166666669</v>
      </c>
      <c r="S1427">
        <f t="shared" si="91"/>
        <v>41860.234166666669</v>
      </c>
    </row>
    <row r="1428" spans="1:19" ht="45" hidden="1" x14ac:dyDescent="0.25">
      <c r="A1428" s="8">
        <v>98</v>
      </c>
      <c r="B1428" s="3" t="s">
        <v>100</v>
      </c>
      <c r="C1428" s="3" t="s">
        <v>4209</v>
      </c>
      <c r="D1428" s="8">
        <v>3200</v>
      </c>
      <c r="E1428" s="6">
        <v>3400</v>
      </c>
      <c r="F1428" s="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t="s">
        <v>8264</v>
      </c>
      <c r="R1428">
        <f t="shared" si="90"/>
        <v>41214.79483796296</v>
      </c>
      <c r="S1428">
        <f t="shared" si="91"/>
        <v>41250.979166666664</v>
      </c>
    </row>
    <row r="1429" spans="1:19" ht="60" hidden="1" x14ac:dyDescent="0.25">
      <c r="A1429" s="8">
        <v>3611</v>
      </c>
      <c r="B1429" s="3" t="s">
        <v>3610</v>
      </c>
      <c r="C1429" s="3" t="s">
        <v>7721</v>
      </c>
      <c r="D1429" s="8">
        <v>2500</v>
      </c>
      <c r="E1429" s="6">
        <v>3400</v>
      </c>
      <c r="F1429" s="8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t="s">
        <v>8269</v>
      </c>
      <c r="R1429">
        <f t="shared" si="90"/>
        <v>42072.370381944449</v>
      </c>
      <c r="S1429">
        <f t="shared" si="91"/>
        <v>42102.370381944449</v>
      </c>
    </row>
    <row r="1430" spans="1:19" ht="60" hidden="1" x14ac:dyDescent="0.25">
      <c r="A1430" s="8">
        <v>119</v>
      </c>
      <c r="B1430" s="3" t="s">
        <v>121</v>
      </c>
      <c r="C1430" s="3" t="s">
        <v>4230</v>
      </c>
      <c r="D1430" s="8">
        <v>3250</v>
      </c>
      <c r="E1430" s="6">
        <v>3398.1</v>
      </c>
      <c r="F1430" s="8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t="s">
        <v>8264</v>
      </c>
      <c r="R1430">
        <f t="shared" si="90"/>
        <v>40739.069282407407</v>
      </c>
      <c r="S1430">
        <f t="shared" si="91"/>
        <v>40768.958333333336</v>
      </c>
    </row>
    <row r="1431" spans="1:19" ht="60" hidden="1" x14ac:dyDescent="0.25">
      <c r="A1431" s="8">
        <v>2615</v>
      </c>
      <c r="B1431" s="3" t="s">
        <v>2615</v>
      </c>
      <c r="C1431" s="3" t="s">
        <v>6725</v>
      </c>
      <c r="D1431" s="8">
        <v>2001</v>
      </c>
      <c r="E1431" s="6">
        <v>3397</v>
      </c>
      <c r="F1431" s="8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t="s">
        <v>8299</v>
      </c>
      <c r="R1431">
        <f t="shared" si="90"/>
        <v>42453.49726851852</v>
      </c>
      <c r="S1431">
        <f t="shared" si="91"/>
        <v>42490.5</v>
      </c>
    </row>
    <row r="1432" spans="1:19" ht="30" hidden="1" x14ac:dyDescent="0.25">
      <c r="A1432" s="8">
        <v>3223</v>
      </c>
      <c r="B1432" s="3" t="s">
        <v>3223</v>
      </c>
      <c r="C1432" s="3" t="s">
        <v>7333</v>
      </c>
      <c r="D1432" s="8">
        <v>3100</v>
      </c>
      <c r="E1432" s="6">
        <v>3395</v>
      </c>
      <c r="F1432" s="8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t="s">
        <v>8269</v>
      </c>
      <c r="R1432">
        <f t="shared" si="90"/>
        <v>42206.835370370376</v>
      </c>
      <c r="S1432">
        <f t="shared" si="91"/>
        <v>42236.835370370376</v>
      </c>
    </row>
    <row r="1433" spans="1:19" ht="60" hidden="1" x14ac:dyDescent="0.25">
      <c r="A1433" s="8">
        <v>34</v>
      </c>
      <c r="B1433" s="3" t="s">
        <v>36</v>
      </c>
      <c r="C1433" s="3" t="s">
        <v>4145</v>
      </c>
      <c r="D1433" s="8">
        <v>2600</v>
      </c>
      <c r="E1433" s="6">
        <v>3392</v>
      </c>
      <c r="F1433" s="8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t="s">
        <v>8263</v>
      </c>
      <c r="R1433">
        <f t="shared" si="90"/>
        <v>41841.321770833332</v>
      </c>
      <c r="S1433">
        <f t="shared" si="91"/>
        <v>41856.321770833332</v>
      </c>
    </row>
    <row r="1434" spans="1:19" ht="60" hidden="1" x14ac:dyDescent="0.25">
      <c r="A1434" s="8">
        <v>2696</v>
      </c>
      <c r="B1434" s="3" t="s">
        <v>2696</v>
      </c>
      <c r="C1434" s="3" t="s">
        <v>6806</v>
      </c>
      <c r="D1434" s="8">
        <v>60000</v>
      </c>
      <c r="E1434" s="6">
        <v>3390</v>
      </c>
      <c r="F1434" s="8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t="s">
        <v>8282</v>
      </c>
      <c r="R1434">
        <f t="shared" si="90"/>
        <v>41964.844444444447</v>
      </c>
      <c r="S1434">
        <f t="shared" si="91"/>
        <v>41998.844444444447</v>
      </c>
    </row>
    <row r="1435" spans="1:19" ht="45" hidden="1" x14ac:dyDescent="0.25">
      <c r="A1435" s="8">
        <v>2115</v>
      </c>
      <c r="B1435" s="3" t="s">
        <v>2116</v>
      </c>
      <c r="C1435" s="3" t="s">
        <v>6225</v>
      </c>
      <c r="D1435" s="8">
        <v>1500</v>
      </c>
      <c r="E1435" s="6">
        <v>3385</v>
      </c>
      <c r="F1435" s="8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t="s">
        <v>8277</v>
      </c>
      <c r="R1435">
        <f t="shared" si="90"/>
        <v>40564.081030092595</v>
      </c>
      <c r="S1435">
        <f t="shared" si="91"/>
        <v>40594.081030092595</v>
      </c>
    </row>
    <row r="1436" spans="1:19" ht="60" hidden="1" x14ac:dyDescent="0.25">
      <c r="A1436" s="8">
        <v>3604</v>
      </c>
      <c r="B1436" s="3" t="s">
        <v>3603</v>
      </c>
      <c r="C1436" s="3" t="s">
        <v>7714</v>
      </c>
      <c r="D1436" s="8">
        <v>3000</v>
      </c>
      <c r="E1436" s="6">
        <v>3385</v>
      </c>
      <c r="F1436" s="8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t="s">
        <v>8269</v>
      </c>
      <c r="R1436">
        <f t="shared" si="90"/>
        <v>42483.015694444446</v>
      </c>
      <c r="S1436">
        <f t="shared" si="91"/>
        <v>42489.290972222225</v>
      </c>
    </row>
    <row r="1437" spans="1:19" ht="45" hidden="1" x14ac:dyDescent="0.25">
      <c r="A1437" s="8">
        <v>3680</v>
      </c>
      <c r="B1437" s="3" t="s">
        <v>3677</v>
      </c>
      <c r="C1437" s="3" t="s">
        <v>7790</v>
      </c>
      <c r="D1437" s="8">
        <v>3000</v>
      </c>
      <c r="E1437" s="6">
        <v>3383</v>
      </c>
      <c r="F1437" s="8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t="s">
        <v>8269</v>
      </c>
      <c r="R1437">
        <f t="shared" si="90"/>
        <v>42627.454097222217</v>
      </c>
      <c r="S1437">
        <f t="shared" si="91"/>
        <v>42648.454097222217</v>
      </c>
    </row>
    <row r="1438" spans="1:19" ht="60" hidden="1" x14ac:dyDescent="0.25">
      <c r="A1438" s="8">
        <v>1882</v>
      </c>
      <c r="B1438" s="3" t="s">
        <v>1883</v>
      </c>
      <c r="C1438" s="3" t="s">
        <v>5992</v>
      </c>
      <c r="D1438" s="8">
        <v>3350</v>
      </c>
      <c r="E1438" s="6">
        <v>3380</v>
      </c>
      <c r="F1438" s="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t="s">
        <v>8277</v>
      </c>
      <c r="R1438">
        <f t="shared" si="90"/>
        <v>41067.949212962965</v>
      </c>
      <c r="S1438">
        <f t="shared" si="91"/>
        <v>41100.991666666669</v>
      </c>
    </row>
    <row r="1439" spans="1:19" ht="45" hidden="1" x14ac:dyDescent="0.25">
      <c r="A1439" s="8">
        <v>1821</v>
      </c>
      <c r="B1439" s="3" t="s">
        <v>1822</v>
      </c>
      <c r="C1439" s="3" t="s">
        <v>5931</v>
      </c>
      <c r="D1439" s="8">
        <v>2500</v>
      </c>
      <c r="E1439" s="6">
        <v>3372.25</v>
      </c>
      <c r="F1439" s="8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t="s">
        <v>8274</v>
      </c>
      <c r="R1439">
        <f t="shared" si="90"/>
        <v>40926.319062499999</v>
      </c>
      <c r="S1439">
        <f t="shared" si="91"/>
        <v>40971.319062499999</v>
      </c>
    </row>
    <row r="1440" spans="1:19" ht="60" hidden="1" x14ac:dyDescent="0.25">
      <c r="A1440" s="8">
        <v>1474</v>
      </c>
      <c r="B1440" s="3" t="s">
        <v>1475</v>
      </c>
      <c r="C1440" s="3" t="s">
        <v>5584</v>
      </c>
      <c r="D1440" s="8">
        <v>3000</v>
      </c>
      <c r="E1440" s="6">
        <v>3368</v>
      </c>
      <c r="F1440" s="8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t="s">
        <v>8286</v>
      </c>
      <c r="R1440">
        <f t="shared" si="90"/>
        <v>41500.727916666663</v>
      </c>
      <c r="S1440">
        <f t="shared" si="91"/>
        <v>41530.727916666663</v>
      </c>
    </row>
    <row r="1441" spans="1:19" ht="60" hidden="1" x14ac:dyDescent="0.25">
      <c r="A1441" s="8">
        <v>3526</v>
      </c>
      <c r="B1441" s="3" t="s">
        <v>3525</v>
      </c>
      <c r="C1441" s="3" t="s">
        <v>7636</v>
      </c>
      <c r="D1441" s="8">
        <v>3300</v>
      </c>
      <c r="E1441" s="6">
        <v>3366</v>
      </c>
      <c r="F1441" s="8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t="s">
        <v>8269</v>
      </c>
      <c r="R1441">
        <f t="shared" si="90"/>
        <v>42460.335312499999</v>
      </c>
      <c r="S1441">
        <f t="shared" si="91"/>
        <v>42488.249305555553</v>
      </c>
    </row>
    <row r="1442" spans="1:19" ht="45" hidden="1" x14ac:dyDescent="0.25">
      <c r="A1442" s="8">
        <v>2806</v>
      </c>
      <c r="B1442" s="3" t="s">
        <v>2806</v>
      </c>
      <c r="C1442" s="3" t="s">
        <v>6916</v>
      </c>
      <c r="D1442" s="8">
        <v>3000</v>
      </c>
      <c r="E1442" s="6">
        <v>3363</v>
      </c>
      <c r="F1442" s="8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t="s">
        <v>8269</v>
      </c>
      <c r="R1442">
        <f t="shared" si="90"/>
        <v>42185.267245370371</v>
      </c>
      <c r="S1442">
        <f t="shared" si="91"/>
        <v>42221.458333333328</v>
      </c>
    </row>
    <row r="1443" spans="1:19" ht="45" hidden="1" x14ac:dyDescent="0.25">
      <c r="A1443" s="8">
        <v>2476</v>
      </c>
      <c r="B1443" s="3" t="s">
        <v>2477</v>
      </c>
      <c r="C1443" s="3" t="s">
        <v>6586</v>
      </c>
      <c r="D1443" s="8">
        <v>3200</v>
      </c>
      <c r="E1443" s="6">
        <v>3360.72</v>
      </c>
      <c r="F1443" s="8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t="s">
        <v>8277</v>
      </c>
      <c r="R1443">
        <f t="shared" si="90"/>
        <v>41913.328356481477</v>
      </c>
      <c r="S1443">
        <f t="shared" si="91"/>
        <v>41946.370023148149</v>
      </c>
    </row>
    <row r="1444" spans="1:19" ht="60" hidden="1" x14ac:dyDescent="0.25">
      <c r="A1444" s="8">
        <v>378</v>
      </c>
      <c r="B1444" s="3" t="s">
        <v>379</v>
      </c>
      <c r="C1444" s="3" t="s">
        <v>4488</v>
      </c>
      <c r="D1444" s="8">
        <v>3000</v>
      </c>
      <c r="E1444" s="6">
        <v>3353</v>
      </c>
      <c r="F1444" s="8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t="s">
        <v>8267</v>
      </c>
      <c r="R1444">
        <f t="shared" si="90"/>
        <v>42370.571851851855</v>
      </c>
      <c r="S1444">
        <f t="shared" si="91"/>
        <v>42394.994444444441</v>
      </c>
    </row>
    <row r="1445" spans="1:19" ht="45" hidden="1" x14ac:dyDescent="0.25">
      <c r="A1445" s="8">
        <v>1358</v>
      </c>
      <c r="B1445" s="3" t="s">
        <v>1359</v>
      </c>
      <c r="C1445" s="3" t="s">
        <v>5468</v>
      </c>
      <c r="D1445" s="8">
        <v>3000</v>
      </c>
      <c r="E1445" s="6">
        <v>3350</v>
      </c>
      <c r="F1445" s="8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t="s">
        <v>8272</v>
      </c>
      <c r="R1445">
        <f t="shared" si="90"/>
        <v>40689.570868055554</v>
      </c>
      <c r="S1445">
        <f t="shared" si="91"/>
        <v>40719.570868055554</v>
      </c>
    </row>
    <row r="1446" spans="1:19" ht="60" hidden="1" x14ac:dyDescent="0.25">
      <c r="A1446" s="8">
        <v>3322</v>
      </c>
      <c r="B1446" s="3" t="s">
        <v>3322</v>
      </c>
      <c r="C1446" s="3" t="s">
        <v>7432</v>
      </c>
      <c r="D1446" s="8">
        <v>3300</v>
      </c>
      <c r="E1446" s="6">
        <v>3350</v>
      </c>
      <c r="F1446" s="8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t="s">
        <v>8269</v>
      </c>
      <c r="R1446">
        <f t="shared" si="90"/>
        <v>42521.010370370372</v>
      </c>
      <c r="S1446">
        <f t="shared" si="91"/>
        <v>42543.163194444445</v>
      </c>
    </row>
    <row r="1447" spans="1:19" ht="60" hidden="1" x14ac:dyDescent="0.25">
      <c r="A1447" s="8">
        <v>3341</v>
      </c>
      <c r="B1447" s="3" t="s">
        <v>3341</v>
      </c>
      <c r="C1447" s="3" t="s">
        <v>7451</v>
      </c>
      <c r="D1447" s="8">
        <v>3350</v>
      </c>
      <c r="E1447" s="6">
        <v>3350</v>
      </c>
      <c r="F1447" s="8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t="s">
        <v>8269</v>
      </c>
      <c r="R1447">
        <f t="shared" si="90"/>
        <v>42510.798854166671</v>
      </c>
      <c r="S1447">
        <f t="shared" si="91"/>
        <v>42533.708333333328</v>
      </c>
    </row>
    <row r="1448" spans="1:19" ht="60" hidden="1" x14ac:dyDescent="0.25">
      <c r="A1448" s="8">
        <v>1887</v>
      </c>
      <c r="B1448" s="3" t="s">
        <v>1888</v>
      </c>
      <c r="C1448" s="3" t="s">
        <v>5997</v>
      </c>
      <c r="D1448" s="8">
        <v>3000</v>
      </c>
      <c r="E1448" s="6">
        <v>3335</v>
      </c>
      <c r="F1448" s="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t="s">
        <v>8277</v>
      </c>
      <c r="R1448">
        <f t="shared" si="90"/>
        <v>42323.800138888888</v>
      </c>
      <c r="S1448">
        <f t="shared" si="91"/>
        <v>42341.895833333328</v>
      </c>
    </row>
    <row r="1449" spans="1:19" ht="60" hidden="1" x14ac:dyDescent="0.25">
      <c r="A1449" s="8">
        <v>3661</v>
      </c>
      <c r="B1449" s="3" t="s">
        <v>3658</v>
      </c>
      <c r="C1449" s="3" t="s">
        <v>7771</v>
      </c>
      <c r="D1449" s="8">
        <v>3000</v>
      </c>
      <c r="E1449" s="6">
        <v>3330</v>
      </c>
      <c r="F1449" s="8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t="s">
        <v>8269</v>
      </c>
      <c r="R1449">
        <f t="shared" si="90"/>
        <v>42447.896666666667</v>
      </c>
      <c r="S1449">
        <f t="shared" si="91"/>
        <v>42470.166666666672</v>
      </c>
    </row>
    <row r="1450" spans="1:19" ht="60" hidden="1" x14ac:dyDescent="0.25">
      <c r="A1450" s="8">
        <v>2462</v>
      </c>
      <c r="B1450" s="3" t="s">
        <v>2463</v>
      </c>
      <c r="C1450" s="3" t="s">
        <v>6572</v>
      </c>
      <c r="D1450" s="8">
        <v>3000</v>
      </c>
      <c r="E1450" s="6">
        <v>3321.25</v>
      </c>
      <c r="F1450" s="8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t="s">
        <v>8277</v>
      </c>
      <c r="R1450">
        <f t="shared" si="90"/>
        <v>41089.186296296299</v>
      </c>
      <c r="S1450">
        <f t="shared" si="91"/>
        <v>41109.186296296299</v>
      </c>
    </row>
    <row r="1451" spans="1:19" ht="45" hidden="1" x14ac:dyDescent="0.25">
      <c r="A1451" s="8">
        <v>2831</v>
      </c>
      <c r="B1451" s="3" t="s">
        <v>2831</v>
      </c>
      <c r="C1451" s="3" t="s">
        <v>6941</v>
      </c>
      <c r="D1451" s="8">
        <v>3000</v>
      </c>
      <c r="E1451" s="6">
        <v>3320</v>
      </c>
      <c r="F1451" s="8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t="s">
        <v>8269</v>
      </c>
      <c r="R1451">
        <f t="shared" si="90"/>
        <v>42171.824884259258</v>
      </c>
      <c r="S1451">
        <f t="shared" si="91"/>
        <v>42201.824884259258</v>
      </c>
    </row>
    <row r="1452" spans="1:19" ht="60" hidden="1" x14ac:dyDescent="0.25">
      <c r="A1452" s="8">
        <v>2672</v>
      </c>
      <c r="B1452" s="3" t="s">
        <v>2672</v>
      </c>
      <c r="C1452" s="3" t="s">
        <v>6782</v>
      </c>
      <c r="D1452" s="8">
        <v>10000</v>
      </c>
      <c r="E1452" s="6">
        <v>3319</v>
      </c>
      <c r="F1452" s="8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t="s">
        <v>8300</v>
      </c>
      <c r="R1452">
        <f t="shared" si="90"/>
        <v>42344.884143518517</v>
      </c>
      <c r="S1452">
        <f t="shared" si="91"/>
        <v>42366.25</v>
      </c>
    </row>
    <row r="1453" spans="1:19" ht="45" hidden="1" x14ac:dyDescent="0.25">
      <c r="A1453" s="8">
        <v>3593</v>
      </c>
      <c r="B1453" s="3" t="s">
        <v>3592</v>
      </c>
      <c r="C1453" s="3" t="s">
        <v>7703</v>
      </c>
      <c r="D1453" s="8">
        <v>3000</v>
      </c>
      <c r="E1453" s="6">
        <v>3319</v>
      </c>
      <c r="F1453" s="8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t="s">
        <v>8269</v>
      </c>
      <c r="R1453">
        <f t="shared" si="90"/>
        <v>41974.898599537039</v>
      </c>
      <c r="S1453">
        <f t="shared" si="91"/>
        <v>42009.851388888885</v>
      </c>
    </row>
    <row r="1454" spans="1:19" ht="30" hidden="1" x14ac:dyDescent="0.25">
      <c r="A1454" s="8">
        <v>746</v>
      </c>
      <c r="B1454" s="3" t="s">
        <v>747</v>
      </c>
      <c r="C1454" s="3" t="s">
        <v>4856</v>
      </c>
      <c r="D1454" s="8">
        <v>2987</v>
      </c>
      <c r="E1454" s="6">
        <v>3318</v>
      </c>
      <c r="F1454" s="8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t="s">
        <v>8272</v>
      </c>
      <c r="R1454">
        <f t="shared" si="90"/>
        <v>41157.042928240742</v>
      </c>
      <c r="S1454">
        <f t="shared" si="91"/>
        <v>41175.165972222225</v>
      </c>
    </row>
    <row r="1455" spans="1:19" ht="30" hidden="1" x14ac:dyDescent="0.25">
      <c r="A1455" s="8">
        <v>1339</v>
      </c>
      <c r="B1455" s="3" t="s">
        <v>1340</v>
      </c>
      <c r="C1455" s="3" t="s">
        <v>5449</v>
      </c>
      <c r="D1455" s="8">
        <v>50000</v>
      </c>
      <c r="E1455" s="6">
        <v>3317</v>
      </c>
      <c r="F1455" s="8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t="s">
        <v>8271</v>
      </c>
      <c r="R1455">
        <f t="shared" si="90"/>
        <v>41936.647164351853</v>
      </c>
      <c r="S1455">
        <f t="shared" si="91"/>
        <v>41981.688831018517</v>
      </c>
    </row>
    <row r="1456" spans="1:19" ht="45" hidden="1" x14ac:dyDescent="0.25">
      <c r="A1456" s="8">
        <v>3261</v>
      </c>
      <c r="B1456" s="3" t="s">
        <v>3261</v>
      </c>
      <c r="C1456" s="3" t="s">
        <v>7371</v>
      </c>
      <c r="D1456" s="8">
        <v>3300</v>
      </c>
      <c r="E1456" s="6">
        <v>3315</v>
      </c>
      <c r="F1456" s="8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t="s">
        <v>8269</v>
      </c>
      <c r="R1456">
        <f t="shared" si="90"/>
        <v>42171.725416666668</v>
      </c>
      <c r="S1456">
        <f t="shared" si="91"/>
        <v>42201.725416666668</v>
      </c>
    </row>
    <row r="1457" spans="1:19" ht="60" hidden="1" x14ac:dyDescent="0.25">
      <c r="A1457" s="8">
        <v>3513</v>
      </c>
      <c r="B1457" s="3" t="s">
        <v>3512</v>
      </c>
      <c r="C1457" s="3" t="s">
        <v>7623</v>
      </c>
      <c r="D1457" s="8">
        <v>2800</v>
      </c>
      <c r="E1457" s="6">
        <v>3315</v>
      </c>
      <c r="F1457" s="8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t="s">
        <v>8269</v>
      </c>
      <c r="R1457">
        <f t="shared" si="90"/>
        <v>41781.096203703702</v>
      </c>
      <c r="S1457">
        <f t="shared" si="91"/>
        <v>41794.207638888889</v>
      </c>
    </row>
    <row r="1458" spans="1:19" ht="60" hidden="1" x14ac:dyDescent="0.25">
      <c r="A1458" s="8">
        <v>2601</v>
      </c>
      <c r="B1458" s="3" t="s">
        <v>2601</v>
      </c>
      <c r="C1458" s="3" t="s">
        <v>6711</v>
      </c>
      <c r="D1458" s="8">
        <v>500</v>
      </c>
      <c r="E1458" s="6">
        <v>3307</v>
      </c>
      <c r="F1458" s="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t="s">
        <v>8299</v>
      </c>
      <c r="R1458">
        <f t="shared" si="90"/>
        <v>41150.902187499996</v>
      </c>
      <c r="S1458">
        <f t="shared" si="91"/>
        <v>41165.165972222225</v>
      </c>
    </row>
    <row r="1459" spans="1:19" ht="45" hidden="1" x14ac:dyDescent="0.25">
      <c r="A1459" s="8">
        <v>2163</v>
      </c>
      <c r="B1459" s="3" t="s">
        <v>2164</v>
      </c>
      <c r="C1459" s="3" t="s">
        <v>6273</v>
      </c>
      <c r="D1459" s="8">
        <v>2500</v>
      </c>
      <c r="E1459" s="6">
        <v>3305</v>
      </c>
      <c r="F1459" s="8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t="s">
        <v>8274</v>
      </c>
      <c r="R1459">
        <f t="shared" si="90"/>
        <v>42111.899537037039</v>
      </c>
      <c r="S1459">
        <f t="shared" si="91"/>
        <v>42163.159722222219</v>
      </c>
    </row>
    <row r="1460" spans="1:19" ht="60" hidden="1" x14ac:dyDescent="0.25">
      <c r="A1460" s="8">
        <v>1094</v>
      </c>
      <c r="B1460" s="3" t="s">
        <v>1095</v>
      </c>
      <c r="C1460" s="3" t="s">
        <v>5204</v>
      </c>
      <c r="D1460" s="8">
        <v>18000</v>
      </c>
      <c r="E1460" s="6">
        <v>3294.01</v>
      </c>
      <c r="F1460" s="8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t="s">
        <v>8280</v>
      </c>
      <c r="R1460">
        <f t="shared" si="90"/>
        <v>40795.713344907403</v>
      </c>
      <c r="S1460">
        <f t="shared" si="91"/>
        <v>40825.713344907403</v>
      </c>
    </row>
    <row r="1461" spans="1:19" ht="60" hidden="1" x14ac:dyDescent="0.25">
      <c r="A1461" s="8">
        <v>3621</v>
      </c>
      <c r="B1461" s="3" t="s">
        <v>3619</v>
      </c>
      <c r="C1461" s="3" t="s">
        <v>7731</v>
      </c>
      <c r="D1461" s="8">
        <v>3000</v>
      </c>
      <c r="E1461" s="6">
        <v>3292</v>
      </c>
      <c r="F1461" s="8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t="s">
        <v>8269</v>
      </c>
      <c r="R1461">
        <f t="shared" si="90"/>
        <v>42619.935694444444</v>
      </c>
      <c r="S1461">
        <f t="shared" si="91"/>
        <v>42643.875</v>
      </c>
    </row>
    <row r="1462" spans="1:19" ht="30" hidden="1" x14ac:dyDescent="0.25">
      <c r="A1462" s="8">
        <v>53</v>
      </c>
      <c r="B1462" s="3" t="s">
        <v>55</v>
      </c>
      <c r="C1462" s="3" t="s">
        <v>4164</v>
      </c>
      <c r="D1462" s="8">
        <v>3000</v>
      </c>
      <c r="E1462" s="6">
        <v>3289</v>
      </c>
      <c r="F1462" s="8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t="s">
        <v>8263</v>
      </c>
      <c r="R1462">
        <f t="shared" si="90"/>
        <v>41719.549131944441</v>
      </c>
      <c r="S1462">
        <f t="shared" si="91"/>
        <v>41733.916666666664</v>
      </c>
    </row>
    <row r="1463" spans="1:19" ht="45" hidden="1" x14ac:dyDescent="0.25">
      <c r="A1463" s="8">
        <v>2980</v>
      </c>
      <c r="B1463" s="3" t="s">
        <v>2980</v>
      </c>
      <c r="C1463" s="3" t="s">
        <v>7090</v>
      </c>
      <c r="D1463" s="8">
        <v>3000</v>
      </c>
      <c r="E1463" s="6">
        <v>3275</v>
      </c>
      <c r="F1463" s="8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t="s">
        <v>8269</v>
      </c>
      <c r="R1463">
        <f t="shared" si="90"/>
        <v>42219.915856481486</v>
      </c>
      <c r="S1463">
        <f t="shared" si="91"/>
        <v>42240.083333333328</v>
      </c>
    </row>
    <row r="1464" spans="1:19" ht="60" hidden="1" x14ac:dyDescent="0.25">
      <c r="A1464" s="8">
        <v>3688</v>
      </c>
      <c r="B1464" s="3" t="s">
        <v>3685</v>
      </c>
      <c r="C1464" s="3" t="s">
        <v>7798</v>
      </c>
      <c r="D1464" s="8">
        <v>3000</v>
      </c>
      <c r="E1464" s="6">
        <v>3275</v>
      </c>
      <c r="F1464" s="8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t="s">
        <v>8269</v>
      </c>
      <c r="R1464">
        <f t="shared" si="90"/>
        <v>41829.787083333329</v>
      </c>
      <c r="S1464">
        <f t="shared" si="91"/>
        <v>41859.787083333329</v>
      </c>
    </row>
    <row r="1465" spans="1:19" ht="60" hidden="1" x14ac:dyDescent="0.25">
      <c r="A1465" s="8">
        <v>3702</v>
      </c>
      <c r="B1465" s="3" t="s">
        <v>3699</v>
      </c>
      <c r="C1465" s="3" t="s">
        <v>7812</v>
      </c>
      <c r="D1465" s="8">
        <v>3000</v>
      </c>
      <c r="E1465" s="6">
        <v>3275</v>
      </c>
      <c r="F1465" s="8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t="s">
        <v>8269</v>
      </c>
      <c r="R1465">
        <f t="shared" si="90"/>
        <v>42524.53800925926</v>
      </c>
      <c r="S1465">
        <f t="shared" si="91"/>
        <v>42561.957638888889</v>
      </c>
    </row>
    <row r="1466" spans="1:19" ht="60" hidden="1" x14ac:dyDescent="0.25">
      <c r="A1466" s="8">
        <v>3422</v>
      </c>
      <c r="B1466" s="3" t="s">
        <v>3421</v>
      </c>
      <c r="C1466" s="3" t="s">
        <v>7532</v>
      </c>
      <c r="D1466" s="8">
        <v>3000</v>
      </c>
      <c r="E1466" s="6">
        <v>3273</v>
      </c>
      <c r="F1466" s="8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t="s">
        <v>8269</v>
      </c>
      <c r="R1466">
        <f t="shared" si="90"/>
        <v>42323.562222222223</v>
      </c>
      <c r="S1466">
        <f t="shared" si="91"/>
        <v>42352</v>
      </c>
    </row>
    <row r="1467" spans="1:19" ht="60" hidden="1" x14ac:dyDescent="0.25">
      <c r="A1467" s="8">
        <v>3834</v>
      </c>
      <c r="B1467" s="3" t="s">
        <v>3831</v>
      </c>
      <c r="C1467" s="3" t="s">
        <v>7943</v>
      </c>
      <c r="D1467" s="8">
        <v>3000</v>
      </c>
      <c r="E1467" s="6">
        <v>3271</v>
      </c>
      <c r="F1467" s="8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t="s">
        <v>8269</v>
      </c>
      <c r="R1467">
        <f t="shared" si="90"/>
        <v>42143.445219907408</v>
      </c>
      <c r="S1467">
        <f t="shared" si="91"/>
        <v>42173.445219907408</v>
      </c>
    </row>
    <row r="1468" spans="1:19" ht="60" hidden="1" x14ac:dyDescent="0.25">
      <c r="A1468" s="8">
        <v>3186</v>
      </c>
      <c r="B1468" s="3" t="s">
        <v>3186</v>
      </c>
      <c r="C1468" s="3" t="s">
        <v>7296</v>
      </c>
      <c r="D1468" s="8">
        <v>3200</v>
      </c>
      <c r="E1468" s="6">
        <v>3270</v>
      </c>
      <c r="F1468" s="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t="s">
        <v>8269</v>
      </c>
      <c r="R1468">
        <f t="shared" si="90"/>
        <v>41868.924050925925</v>
      </c>
      <c r="S1468">
        <f t="shared" si="91"/>
        <v>41898.875</v>
      </c>
    </row>
    <row r="1469" spans="1:19" ht="60" hidden="1" x14ac:dyDescent="0.25">
      <c r="A1469" s="8">
        <v>2444</v>
      </c>
      <c r="B1469" s="3" t="s">
        <v>2445</v>
      </c>
      <c r="C1469" s="3" t="s">
        <v>6554</v>
      </c>
      <c r="D1469" s="8">
        <v>3000</v>
      </c>
      <c r="E1469" s="6">
        <v>3258</v>
      </c>
      <c r="F1469" s="8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t="s">
        <v>8296</v>
      </c>
      <c r="R1469">
        <f t="shared" si="90"/>
        <v>42485.754525462966</v>
      </c>
      <c r="S1469">
        <f t="shared" si="91"/>
        <v>42515.754525462966</v>
      </c>
    </row>
    <row r="1470" spans="1:19" ht="60" hidden="1" x14ac:dyDescent="0.25">
      <c r="A1470" s="8">
        <v>2932</v>
      </c>
      <c r="B1470" s="3" t="s">
        <v>2932</v>
      </c>
      <c r="C1470" s="3" t="s">
        <v>7042</v>
      </c>
      <c r="D1470" s="8">
        <v>3100</v>
      </c>
      <c r="E1470" s="6">
        <v>3258</v>
      </c>
      <c r="F1470" s="8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t="s">
        <v>8303</v>
      </c>
      <c r="R1470">
        <f t="shared" si="90"/>
        <v>42025.164780092593</v>
      </c>
      <c r="S1470">
        <f t="shared" si="91"/>
        <v>42056.458333333328</v>
      </c>
    </row>
    <row r="1471" spans="1:19" ht="60" hidden="1" x14ac:dyDescent="0.25">
      <c r="A1471" s="8">
        <v>3410</v>
      </c>
      <c r="B1471" s="3" t="s">
        <v>3409</v>
      </c>
      <c r="C1471" s="3" t="s">
        <v>7520</v>
      </c>
      <c r="D1471" s="8">
        <v>3000</v>
      </c>
      <c r="E1471" s="6">
        <v>3255</v>
      </c>
      <c r="F1471" s="8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t="s">
        <v>8269</v>
      </c>
      <c r="R1471">
        <f t="shared" si="90"/>
        <v>42500.041550925926</v>
      </c>
      <c r="S1471">
        <f t="shared" si="91"/>
        <v>42527.291666666672</v>
      </c>
    </row>
    <row r="1472" spans="1:19" ht="60" hidden="1" x14ac:dyDescent="0.25">
      <c r="A1472" s="8">
        <v>3583</v>
      </c>
      <c r="B1472" s="3" t="s">
        <v>3582</v>
      </c>
      <c r="C1472" s="3" t="s">
        <v>7693</v>
      </c>
      <c r="D1472" s="8">
        <v>3000</v>
      </c>
      <c r="E1472" s="6">
        <v>3255</v>
      </c>
      <c r="F1472" s="8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t="s">
        <v>8269</v>
      </c>
      <c r="R1472">
        <f t="shared" si="90"/>
        <v>42418.425983796296</v>
      </c>
      <c r="S1472">
        <f t="shared" si="91"/>
        <v>42478.384317129632</v>
      </c>
    </row>
    <row r="1473" spans="1:19" ht="45" hidden="1" x14ac:dyDescent="0.25">
      <c r="A1473" s="8">
        <v>2084</v>
      </c>
      <c r="B1473" s="3" t="s">
        <v>2085</v>
      </c>
      <c r="C1473" s="3" t="s">
        <v>6194</v>
      </c>
      <c r="D1473" s="8">
        <v>3000</v>
      </c>
      <c r="E1473" s="6">
        <v>3250</v>
      </c>
      <c r="F1473" s="8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t="s">
        <v>8277</v>
      </c>
      <c r="R1473">
        <f t="shared" si="90"/>
        <v>41731.833124999997</v>
      </c>
      <c r="S1473">
        <f t="shared" si="91"/>
        <v>41763.290972222225</v>
      </c>
    </row>
    <row r="1474" spans="1:19" ht="45" hidden="1" x14ac:dyDescent="0.25">
      <c r="A1474" s="8">
        <v>2312</v>
      </c>
      <c r="B1474" s="3" t="s">
        <v>2313</v>
      </c>
      <c r="C1474" s="3" t="s">
        <v>6422</v>
      </c>
      <c r="D1474" s="8">
        <v>3000</v>
      </c>
      <c r="E1474" s="6">
        <v>3236</v>
      </c>
      <c r="F1474" s="8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t="s">
        <v>8277</v>
      </c>
      <c r="R1474">
        <f t="shared" si="90"/>
        <v>41716.632847222223</v>
      </c>
      <c r="S1474">
        <f t="shared" si="91"/>
        <v>41747.958333333336</v>
      </c>
    </row>
    <row r="1475" spans="1:19" ht="45" hidden="1" x14ac:dyDescent="0.25">
      <c r="A1475" s="8">
        <v>2319</v>
      </c>
      <c r="B1475" s="3" t="s">
        <v>2320</v>
      </c>
      <c r="C1475" s="3" t="s">
        <v>6429</v>
      </c>
      <c r="D1475" s="8">
        <v>3000</v>
      </c>
      <c r="E1475" s="6">
        <v>3231</v>
      </c>
      <c r="F1475" s="8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ROUND(E1475/L1475,2)</f>
        <v>41.96</v>
      </c>
      <c r="Q1475" t="s">
        <v>8277</v>
      </c>
      <c r="R1475">
        <f t="shared" ref="R1475:R1538" si="94">(((J1475/60)/60)/24)+DATE(1970,1,1)</f>
        <v>41593.082002314812</v>
      </c>
      <c r="S1475">
        <f t="shared" ref="S1475:S1538" si="95">(((I1475/60)/60)/24)+DATE(1970,1,1)</f>
        <v>41623.082002314812</v>
      </c>
    </row>
    <row r="1476" spans="1:19" ht="60" hidden="1" x14ac:dyDescent="0.25">
      <c r="A1476" s="8">
        <v>797</v>
      </c>
      <c r="B1476" s="3" t="s">
        <v>798</v>
      </c>
      <c r="C1476" s="3" t="s">
        <v>4907</v>
      </c>
      <c r="D1476" s="8">
        <v>3000</v>
      </c>
      <c r="E1476" s="6">
        <v>3226</v>
      </c>
      <c r="F1476" s="8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t="s">
        <v>8274</v>
      </c>
      <c r="R1476">
        <f t="shared" si="94"/>
        <v>40996.994074074071</v>
      </c>
      <c r="S1476">
        <f t="shared" si="95"/>
        <v>41028.166666666664</v>
      </c>
    </row>
    <row r="1477" spans="1:19" ht="60" hidden="1" x14ac:dyDescent="0.25">
      <c r="A1477" s="8">
        <v>1212</v>
      </c>
      <c r="B1477" s="3" t="s">
        <v>1213</v>
      </c>
      <c r="C1477" s="3" t="s">
        <v>5322</v>
      </c>
      <c r="D1477" s="8">
        <v>2500</v>
      </c>
      <c r="E1477" s="6">
        <v>3226</v>
      </c>
      <c r="F1477" s="8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t="s">
        <v>8283</v>
      </c>
      <c r="R1477">
        <f t="shared" si="94"/>
        <v>42318.950173611112</v>
      </c>
      <c r="S1477">
        <f t="shared" si="95"/>
        <v>42335.041666666672</v>
      </c>
    </row>
    <row r="1478" spans="1:19" ht="45" hidden="1" x14ac:dyDescent="0.25">
      <c r="A1478" s="8">
        <v>3040</v>
      </c>
      <c r="B1478" s="3" t="s">
        <v>3040</v>
      </c>
      <c r="C1478" s="3" t="s">
        <v>7150</v>
      </c>
      <c r="D1478" s="8">
        <v>3000</v>
      </c>
      <c r="E1478" s="6">
        <v>3225</v>
      </c>
      <c r="F1478" s="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t="s">
        <v>8301</v>
      </c>
      <c r="R1478">
        <f t="shared" si="94"/>
        <v>42177.791909722218</v>
      </c>
      <c r="S1478">
        <f t="shared" si="95"/>
        <v>42181.958333333328</v>
      </c>
    </row>
    <row r="1479" spans="1:19" ht="30" hidden="1" x14ac:dyDescent="0.25">
      <c r="A1479" s="8">
        <v>2258</v>
      </c>
      <c r="B1479" s="3" t="s">
        <v>2259</v>
      </c>
      <c r="C1479" s="3" t="s">
        <v>6368</v>
      </c>
      <c r="D1479" s="8">
        <v>2200</v>
      </c>
      <c r="E1479" s="6">
        <v>3223</v>
      </c>
      <c r="F1479" s="8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t="s">
        <v>8295</v>
      </c>
      <c r="R1479">
        <f t="shared" si="94"/>
        <v>42136.75100694444</v>
      </c>
      <c r="S1479">
        <f t="shared" si="95"/>
        <v>42166.75100694444</v>
      </c>
    </row>
    <row r="1480" spans="1:19" ht="60" hidden="1" x14ac:dyDescent="0.25">
      <c r="A1480" s="8">
        <v>740</v>
      </c>
      <c r="B1480" s="3" t="s">
        <v>741</v>
      </c>
      <c r="C1480" s="3" t="s">
        <v>4850</v>
      </c>
      <c r="D1480" s="8">
        <v>3000</v>
      </c>
      <c r="E1480" s="6">
        <v>3222</v>
      </c>
      <c r="F1480" s="8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t="s">
        <v>8272</v>
      </c>
      <c r="R1480">
        <f t="shared" si="94"/>
        <v>42162.146782407406</v>
      </c>
      <c r="S1480">
        <f t="shared" si="95"/>
        <v>42176.146782407406</v>
      </c>
    </row>
    <row r="1481" spans="1:19" ht="45" hidden="1" x14ac:dyDescent="0.25">
      <c r="A1481" s="8">
        <v>1848</v>
      </c>
      <c r="B1481" s="3" t="s">
        <v>1849</v>
      </c>
      <c r="C1481" s="3" t="s">
        <v>5958</v>
      </c>
      <c r="D1481" s="8">
        <v>3000</v>
      </c>
      <c r="E1481" s="6">
        <v>3221</v>
      </c>
      <c r="F1481" s="8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t="s">
        <v>8274</v>
      </c>
      <c r="R1481">
        <f t="shared" si="94"/>
        <v>40691.788055555553</v>
      </c>
      <c r="S1481">
        <f t="shared" si="95"/>
        <v>40755.290972222225</v>
      </c>
    </row>
    <row r="1482" spans="1:19" ht="45" hidden="1" x14ac:dyDescent="0.25">
      <c r="A1482" s="8">
        <v>1003</v>
      </c>
      <c r="B1482" s="3" t="s">
        <v>1004</v>
      </c>
      <c r="C1482" s="3" t="s">
        <v>5113</v>
      </c>
      <c r="D1482" s="8">
        <v>20000</v>
      </c>
      <c r="E1482" s="6">
        <v>3211</v>
      </c>
      <c r="F1482" s="8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t="s">
        <v>8271</v>
      </c>
      <c r="R1482">
        <f t="shared" si="94"/>
        <v>42780.709039351852</v>
      </c>
      <c r="S1482">
        <f t="shared" si="95"/>
        <v>42810.667372685188</v>
      </c>
    </row>
    <row r="1483" spans="1:19" ht="45" hidden="1" x14ac:dyDescent="0.25">
      <c r="A1483" s="8">
        <v>1188</v>
      </c>
      <c r="B1483" s="3" t="s">
        <v>1189</v>
      </c>
      <c r="C1483" s="3" t="s">
        <v>5298</v>
      </c>
      <c r="D1483" s="8">
        <v>2000</v>
      </c>
      <c r="E1483" s="6">
        <v>3211</v>
      </c>
      <c r="F1483" s="8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t="s">
        <v>8283</v>
      </c>
      <c r="R1483">
        <f t="shared" si="94"/>
        <v>42711.700694444444</v>
      </c>
      <c r="S1483">
        <f t="shared" si="95"/>
        <v>42732.700694444444</v>
      </c>
    </row>
    <row r="1484" spans="1:19" ht="45" hidden="1" x14ac:dyDescent="0.25">
      <c r="A1484" s="8">
        <v>1929</v>
      </c>
      <c r="B1484" s="3" t="s">
        <v>1930</v>
      </c>
      <c r="C1484" s="3" t="s">
        <v>6039</v>
      </c>
      <c r="D1484" s="8">
        <v>3200</v>
      </c>
      <c r="E1484" s="6">
        <v>3210</v>
      </c>
      <c r="F1484" s="8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t="s">
        <v>8277</v>
      </c>
      <c r="R1484">
        <f t="shared" si="94"/>
        <v>40687.021597222221</v>
      </c>
      <c r="S1484">
        <f t="shared" si="95"/>
        <v>40729.021597222221</v>
      </c>
    </row>
    <row r="1485" spans="1:19" ht="60" hidden="1" x14ac:dyDescent="0.25">
      <c r="A1485" s="8">
        <v>2971</v>
      </c>
      <c r="B1485" s="3" t="s">
        <v>2971</v>
      </c>
      <c r="C1485" s="3" t="s">
        <v>7081</v>
      </c>
      <c r="D1485" s="8">
        <v>3200</v>
      </c>
      <c r="E1485" s="6">
        <v>3205</v>
      </c>
      <c r="F1485" s="8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t="s">
        <v>8269</v>
      </c>
      <c r="R1485">
        <f t="shared" si="94"/>
        <v>41852.658310185187</v>
      </c>
      <c r="S1485">
        <f t="shared" si="95"/>
        <v>41882.658310185187</v>
      </c>
    </row>
    <row r="1486" spans="1:19" ht="60" hidden="1" x14ac:dyDescent="0.25">
      <c r="A1486" s="8">
        <v>2488</v>
      </c>
      <c r="B1486" s="3" t="s">
        <v>2488</v>
      </c>
      <c r="C1486" s="3" t="s">
        <v>6598</v>
      </c>
      <c r="D1486" s="8">
        <v>3000</v>
      </c>
      <c r="E1486" s="6">
        <v>3201</v>
      </c>
      <c r="F1486" s="8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t="s">
        <v>8277</v>
      </c>
      <c r="R1486">
        <f t="shared" si="94"/>
        <v>40833.633194444446</v>
      </c>
      <c r="S1486">
        <f t="shared" si="95"/>
        <v>40863.674861111111</v>
      </c>
    </row>
    <row r="1487" spans="1:19" ht="60" hidden="1" x14ac:dyDescent="0.25">
      <c r="A1487" s="8">
        <v>896</v>
      </c>
      <c r="B1487" s="3" t="s">
        <v>897</v>
      </c>
      <c r="C1487" s="3" t="s">
        <v>5006</v>
      </c>
      <c r="D1487" s="8">
        <v>8000</v>
      </c>
      <c r="E1487" s="6">
        <v>3200</v>
      </c>
      <c r="F1487" s="8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t="s">
        <v>8277</v>
      </c>
      <c r="R1487">
        <f t="shared" si="94"/>
        <v>42218.872986111113</v>
      </c>
      <c r="S1487">
        <f t="shared" si="95"/>
        <v>42244.166666666672</v>
      </c>
    </row>
    <row r="1488" spans="1:19" ht="45" hidden="1" x14ac:dyDescent="0.25">
      <c r="A1488" s="8">
        <v>1179</v>
      </c>
      <c r="B1488" s="3" t="s">
        <v>1180</v>
      </c>
      <c r="C1488" s="3" t="s">
        <v>5289</v>
      </c>
      <c r="D1488" s="8">
        <v>60000</v>
      </c>
      <c r="E1488" s="6">
        <v>3200</v>
      </c>
      <c r="F1488" s="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t="s">
        <v>8282</v>
      </c>
      <c r="R1488">
        <f t="shared" si="94"/>
        <v>42275.720219907409</v>
      </c>
      <c r="S1488">
        <f t="shared" si="95"/>
        <v>42305.720219907409</v>
      </c>
    </row>
    <row r="1489" spans="1:19" ht="60" hidden="1" x14ac:dyDescent="0.25">
      <c r="A1489" s="8">
        <v>2552</v>
      </c>
      <c r="B1489" s="3" t="s">
        <v>2552</v>
      </c>
      <c r="C1489" s="3" t="s">
        <v>6662</v>
      </c>
      <c r="D1489" s="8">
        <v>3000</v>
      </c>
      <c r="E1489" s="6">
        <v>3195</v>
      </c>
      <c r="F1489" s="8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t="s">
        <v>8298</v>
      </c>
      <c r="R1489">
        <f t="shared" si="94"/>
        <v>42769.809965277775</v>
      </c>
      <c r="S1489">
        <f t="shared" si="95"/>
        <v>42799.809965277775</v>
      </c>
    </row>
    <row r="1490" spans="1:19" ht="60" hidden="1" x14ac:dyDescent="0.25">
      <c r="A1490" s="8">
        <v>3509</v>
      </c>
      <c r="B1490" s="3" t="s">
        <v>3508</v>
      </c>
      <c r="C1490" s="3" t="s">
        <v>7619</v>
      </c>
      <c r="D1490" s="8">
        <v>3000</v>
      </c>
      <c r="E1490" s="6">
        <v>3190</v>
      </c>
      <c r="F1490" s="8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t="s">
        <v>8269</v>
      </c>
      <c r="R1490">
        <f t="shared" si="94"/>
        <v>41950.859560185185</v>
      </c>
      <c r="S1490">
        <f t="shared" si="95"/>
        <v>41964.204861111109</v>
      </c>
    </row>
    <row r="1491" spans="1:19" ht="60" hidden="1" x14ac:dyDescent="0.25">
      <c r="A1491" s="8">
        <v>1020</v>
      </c>
      <c r="B1491" s="3" t="s">
        <v>1021</v>
      </c>
      <c r="C1491" s="3" t="s">
        <v>5130</v>
      </c>
      <c r="D1491" s="8">
        <v>1550</v>
      </c>
      <c r="E1491" s="6">
        <v>3186</v>
      </c>
      <c r="F1491" s="8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t="s">
        <v>8278</v>
      </c>
      <c r="R1491">
        <f t="shared" si="94"/>
        <v>42127.069548611107</v>
      </c>
      <c r="S1491">
        <f t="shared" si="95"/>
        <v>42157.032638888893</v>
      </c>
    </row>
    <row r="1492" spans="1:19" ht="60" hidden="1" x14ac:dyDescent="0.25">
      <c r="A1492" s="8">
        <v>3634</v>
      </c>
      <c r="B1492" s="3" t="s">
        <v>3632</v>
      </c>
      <c r="C1492" s="3" t="s">
        <v>7744</v>
      </c>
      <c r="D1492" s="8">
        <v>75000</v>
      </c>
      <c r="E1492" s="6">
        <v>3185</v>
      </c>
      <c r="F1492" s="8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t="s">
        <v>8303</v>
      </c>
      <c r="R1492">
        <f t="shared" si="94"/>
        <v>42701.166365740741</v>
      </c>
      <c r="S1492">
        <f t="shared" si="95"/>
        <v>42749.165972222225</v>
      </c>
    </row>
    <row r="1493" spans="1:19" ht="60" hidden="1" x14ac:dyDescent="0.25">
      <c r="A1493" s="8">
        <v>3364</v>
      </c>
      <c r="B1493" s="3" t="s">
        <v>3363</v>
      </c>
      <c r="C1493" s="3" t="s">
        <v>7474</v>
      </c>
      <c r="D1493" s="8">
        <v>3000</v>
      </c>
      <c r="E1493" s="6">
        <v>3178</v>
      </c>
      <c r="F1493" s="8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t="s">
        <v>8269</v>
      </c>
      <c r="R1493">
        <f t="shared" si="94"/>
        <v>42422.977418981478</v>
      </c>
      <c r="S1493">
        <f t="shared" si="95"/>
        <v>42444.875</v>
      </c>
    </row>
    <row r="1494" spans="1:19" ht="60" hidden="1" x14ac:dyDescent="0.25">
      <c r="A1494" s="8">
        <v>3469</v>
      </c>
      <c r="B1494" s="3" t="s">
        <v>3468</v>
      </c>
      <c r="C1494" s="3" t="s">
        <v>7579</v>
      </c>
      <c r="D1494" s="8">
        <v>2800</v>
      </c>
      <c r="E1494" s="6">
        <v>3175</v>
      </c>
      <c r="F1494" s="8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t="s">
        <v>8269</v>
      </c>
      <c r="R1494">
        <f t="shared" si="94"/>
        <v>42458.641724537039</v>
      </c>
      <c r="S1494">
        <f t="shared" si="95"/>
        <v>42488.641724537039</v>
      </c>
    </row>
    <row r="1495" spans="1:19" ht="60" hidden="1" x14ac:dyDescent="0.25">
      <c r="A1495" s="8">
        <v>1984</v>
      </c>
      <c r="B1495" s="3" t="s">
        <v>1985</v>
      </c>
      <c r="C1495" s="3" t="s">
        <v>6094</v>
      </c>
      <c r="D1495" s="8">
        <v>15000</v>
      </c>
      <c r="E1495" s="6">
        <v>3172</v>
      </c>
      <c r="F1495" s="8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t="s">
        <v>8294</v>
      </c>
      <c r="R1495">
        <f t="shared" si="94"/>
        <v>41913.790289351848</v>
      </c>
      <c r="S1495">
        <f t="shared" si="95"/>
        <v>41973.831956018519</v>
      </c>
    </row>
    <row r="1496" spans="1:19" ht="60" hidden="1" x14ac:dyDescent="0.25">
      <c r="A1496" s="8">
        <v>412</v>
      </c>
      <c r="B1496" s="3" t="s">
        <v>413</v>
      </c>
      <c r="C1496" s="3" t="s">
        <v>4522</v>
      </c>
      <c r="D1496" s="8">
        <v>2500</v>
      </c>
      <c r="E1496" s="6">
        <v>3171</v>
      </c>
      <c r="F1496" s="8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t="s">
        <v>8267</v>
      </c>
      <c r="R1496">
        <f t="shared" si="94"/>
        <v>41099.742800925924</v>
      </c>
      <c r="S1496">
        <f t="shared" si="95"/>
        <v>41115.742800925924</v>
      </c>
    </row>
    <row r="1497" spans="1:19" ht="75" hidden="1" x14ac:dyDescent="0.25">
      <c r="A1497" s="8">
        <v>2640</v>
      </c>
      <c r="B1497" s="3" t="s">
        <v>2640</v>
      </c>
      <c r="C1497" s="3" t="s">
        <v>6750</v>
      </c>
      <c r="D1497" s="8">
        <v>3000</v>
      </c>
      <c r="E1497" s="6">
        <v>3170</v>
      </c>
      <c r="F1497" s="8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t="s">
        <v>8299</v>
      </c>
      <c r="R1497">
        <f t="shared" si="94"/>
        <v>42103.160578703704</v>
      </c>
      <c r="S1497">
        <f t="shared" si="95"/>
        <v>42163.160578703704</v>
      </c>
    </row>
    <row r="1498" spans="1:19" ht="60" hidden="1" x14ac:dyDescent="0.25">
      <c r="A1498" s="8">
        <v>2790</v>
      </c>
      <c r="B1498" s="3" t="s">
        <v>2790</v>
      </c>
      <c r="C1498" s="3" t="s">
        <v>6900</v>
      </c>
      <c r="D1498" s="8">
        <v>3000</v>
      </c>
      <c r="E1498" s="6">
        <v>3160</v>
      </c>
      <c r="F1498" s="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t="s">
        <v>8269</v>
      </c>
      <c r="R1498">
        <f t="shared" si="94"/>
        <v>42016.938692129625</v>
      </c>
      <c r="S1498">
        <f t="shared" si="95"/>
        <v>42046.938692129625</v>
      </c>
    </row>
    <row r="1499" spans="1:19" ht="60" hidden="1" x14ac:dyDescent="0.25">
      <c r="A1499" s="8">
        <v>2630</v>
      </c>
      <c r="B1499" s="3" t="s">
        <v>2630</v>
      </c>
      <c r="C1499" s="3" t="s">
        <v>6740</v>
      </c>
      <c r="D1499" s="8">
        <v>2000</v>
      </c>
      <c r="E1499" s="6">
        <v>3158</v>
      </c>
      <c r="F1499" s="8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t="s">
        <v>8299</v>
      </c>
      <c r="R1499">
        <f t="shared" si="94"/>
        <v>42524.105462962965</v>
      </c>
      <c r="S1499">
        <f t="shared" si="95"/>
        <v>42551.416666666672</v>
      </c>
    </row>
    <row r="1500" spans="1:19" hidden="1" x14ac:dyDescent="0.25">
      <c r="A1500" s="8">
        <v>2655</v>
      </c>
      <c r="B1500" s="3" t="s">
        <v>2655</v>
      </c>
      <c r="C1500" s="3" t="s">
        <v>6765</v>
      </c>
      <c r="D1500" s="8">
        <v>15000</v>
      </c>
      <c r="E1500" s="6">
        <v>3155</v>
      </c>
      <c r="F1500" s="8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t="s">
        <v>8299</v>
      </c>
      <c r="R1500">
        <f t="shared" si="94"/>
        <v>42381.866284722222</v>
      </c>
      <c r="S1500">
        <f t="shared" si="95"/>
        <v>42409.833333333328</v>
      </c>
    </row>
    <row r="1501" spans="1:19" ht="45" hidden="1" x14ac:dyDescent="0.25">
      <c r="A1501" s="8">
        <v>805</v>
      </c>
      <c r="B1501" s="3" t="s">
        <v>806</v>
      </c>
      <c r="C1501" s="3" t="s">
        <v>4915</v>
      </c>
      <c r="D1501" s="8">
        <v>3000</v>
      </c>
      <c r="E1501" s="6">
        <v>3150</v>
      </c>
      <c r="F1501" s="8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t="s">
        <v>8274</v>
      </c>
      <c r="R1501">
        <f t="shared" si="94"/>
        <v>40690.823055555556</v>
      </c>
      <c r="S1501">
        <f t="shared" si="95"/>
        <v>40740.958333333336</v>
      </c>
    </row>
    <row r="1502" spans="1:19" ht="75" hidden="1" x14ac:dyDescent="0.25">
      <c r="A1502" s="8">
        <v>3624</v>
      </c>
      <c r="B1502" s="3" t="s">
        <v>3622</v>
      </c>
      <c r="C1502" s="3" t="s">
        <v>7734</v>
      </c>
      <c r="D1502" s="8">
        <v>3000</v>
      </c>
      <c r="E1502" s="6">
        <v>3148</v>
      </c>
      <c r="F1502" s="8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t="s">
        <v>8269</v>
      </c>
      <c r="R1502">
        <f t="shared" si="94"/>
        <v>42545.774189814809</v>
      </c>
      <c r="S1502">
        <f t="shared" si="95"/>
        <v>42605.774189814809</v>
      </c>
    </row>
    <row r="1503" spans="1:19" ht="60" hidden="1" x14ac:dyDescent="0.25">
      <c r="A1503" s="8">
        <v>3238</v>
      </c>
      <c r="B1503" s="3" t="s">
        <v>3238</v>
      </c>
      <c r="C1503" s="3" t="s">
        <v>7348</v>
      </c>
      <c r="D1503" s="8">
        <v>2800</v>
      </c>
      <c r="E1503" s="6">
        <v>3145</v>
      </c>
      <c r="F1503" s="8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t="s">
        <v>8269</v>
      </c>
      <c r="R1503">
        <f t="shared" si="94"/>
        <v>42156.510393518518</v>
      </c>
      <c r="S1503">
        <f t="shared" si="95"/>
        <v>42186.510393518518</v>
      </c>
    </row>
    <row r="1504" spans="1:19" ht="45" hidden="1" x14ac:dyDescent="0.25">
      <c r="A1504" s="8">
        <v>2992</v>
      </c>
      <c r="B1504" s="3" t="s">
        <v>2992</v>
      </c>
      <c r="C1504" s="3" t="s">
        <v>7102</v>
      </c>
      <c r="D1504" s="8">
        <v>3000</v>
      </c>
      <c r="E1504" s="6">
        <v>3135</v>
      </c>
      <c r="F1504" s="8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t="s">
        <v>8301</v>
      </c>
      <c r="R1504">
        <f t="shared" si="94"/>
        <v>42622.767476851848</v>
      </c>
      <c r="S1504">
        <f t="shared" si="95"/>
        <v>42652.767476851848</v>
      </c>
    </row>
    <row r="1505" spans="1:19" ht="60" hidden="1" x14ac:dyDescent="0.25">
      <c r="A1505" s="8">
        <v>3380</v>
      </c>
      <c r="B1505" s="3" t="s">
        <v>3379</v>
      </c>
      <c r="C1505" s="3" t="s">
        <v>7490</v>
      </c>
      <c r="D1505" s="8">
        <v>3000</v>
      </c>
      <c r="E1505" s="6">
        <v>3133</v>
      </c>
      <c r="F1505" s="8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t="s">
        <v>8269</v>
      </c>
      <c r="R1505">
        <f t="shared" si="94"/>
        <v>41937.95344907407</v>
      </c>
      <c r="S1505">
        <f t="shared" si="95"/>
        <v>41972.995115740734</v>
      </c>
    </row>
    <row r="1506" spans="1:19" ht="30" hidden="1" x14ac:dyDescent="0.25">
      <c r="A1506" s="8">
        <v>1276</v>
      </c>
      <c r="B1506" s="3" t="s">
        <v>1277</v>
      </c>
      <c r="C1506" s="3" t="s">
        <v>5386</v>
      </c>
      <c r="D1506" s="8">
        <v>3000</v>
      </c>
      <c r="E1506" s="6">
        <v>3132.63</v>
      </c>
      <c r="F1506" s="8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t="s">
        <v>8274</v>
      </c>
      <c r="R1506">
        <f t="shared" si="94"/>
        <v>40007.704247685186</v>
      </c>
      <c r="S1506">
        <f t="shared" si="95"/>
        <v>40057.166666666664</v>
      </c>
    </row>
    <row r="1507" spans="1:19" ht="60" hidden="1" x14ac:dyDescent="0.25">
      <c r="A1507" s="8">
        <v>1687</v>
      </c>
      <c r="B1507" s="3" t="s">
        <v>1688</v>
      </c>
      <c r="C1507" s="3" t="s">
        <v>5797</v>
      </c>
      <c r="D1507" s="8">
        <v>10000</v>
      </c>
      <c r="E1507" s="6">
        <v>3125</v>
      </c>
      <c r="F1507" s="8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t="s">
        <v>8291</v>
      </c>
      <c r="R1507">
        <f t="shared" si="94"/>
        <v>42802.046817129631</v>
      </c>
      <c r="S1507">
        <f t="shared" si="95"/>
        <v>42835.84375</v>
      </c>
    </row>
    <row r="1508" spans="1:19" ht="45" hidden="1" x14ac:dyDescent="0.25">
      <c r="A1508" s="8">
        <v>1752</v>
      </c>
      <c r="B1508" s="3" t="s">
        <v>1753</v>
      </c>
      <c r="C1508" s="3" t="s">
        <v>5862</v>
      </c>
      <c r="D1508" s="8">
        <v>1200</v>
      </c>
      <c r="E1508" s="6">
        <v>3122</v>
      </c>
      <c r="F1508" s="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t="s">
        <v>8283</v>
      </c>
      <c r="R1508">
        <f t="shared" si="94"/>
        <v>42627.253263888888</v>
      </c>
      <c r="S1508">
        <f t="shared" si="95"/>
        <v>42657.253263888888</v>
      </c>
    </row>
    <row r="1509" spans="1:19" ht="45" hidden="1" x14ac:dyDescent="0.25">
      <c r="A1509" s="8">
        <v>3222</v>
      </c>
      <c r="B1509" s="3" t="s">
        <v>3222</v>
      </c>
      <c r="C1509" s="3" t="s">
        <v>7332</v>
      </c>
      <c r="D1509" s="8">
        <v>2500</v>
      </c>
      <c r="E1509" s="6">
        <v>3120</v>
      </c>
      <c r="F1509" s="8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t="s">
        <v>8269</v>
      </c>
      <c r="R1509">
        <f t="shared" si="94"/>
        <v>42270.582141203704</v>
      </c>
      <c r="S1509">
        <f t="shared" si="95"/>
        <v>42301.895138888889</v>
      </c>
    </row>
    <row r="1510" spans="1:19" ht="60" hidden="1" x14ac:dyDescent="0.25">
      <c r="A1510" s="8">
        <v>3616</v>
      </c>
      <c r="B1510" s="3" t="s">
        <v>3614</v>
      </c>
      <c r="C1510" s="3" t="s">
        <v>7726</v>
      </c>
      <c r="D1510" s="8">
        <v>2500</v>
      </c>
      <c r="E1510" s="6">
        <v>3120</v>
      </c>
      <c r="F1510" s="8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t="s">
        <v>8269</v>
      </c>
      <c r="R1510">
        <f t="shared" si="94"/>
        <v>42052.949814814812</v>
      </c>
      <c r="S1510">
        <f t="shared" si="95"/>
        <v>42082.908148148148</v>
      </c>
    </row>
    <row r="1511" spans="1:19" ht="45" hidden="1" x14ac:dyDescent="0.25">
      <c r="A1511" s="8">
        <v>3168</v>
      </c>
      <c r="B1511" s="3" t="s">
        <v>3168</v>
      </c>
      <c r="C1511" s="3" t="s">
        <v>7278</v>
      </c>
      <c r="D1511" s="8">
        <v>2500</v>
      </c>
      <c r="E1511" s="6">
        <v>3105</v>
      </c>
      <c r="F1511" s="8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t="s">
        <v>8269</v>
      </c>
      <c r="R1511">
        <f t="shared" si="94"/>
        <v>41772.105937500004</v>
      </c>
      <c r="S1511">
        <f t="shared" si="95"/>
        <v>41803.916666666664</v>
      </c>
    </row>
    <row r="1512" spans="1:19" ht="45" hidden="1" x14ac:dyDescent="0.25">
      <c r="A1512" s="8">
        <v>3414</v>
      </c>
      <c r="B1512" s="3" t="s">
        <v>3413</v>
      </c>
      <c r="C1512" s="3" t="s">
        <v>7524</v>
      </c>
      <c r="D1512" s="8">
        <v>3000</v>
      </c>
      <c r="E1512" s="6">
        <v>3105</v>
      </c>
      <c r="F1512" s="8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t="s">
        <v>8269</v>
      </c>
      <c r="R1512">
        <f t="shared" si="94"/>
        <v>42675.832465277781</v>
      </c>
      <c r="S1512">
        <f t="shared" si="95"/>
        <v>42705.332638888889</v>
      </c>
    </row>
    <row r="1513" spans="1:19" ht="60" hidden="1" x14ac:dyDescent="0.25">
      <c r="A1513" s="8">
        <v>114</v>
      </c>
      <c r="B1513" s="3" t="s">
        <v>116</v>
      </c>
      <c r="C1513" s="3" t="s">
        <v>4225</v>
      </c>
      <c r="D1513" s="8">
        <v>3000</v>
      </c>
      <c r="E1513" s="6">
        <v>3100</v>
      </c>
      <c r="F1513" s="8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t="s">
        <v>8264</v>
      </c>
      <c r="R1513">
        <f t="shared" si="94"/>
        <v>40861.27416666667</v>
      </c>
      <c r="S1513">
        <f t="shared" si="95"/>
        <v>40921.27416666667</v>
      </c>
    </row>
    <row r="1514" spans="1:19" ht="45" hidden="1" x14ac:dyDescent="0.25">
      <c r="A1514" s="8">
        <v>1310</v>
      </c>
      <c r="B1514" s="3" t="s">
        <v>1311</v>
      </c>
      <c r="C1514" s="3" t="s">
        <v>5420</v>
      </c>
      <c r="D1514" s="8">
        <v>20000</v>
      </c>
      <c r="E1514" s="6">
        <v>3100</v>
      </c>
      <c r="F1514" s="8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t="s">
        <v>8271</v>
      </c>
      <c r="R1514">
        <f t="shared" si="94"/>
        <v>42556.667245370365</v>
      </c>
      <c r="S1514">
        <f t="shared" si="95"/>
        <v>42601.667245370365</v>
      </c>
    </row>
    <row r="1515" spans="1:19" ht="60" hidden="1" x14ac:dyDescent="0.25">
      <c r="A1515" s="8">
        <v>2825</v>
      </c>
      <c r="B1515" s="3" t="s">
        <v>2825</v>
      </c>
      <c r="C1515" s="3" t="s">
        <v>6935</v>
      </c>
      <c r="D1515" s="8">
        <v>3000</v>
      </c>
      <c r="E1515" s="6">
        <v>3100</v>
      </c>
      <c r="F1515" s="8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t="s">
        <v>8269</v>
      </c>
      <c r="R1515">
        <f t="shared" si="94"/>
        <v>42312.792662037042</v>
      </c>
      <c r="S1515">
        <f t="shared" si="95"/>
        <v>42342.792662037042</v>
      </c>
    </row>
    <row r="1516" spans="1:19" ht="45" hidden="1" x14ac:dyDescent="0.25">
      <c r="A1516" s="8">
        <v>3696</v>
      </c>
      <c r="B1516" s="3" t="s">
        <v>3693</v>
      </c>
      <c r="C1516" s="3" t="s">
        <v>7806</v>
      </c>
      <c r="D1516" s="8">
        <v>2000</v>
      </c>
      <c r="E1516" s="6">
        <v>3100</v>
      </c>
      <c r="F1516" s="8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t="s">
        <v>8269</v>
      </c>
      <c r="R1516">
        <f t="shared" si="94"/>
        <v>41988.617083333331</v>
      </c>
      <c r="S1516">
        <f t="shared" si="95"/>
        <v>42048.617083333331</v>
      </c>
    </row>
    <row r="1517" spans="1:19" ht="60" hidden="1" x14ac:dyDescent="0.25">
      <c r="A1517" s="8">
        <v>3667</v>
      </c>
      <c r="B1517" s="3" t="s">
        <v>3664</v>
      </c>
      <c r="C1517" s="3" t="s">
        <v>7777</v>
      </c>
      <c r="D1517" s="8">
        <v>3000</v>
      </c>
      <c r="E1517" s="6">
        <v>3095.11</v>
      </c>
      <c r="F1517" s="8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t="s">
        <v>8269</v>
      </c>
      <c r="R1517">
        <f t="shared" si="94"/>
        <v>42173.970127314817</v>
      </c>
      <c r="S1517">
        <f t="shared" si="95"/>
        <v>42203.970127314817</v>
      </c>
    </row>
    <row r="1518" spans="1:19" ht="45" hidden="1" x14ac:dyDescent="0.25">
      <c r="A1518" s="8">
        <v>3573</v>
      </c>
      <c r="B1518" s="3" t="s">
        <v>3572</v>
      </c>
      <c r="C1518" s="3" t="s">
        <v>7683</v>
      </c>
      <c r="D1518" s="8">
        <v>3000</v>
      </c>
      <c r="E1518" s="6">
        <v>3084</v>
      </c>
      <c r="F1518" s="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t="s">
        <v>8269</v>
      </c>
      <c r="R1518">
        <f t="shared" si="94"/>
        <v>41921.375532407408</v>
      </c>
      <c r="S1518">
        <f t="shared" si="95"/>
        <v>41951.417199074072</v>
      </c>
    </row>
    <row r="1519" spans="1:19" ht="30" hidden="1" x14ac:dyDescent="0.25">
      <c r="A1519" s="8">
        <v>3595</v>
      </c>
      <c r="B1519" s="3" t="s">
        <v>3594</v>
      </c>
      <c r="C1519" s="3" t="s">
        <v>7705</v>
      </c>
      <c r="D1519" s="8">
        <v>2600</v>
      </c>
      <c r="E1519" s="6">
        <v>3081</v>
      </c>
      <c r="F1519" s="8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t="s">
        <v>8269</v>
      </c>
      <c r="R1519">
        <f t="shared" si="94"/>
        <v>42050.008368055554</v>
      </c>
      <c r="S1519">
        <f t="shared" si="95"/>
        <v>42076.290972222225</v>
      </c>
    </row>
    <row r="1520" spans="1:19" ht="45" hidden="1" x14ac:dyDescent="0.25">
      <c r="A1520" s="8">
        <v>3515</v>
      </c>
      <c r="B1520" s="3" t="s">
        <v>3514</v>
      </c>
      <c r="C1520" s="3" t="s">
        <v>7625</v>
      </c>
      <c r="D1520" s="8">
        <v>3000</v>
      </c>
      <c r="E1520" s="6">
        <v>3080</v>
      </c>
      <c r="F1520" s="8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t="s">
        <v>8269</v>
      </c>
      <c r="R1520">
        <f t="shared" si="94"/>
        <v>42125.772812499999</v>
      </c>
      <c r="S1520">
        <f t="shared" si="95"/>
        <v>42155.772812499999</v>
      </c>
    </row>
    <row r="1521" spans="1:19" ht="60" hidden="1" x14ac:dyDescent="0.25">
      <c r="A1521" s="8">
        <v>3625</v>
      </c>
      <c r="B1521" s="3" t="s">
        <v>3623</v>
      </c>
      <c r="C1521" s="3" t="s">
        <v>7735</v>
      </c>
      <c r="D1521" s="8">
        <v>3000</v>
      </c>
      <c r="E1521" s="6">
        <v>3080</v>
      </c>
      <c r="F1521" s="8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t="s">
        <v>8269</v>
      </c>
      <c r="R1521">
        <f t="shared" si="94"/>
        <v>42157.652511574073</v>
      </c>
      <c r="S1521">
        <f t="shared" si="95"/>
        <v>42187.652511574073</v>
      </c>
    </row>
    <row r="1522" spans="1:19" ht="60" hidden="1" x14ac:dyDescent="0.25">
      <c r="A1522" s="8">
        <v>1355</v>
      </c>
      <c r="B1522" s="3" t="s">
        <v>1356</v>
      </c>
      <c r="C1522" s="3" t="s">
        <v>5465</v>
      </c>
      <c r="D1522" s="8">
        <v>2500</v>
      </c>
      <c r="E1522" s="6">
        <v>3067</v>
      </c>
      <c r="F1522" s="8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t="s">
        <v>8272</v>
      </c>
      <c r="R1522">
        <f t="shared" si="94"/>
        <v>41213.254687499997</v>
      </c>
      <c r="S1522">
        <f t="shared" si="95"/>
        <v>41243.416666666664</v>
      </c>
    </row>
    <row r="1523" spans="1:19" ht="60" hidden="1" x14ac:dyDescent="0.25">
      <c r="A1523" s="8">
        <v>2181</v>
      </c>
      <c r="B1523" s="3" t="s">
        <v>2182</v>
      </c>
      <c r="C1523" s="3" t="s">
        <v>6291</v>
      </c>
      <c r="D1523" s="8">
        <v>2000</v>
      </c>
      <c r="E1523" s="6">
        <v>3062</v>
      </c>
      <c r="F1523" s="8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t="s">
        <v>8295</v>
      </c>
      <c r="R1523">
        <f t="shared" si="94"/>
        <v>42773.005243055552</v>
      </c>
      <c r="S1523">
        <f t="shared" si="95"/>
        <v>42787.005243055552</v>
      </c>
    </row>
    <row r="1524" spans="1:19" ht="45" hidden="1" x14ac:dyDescent="0.25">
      <c r="A1524" s="8">
        <v>3659</v>
      </c>
      <c r="B1524" s="3" t="s">
        <v>3656</v>
      </c>
      <c r="C1524" s="3" t="s">
        <v>7769</v>
      </c>
      <c r="D1524" s="8">
        <v>3000</v>
      </c>
      <c r="E1524" s="6">
        <v>3061</v>
      </c>
      <c r="F1524" s="8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t="s">
        <v>8269</v>
      </c>
      <c r="R1524">
        <f t="shared" si="94"/>
        <v>42055.277199074073</v>
      </c>
      <c r="S1524">
        <f t="shared" si="95"/>
        <v>42082.610416666663</v>
      </c>
    </row>
    <row r="1525" spans="1:19" ht="45" hidden="1" x14ac:dyDescent="0.25">
      <c r="A1525" s="8">
        <v>1664</v>
      </c>
      <c r="B1525" s="3" t="s">
        <v>1665</v>
      </c>
      <c r="C1525" s="3" t="s">
        <v>5774</v>
      </c>
      <c r="D1525" s="8">
        <v>2500</v>
      </c>
      <c r="E1525" s="6">
        <v>3060.22</v>
      </c>
      <c r="F1525" s="8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t="s">
        <v>8290</v>
      </c>
      <c r="R1525">
        <f t="shared" si="94"/>
        <v>40939.761782407404</v>
      </c>
      <c r="S1525">
        <f t="shared" si="95"/>
        <v>40984.165972222225</v>
      </c>
    </row>
    <row r="1526" spans="1:19" ht="30" hidden="1" x14ac:dyDescent="0.25">
      <c r="A1526" s="8">
        <v>1014</v>
      </c>
      <c r="B1526" s="3" t="s">
        <v>1015</v>
      </c>
      <c r="C1526" s="3" t="s">
        <v>5124</v>
      </c>
      <c r="D1526" s="8">
        <v>10000</v>
      </c>
      <c r="E1526" s="6">
        <v>3060</v>
      </c>
      <c r="F1526" s="8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t="s">
        <v>8271</v>
      </c>
      <c r="R1526">
        <f t="shared" si="94"/>
        <v>41955.002488425926</v>
      </c>
      <c r="S1526">
        <f t="shared" si="95"/>
        <v>42005.002488425926</v>
      </c>
    </row>
    <row r="1527" spans="1:19" ht="45" hidden="1" x14ac:dyDescent="0.25">
      <c r="A1527" s="8">
        <v>3354</v>
      </c>
      <c r="B1527" s="3" t="s">
        <v>3353</v>
      </c>
      <c r="C1527" s="3" t="s">
        <v>7464</v>
      </c>
      <c r="D1527" s="8">
        <v>3000</v>
      </c>
      <c r="E1527" s="6">
        <v>3058</v>
      </c>
      <c r="F1527" s="8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t="s">
        <v>8269</v>
      </c>
      <c r="R1527">
        <f t="shared" si="94"/>
        <v>42270.7269212963</v>
      </c>
      <c r="S1527">
        <f t="shared" si="95"/>
        <v>42306.167361111111</v>
      </c>
    </row>
    <row r="1528" spans="1:19" ht="45" hidden="1" x14ac:dyDescent="0.25">
      <c r="A1528" s="8">
        <v>1390</v>
      </c>
      <c r="B1528" s="3" t="s">
        <v>1391</v>
      </c>
      <c r="C1528" s="3" t="s">
        <v>5500</v>
      </c>
      <c r="D1528" s="8">
        <v>2800</v>
      </c>
      <c r="E1528" s="6">
        <v>3055</v>
      </c>
      <c r="F1528" s="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t="s">
        <v>8274</v>
      </c>
      <c r="R1528">
        <f t="shared" si="94"/>
        <v>42087.803310185183</v>
      </c>
      <c r="S1528">
        <f t="shared" si="95"/>
        <v>42121.716666666667</v>
      </c>
    </row>
    <row r="1529" spans="1:19" ht="60" hidden="1" x14ac:dyDescent="0.25">
      <c r="A1529" s="8">
        <v>2802</v>
      </c>
      <c r="B1529" s="3" t="s">
        <v>2802</v>
      </c>
      <c r="C1529" s="3" t="s">
        <v>6912</v>
      </c>
      <c r="D1529" s="8">
        <v>3000</v>
      </c>
      <c r="E1529" s="6">
        <v>3055</v>
      </c>
      <c r="F1529" s="8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t="s">
        <v>8269</v>
      </c>
      <c r="R1529">
        <f t="shared" si="94"/>
        <v>42192.64707175926</v>
      </c>
      <c r="S1529">
        <f t="shared" si="95"/>
        <v>42222.64707175926</v>
      </c>
    </row>
    <row r="1530" spans="1:19" ht="45" hidden="1" x14ac:dyDescent="0.25">
      <c r="A1530" s="8">
        <v>3284</v>
      </c>
      <c r="B1530" s="3" t="s">
        <v>3284</v>
      </c>
      <c r="C1530" s="3" t="s">
        <v>7394</v>
      </c>
      <c r="D1530" s="8">
        <v>3000</v>
      </c>
      <c r="E1530" s="6">
        <v>3048</v>
      </c>
      <c r="F1530" s="8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t="s">
        <v>8269</v>
      </c>
      <c r="R1530">
        <f t="shared" si="94"/>
        <v>42380.884872685187</v>
      </c>
      <c r="S1530">
        <f t="shared" si="95"/>
        <v>42398.249305555553</v>
      </c>
    </row>
    <row r="1531" spans="1:19" ht="60" hidden="1" x14ac:dyDescent="0.25">
      <c r="A1531" s="8">
        <v>3672</v>
      </c>
      <c r="B1531" s="3" t="s">
        <v>3669</v>
      </c>
      <c r="C1531" s="3" t="s">
        <v>7782</v>
      </c>
      <c r="D1531" s="8">
        <v>3000</v>
      </c>
      <c r="E1531" s="6">
        <v>3046</v>
      </c>
      <c r="F1531" s="8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t="s">
        <v>8269</v>
      </c>
      <c r="R1531">
        <f t="shared" si="94"/>
        <v>41878.946574074071</v>
      </c>
      <c r="S1531">
        <f t="shared" si="95"/>
        <v>41908.946574074071</v>
      </c>
    </row>
    <row r="1532" spans="1:19" ht="45" hidden="1" x14ac:dyDescent="0.25">
      <c r="A1532" s="8">
        <v>837</v>
      </c>
      <c r="B1532" s="3" t="s">
        <v>838</v>
      </c>
      <c r="C1532" s="3" t="s">
        <v>4947</v>
      </c>
      <c r="D1532" s="8">
        <v>2500</v>
      </c>
      <c r="E1532" s="6">
        <v>3045</v>
      </c>
      <c r="F1532" s="8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t="s">
        <v>8274</v>
      </c>
      <c r="R1532">
        <f t="shared" si="94"/>
        <v>41730.998402777775</v>
      </c>
      <c r="S1532">
        <f t="shared" si="95"/>
        <v>41760.998402777775</v>
      </c>
    </row>
    <row r="1533" spans="1:19" ht="60" hidden="1" x14ac:dyDescent="0.25">
      <c r="A1533" s="8">
        <v>3506</v>
      </c>
      <c r="B1533" s="3" t="s">
        <v>3505</v>
      </c>
      <c r="C1533" s="3" t="s">
        <v>7616</v>
      </c>
      <c r="D1533" s="8">
        <v>3000</v>
      </c>
      <c r="E1533" s="6">
        <v>3045</v>
      </c>
      <c r="F1533" s="8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t="s">
        <v>8269</v>
      </c>
      <c r="R1533">
        <f t="shared" si="94"/>
        <v>41829.734259259261</v>
      </c>
      <c r="S1533">
        <f t="shared" si="95"/>
        <v>41874.734259259261</v>
      </c>
    </row>
    <row r="1534" spans="1:19" ht="60" hidden="1" x14ac:dyDescent="0.25">
      <c r="A1534" s="8">
        <v>4067</v>
      </c>
      <c r="B1534" s="3" t="s">
        <v>4063</v>
      </c>
      <c r="C1534" s="3" t="s">
        <v>7998</v>
      </c>
      <c r="D1534" s="8">
        <v>5000</v>
      </c>
      <c r="E1534" s="6">
        <v>3045</v>
      </c>
      <c r="F1534" s="8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t="s">
        <v>8269</v>
      </c>
      <c r="R1534">
        <f t="shared" si="94"/>
        <v>42235.117476851854</v>
      </c>
      <c r="S1534">
        <f t="shared" si="95"/>
        <v>42275.117476851854</v>
      </c>
    </row>
    <row r="1535" spans="1:19" ht="45" hidden="1" x14ac:dyDescent="0.25">
      <c r="A1535" s="8">
        <v>405</v>
      </c>
      <c r="B1535" s="3" t="s">
        <v>406</v>
      </c>
      <c r="C1535" s="3" t="s">
        <v>4515</v>
      </c>
      <c r="D1535" s="8">
        <v>2820</v>
      </c>
      <c r="E1535" s="6">
        <v>3036</v>
      </c>
      <c r="F1535" s="8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t="s">
        <v>8267</v>
      </c>
      <c r="R1535">
        <f t="shared" si="94"/>
        <v>41674.08494212963</v>
      </c>
      <c r="S1535">
        <f t="shared" si="95"/>
        <v>41704.08494212963</v>
      </c>
    </row>
    <row r="1536" spans="1:19" ht="60" hidden="1" x14ac:dyDescent="0.25">
      <c r="A1536" s="8">
        <v>337</v>
      </c>
      <c r="B1536" s="3" t="s">
        <v>338</v>
      </c>
      <c r="C1536" s="3" t="s">
        <v>4447</v>
      </c>
      <c r="D1536" s="8">
        <v>3000</v>
      </c>
      <c r="E1536" s="6">
        <v>3035.05</v>
      </c>
      <c r="F1536" s="8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t="s">
        <v>8267</v>
      </c>
      <c r="R1536">
        <f t="shared" si="94"/>
        <v>42047.128564814819</v>
      </c>
      <c r="S1536">
        <f t="shared" si="95"/>
        <v>42077.086898148147</v>
      </c>
    </row>
    <row r="1537" spans="1:19" ht="30" hidden="1" x14ac:dyDescent="0.25">
      <c r="A1537" s="8">
        <v>2789</v>
      </c>
      <c r="B1537" s="3" t="s">
        <v>2789</v>
      </c>
      <c r="C1537" s="3" t="s">
        <v>6899</v>
      </c>
      <c r="D1537" s="8">
        <v>3000</v>
      </c>
      <c r="E1537" s="6">
        <v>3035</v>
      </c>
      <c r="F1537" s="8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t="s">
        <v>8269</v>
      </c>
      <c r="R1537">
        <f t="shared" si="94"/>
        <v>42056.013124999998</v>
      </c>
      <c r="S1537">
        <f t="shared" si="95"/>
        <v>42075.166666666672</v>
      </c>
    </row>
    <row r="1538" spans="1:19" ht="60" hidden="1" x14ac:dyDescent="0.25">
      <c r="A1538" s="8">
        <v>3003</v>
      </c>
      <c r="B1538" s="3" t="s">
        <v>3003</v>
      </c>
      <c r="C1538" s="3" t="s">
        <v>7113</v>
      </c>
      <c r="D1538" s="8">
        <v>3000</v>
      </c>
      <c r="E1538" s="6">
        <v>3035</v>
      </c>
      <c r="F1538" s="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t="s">
        <v>8301</v>
      </c>
      <c r="R1538">
        <f t="shared" si="94"/>
        <v>42398.849259259259</v>
      </c>
      <c r="S1538">
        <f t="shared" si="95"/>
        <v>42430.249305555553</v>
      </c>
    </row>
    <row r="1539" spans="1:19" ht="45" hidden="1" x14ac:dyDescent="0.25">
      <c r="A1539" s="8">
        <v>3008</v>
      </c>
      <c r="B1539" s="3" t="s">
        <v>3008</v>
      </c>
      <c r="C1539" s="3" t="s">
        <v>7118</v>
      </c>
      <c r="D1539" s="8">
        <v>3000</v>
      </c>
      <c r="E1539" s="6">
        <v>3035</v>
      </c>
      <c r="F1539" s="8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ROUND(E1539/L1539,2)</f>
        <v>116.73</v>
      </c>
      <c r="Q1539" t="s">
        <v>8301</v>
      </c>
      <c r="R1539">
        <f t="shared" ref="R1539:R1602" si="98">(((J1539/60)/60)/24)+DATE(1970,1,1)</f>
        <v>42360.212025462963</v>
      </c>
      <c r="S1539">
        <f t="shared" ref="S1539:S1602" si="99">(((I1539/60)/60)/24)+DATE(1970,1,1)</f>
        <v>42390.212025462963</v>
      </c>
    </row>
    <row r="1540" spans="1:19" ht="60" hidden="1" x14ac:dyDescent="0.25">
      <c r="A1540" s="8">
        <v>3174</v>
      </c>
      <c r="B1540" s="3" t="s">
        <v>3174</v>
      </c>
      <c r="C1540" s="3" t="s">
        <v>7284</v>
      </c>
      <c r="D1540" s="8">
        <v>3000</v>
      </c>
      <c r="E1540" s="6">
        <v>3034</v>
      </c>
      <c r="F1540" s="8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t="s">
        <v>8269</v>
      </c>
      <c r="R1540">
        <f t="shared" si="98"/>
        <v>41862.864675925928</v>
      </c>
      <c r="S1540">
        <f t="shared" si="99"/>
        <v>41876.864675925928</v>
      </c>
    </row>
    <row r="1541" spans="1:19" ht="60" hidden="1" x14ac:dyDescent="0.25">
      <c r="A1541" s="8">
        <v>210</v>
      </c>
      <c r="B1541" s="3" t="s">
        <v>212</v>
      </c>
      <c r="C1541" s="3" t="s">
        <v>4320</v>
      </c>
      <c r="D1541" s="8">
        <v>12000</v>
      </c>
      <c r="E1541" s="6">
        <v>3030</v>
      </c>
      <c r="F1541" s="8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t="s">
        <v>8266</v>
      </c>
      <c r="R1541">
        <f t="shared" si="98"/>
        <v>42249.064722222218</v>
      </c>
      <c r="S1541">
        <f t="shared" si="99"/>
        <v>42278.208333333328</v>
      </c>
    </row>
    <row r="1542" spans="1:19" ht="60" hidden="1" x14ac:dyDescent="0.25">
      <c r="A1542" s="8">
        <v>3437</v>
      </c>
      <c r="B1542" s="3" t="s">
        <v>3436</v>
      </c>
      <c r="C1542" s="3" t="s">
        <v>7547</v>
      </c>
      <c r="D1542" s="8">
        <v>3000</v>
      </c>
      <c r="E1542" s="6">
        <v>3030</v>
      </c>
      <c r="F1542" s="8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t="s">
        <v>8269</v>
      </c>
      <c r="R1542">
        <f t="shared" si="98"/>
        <v>42205.710879629631</v>
      </c>
      <c r="S1542">
        <f t="shared" si="99"/>
        <v>42235.710879629631</v>
      </c>
    </row>
    <row r="1543" spans="1:19" hidden="1" x14ac:dyDescent="0.25">
      <c r="A1543" s="8">
        <v>3467</v>
      </c>
      <c r="B1543" s="3" t="s">
        <v>3466</v>
      </c>
      <c r="C1543" s="3" t="s">
        <v>7577</v>
      </c>
      <c r="D1543" s="8">
        <v>3000</v>
      </c>
      <c r="E1543" s="6">
        <v>3030</v>
      </c>
      <c r="F1543" s="8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t="s">
        <v>8269</v>
      </c>
      <c r="R1543">
        <f t="shared" si="98"/>
        <v>42053.671666666662</v>
      </c>
      <c r="S1543">
        <f t="shared" si="99"/>
        <v>42083.630000000005</v>
      </c>
    </row>
    <row r="1544" spans="1:19" ht="60" hidden="1" x14ac:dyDescent="0.25">
      <c r="A1544" s="8">
        <v>2283</v>
      </c>
      <c r="B1544" s="3" t="s">
        <v>2284</v>
      </c>
      <c r="C1544" s="3" t="s">
        <v>6393</v>
      </c>
      <c r="D1544" s="8">
        <v>3000</v>
      </c>
      <c r="E1544" s="6">
        <v>3025.66</v>
      </c>
      <c r="F1544" s="8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t="s">
        <v>8274</v>
      </c>
      <c r="R1544">
        <f t="shared" si="98"/>
        <v>40978.125046296293</v>
      </c>
      <c r="S1544">
        <f t="shared" si="99"/>
        <v>41038.083379629628</v>
      </c>
    </row>
    <row r="1545" spans="1:19" ht="60" hidden="1" x14ac:dyDescent="0.25">
      <c r="A1545" s="8">
        <v>1847</v>
      </c>
      <c r="B1545" s="3" t="s">
        <v>1848</v>
      </c>
      <c r="C1545" s="3" t="s">
        <v>5957</v>
      </c>
      <c r="D1545" s="8">
        <v>2500</v>
      </c>
      <c r="E1545" s="6">
        <v>3022</v>
      </c>
      <c r="F1545" s="8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t="s">
        <v>8274</v>
      </c>
      <c r="R1545">
        <f t="shared" si="98"/>
        <v>42094.236481481479</v>
      </c>
      <c r="S1545">
        <f t="shared" si="99"/>
        <v>42115.236481481479</v>
      </c>
    </row>
    <row r="1546" spans="1:19" hidden="1" x14ac:dyDescent="0.25">
      <c r="A1546" s="8">
        <v>659</v>
      </c>
      <c r="B1546" s="3" t="s">
        <v>660</v>
      </c>
      <c r="C1546" s="3" t="s">
        <v>4769</v>
      </c>
      <c r="D1546" s="8">
        <v>3000</v>
      </c>
      <c r="E1546" s="6">
        <v>3017</v>
      </c>
      <c r="F1546" s="8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t="s">
        <v>8271</v>
      </c>
      <c r="R1546">
        <f t="shared" si="98"/>
        <v>42209.593692129631</v>
      </c>
      <c r="S1546">
        <f t="shared" si="99"/>
        <v>42239.593692129631</v>
      </c>
    </row>
    <row r="1547" spans="1:19" ht="60" hidden="1" x14ac:dyDescent="0.25">
      <c r="A1547" s="8">
        <v>3240</v>
      </c>
      <c r="B1547" s="3" t="s">
        <v>3240</v>
      </c>
      <c r="C1547" s="3" t="s">
        <v>7350</v>
      </c>
      <c r="D1547" s="8">
        <v>3000</v>
      </c>
      <c r="E1547" s="6">
        <v>3017</v>
      </c>
      <c r="F1547" s="8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t="s">
        <v>8269</v>
      </c>
      <c r="R1547">
        <f t="shared" si="98"/>
        <v>42754.693842592591</v>
      </c>
      <c r="S1547">
        <f t="shared" si="99"/>
        <v>42782.958333333328</v>
      </c>
    </row>
    <row r="1548" spans="1:19" ht="60" hidden="1" x14ac:dyDescent="0.25">
      <c r="A1548" s="8">
        <v>406</v>
      </c>
      <c r="B1548" s="3" t="s">
        <v>407</v>
      </c>
      <c r="C1548" s="3" t="s">
        <v>4516</v>
      </c>
      <c r="D1548" s="8">
        <v>2800</v>
      </c>
      <c r="E1548" s="6">
        <v>3015.73</v>
      </c>
      <c r="F1548" s="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t="s">
        <v>8267</v>
      </c>
      <c r="R1548">
        <f t="shared" si="98"/>
        <v>40638.162465277775</v>
      </c>
      <c r="S1548">
        <f t="shared" si="99"/>
        <v>40672.249305555553</v>
      </c>
    </row>
    <row r="1549" spans="1:19" ht="60" hidden="1" x14ac:dyDescent="0.25">
      <c r="A1549" s="8">
        <v>10</v>
      </c>
      <c r="B1549" s="3" t="s">
        <v>12</v>
      </c>
      <c r="C1549" s="3" t="s">
        <v>4121</v>
      </c>
      <c r="D1549" s="8">
        <v>3000</v>
      </c>
      <c r="E1549" s="6">
        <v>3015</v>
      </c>
      <c r="F1549" s="8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t="s">
        <v>8263</v>
      </c>
      <c r="R1549">
        <f t="shared" si="98"/>
        <v>41780.068043981482</v>
      </c>
      <c r="S1549">
        <f t="shared" si="99"/>
        <v>41815.068043981482</v>
      </c>
    </row>
    <row r="1550" spans="1:19" ht="60" hidden="1" x14ac:dyDescent="0.25">
      <c r="A1550" s="8">
        <v>3785</v>
      </c>
      <c r="B1550" s="3" t="s">
        <v>3782</v>
      </c>
      <c r="C1550" s="3" t="s">
        <v>7895</v>
      </c>
      <c r="D1550" s="8">
        <v>2000</v>
      </c>
      <c r="E1550" s="6">
        <v>3015</v>
      </c>
      <c r="F1550" s="8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t="s">
        <v>8303</v>
      </c>
      <c r="R1550">
        <f t="shared" si="98"/>
        <v>42548.63853009259</v>
      </c>
      <c r="S1550">
        <f t="shared" si="99"/>
        <v>42584.418749999997</v>
      </c>
    </row>
    <row r="1551" spans="1:19" ht="60" hidden="1" x14ac:dyDescent="0.25">
      <c r="A1551" s="8">
        <v>652</v>
      </c>
      <c r="B1551" s="3" t="s">
        <v>653</v>
      </c>
      <c r="C1551" s="3" t="s">
        <v>4762</v>
      </c>
      <c r="D1551" s="8">
        <v>3000</v>
      </c>
      <c r="E1551" s="6">
        <v>3014</v>
      </c>
      <c r="F1551" s="8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t="s">
        <v>8271</v>
      </c>
      <c r="R1551">
        <f t="shared" si="98"/>
        <v>42675.690393518518</v>
      </c>
      <c r="S1551">
        <f t="shared" si="99"/>
        <v>42705.732060185182</v>
      </c>
    </row>
    <row r="1552" spans="1:19" ht="60" hidden="1" x14ac:dyDescent="0.25">
      <c r="A1552" s="8">
        <v>733</v>
      </c>
      <c r="B1552" s="3" t="s">
        <v>734</v>
      </c>
      <c r="C1552" s="3" t="s">
        <v>4843</v>
      </c>
      <c r="D1552" s="8">
        <v>2500</v>
      </c>
      <c r="E1552" s="6">
        <v>3012</v>
      </c>
      <c r="F1552" s="8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t="s">
        <v>8272</v>
      </c>
      <c r="R1552">
        <f t="shared" si="98"/>
        <v>41598.420046296298</v>
      </c>
      <c r="S1552">
        <f t="shared" si="99"/>
        <v>41628.420046296298</v>
      </c>
    </row>
    <row r="1553" spans="1:19" ht="30" hidden="1" x14ac:dyDescent="0.25">
      <c r="A1553" s="8">
        <v>2089</v>
      </c>
      <c r="B1553" s="3" t="s">
        <v>2090</v>
      </c>
      <c r="C1553" s="3" t="s">
        <v>6199</v>
      </c>
      <c r="D1553" s="8">
        <v>2500</v>
      </c>
      <c r="E1553" s="6">
        <v>3010.01</v>
      </c>
      <c r="F1553" s="8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t="s">
        <v>8277</v>
      </c>
      <c r="R1553">
        <f t="shared" si="98"/>
        <v>41453.076319444444</v>
      </c>
      <c r="S1553">
        <f t="shared" si="99"/>
        <v>41488.076319444444</v>
      </c>
    </row>
    <row r="1554" spans="1:19" ht="60" hidden="1" x14ac:dyDescent="0.25">
      <c r="A1554" s="8">
        <v>3609</v>
      </c>
      <c r="B1554" s="3" t="s">
        <v>3608</v>
      </c>
      <c r="C1554" s="3" t="s">
        <v>7719</v>
      </c>
      <c r="D1554" s="8">
        <v>1960</v>
      </c>
      <c r="E1554" s="6">
        <v>3005</v>
      </c>
      <c r="F1554" s="8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t="s">
        <v>8269</v>
      </c>
      <c r="R1554">
        <f t="shared" si="98"/>
        <v>42429.991724537031</v>
      </c>
      <c r="S1554">
        <f t="shared" si="99"/>
        <v>42459.950057870374</v>
      </c>
    </row>
    <row r="1555" spans="1:19" ht="60" x14ac:dyDescent="0.25">
      <c r="A1555" s="8">
        <v>2560</v>
      </c>
      <c r="B1555" s="3" t="s">
        <v>2560</v>
      </c>
      <c r="C1555" s="3" t="s">
        <v>6670</v>
      </c>
      <c r="D1555" s="8">
        <v>3000</v>
      </c>
      <c r="E1555" s="6">
        <v>3003</v>
      </c>
      <c r="F1555" s="8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t="s">
        <v>8298</v>
      </c>
      <c r="R1555">
        <f t="shared" si="98"/>
        <v>42039.951087962967</v>
      </c>
      <c r="S1555">
        <f t="shared" si="99"/>
        <v>42069.951087962967</v>
      </c>
    </row>
    <row r="1556" spans="1:19" hidden="1" x14ac:dyDescent="0.25">
      <c r="A1556" s="8">
        <v>1824</v>
      </c>
      <c r="B1556" s="3" t="s">
        <v>1825</v>
      </c>
      <c r="C1556" s="3" t="s">
        <v>5934</v>
      </c>
      <c r="D1556" s="8">
        <v>3000</v>
      </c>
      <c r="E1556" s="6">
        <v>3002</v>
      </c>
      <c r="F1556" s="8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t="s">
        <v>8274</v>
      </c>
      <c r="R1556">
        <f t="shared" si="98"/>
        <v>41626.916284722225</v>
      </c>
      <c r="S1556">
        <f t="shared" si="99"/>
        <v>41647.088888888888</v>
      </c>
    </row>
    <row r="1557" spans="1:19" ht="60" hidden="1" x14ac:dyDescent="0.25">
      <c r="A1557" s="8">
        <v>4048</v>
      </c>
      <c r="B1557" s="3" t="s">
        <v>4044</v>
      </c>
      <c r="C1557" s="3" t="s">
        <v>8152</v>
      </c>
      <c r="D1557" s="8">
        <v>17000</v>
      </c>
      <c r="E1557" s="6">
        <v>3001</v>
      </c>
      <c r="F1557" s="8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t="s">
        <v>8269</v>
      </c>
      <c r="R1557">
        <f t="shared" si="98"/>
        <v>42436.509108796294</v>
      </c>
      <c r="S1557">
        <f t="shared" si="99"/>
        <v>42471.467442129629</v>
      </c>
    </row>
    <row r="1558" spans="1:19" ht="45" hidden="1" x14ac:dyDescent="0.25">
      <c r="A1558" s="8">
        <v>166</v>
      </c>
      <c r="B1558" s="3" t="s">
        <v>168</v>
      </c>
      <c r="C1558" s="3" t="s">
        <v>4276</v>
      </c>
      <c r="D1558" s="8">
        <v>5000</v>
      </c>
      <c r="E1558" s="6">
        <v>3000</v>
      </c>
      <c r="F1558" s="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t="s">
        <v>8266</v>
      </c>
      <c r="R1558">
        <f t="shared" si="98"/>
        <v>42721.075949074075</v>
      </c>
      <c r="S1558">
        <f t="shared" si="99"/>
        <v>42751.075949074075</v>
      </c>
    </row>
    <row r="1559" spans="1:19" ht="45" hidden="1" x14ac:dyDescent="0.25">
      <c r="A1559" s="8">
        <v>1857</v>
      </c>
      <c r="B1559" s="3" t="s">
        <v>1858</v>
      </c>
      <c r="C1559" s="3" t="s">
        <v>5967</v>
      </c>
      <c r="D1559" s="8">
        <v>3000</v>
      </c>
      <c r="E1559" s="6">
        <v>3000</v>
      </c>
      <c r="F1559" s="8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t="s">
        <v>8274</v>
      </c>
      <c r="R1559">
        <f t="shared" si="98"/>
        <v>41864.76866898148</v>
      </c>
      <c r="S1559">
        <f t="shared" si="99"/>
        <v>41894.76866898148</v>
      </c>
    </row>
    <row r="1560" spans="1:19" ht="60" hidden="1" x14ac:dyDescent="0.25">
      <c r="A1560" s="8">
        <v>2097</v>
      </c>
      <c r="B1560" s="3" t="s">
        <v>2098</v>
      </c>
      <c r="C1560" s="3" t="s">
        <v>6207</v>
      </c>
      <c r="D1560" s="8">
        <v>3000</v>
      </c>
      <c r="E1560" s="6">
        <v>3000</v>
      </c>
      <c r="F1560" s="8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t="s">
        <v>8277</v>
      </c>
      <c r="R1560">
        <f t="shared" si="98"/>
        <v>40818.58489583333</v>
      </c>
      <c r="S1560">
        <f t="shared" si="99"/>
        <v>40878.626562500001</v>
      </c>
    </row>
    <row r="1561" spans="1:19" ht="45" hidden="1" x14ac:dyDescent="0.25">
      <c r="A1561" s="8">
        <v>2830</v>
      </c>
      <c r="B1561" s="3" t="s">
        <v>2830</v>
      </c>
      <c r="C1561" s="3" t="s">
        <v>6940</v>
      </c>
      <c r="D1561" s="8">
        <v>3000</v>
      </c>
      <c r="E1561" s="6">
        <v>3000</v>
      </c>
      <c r="F1561" s="8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t="s">
        <v>8269</v>
      </c>
      <c r="R1561">
        <f t="shared" si="98"/>
        <v>41758.839675925927</v>
      </c>
      <c r="S1561">
        <f t="shared" si="99"/>
        <v>41771.165972222225</v>
      </c>
    </row>
    <row r="1562" spans="1:19" ht="45" hidden="1" x14ac:dyDescent="0.25">
      <c r="A1562" s="8">
        <v>3375</v>
      </c>
      <c r="B1562" s="3" t="s">
        <v>3374</v>
      </c>
      <c r="C1562" s="3" t="s">
        <v>7485</v>
      </c>
      <c r="D1562" s="8">
        <v>3000</v>
      </c>
      <c r="E1562" s="6">
        <v>3000</v>
      </c>
      <c r="F1562" s="8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t="s">
        <v>8269</v>
      </c>
      <c r="R1562">
        <f t="shared" si="98"/>
        <v>41765.610798611109</v>
      </c>
      <c r="S1562">
        <f t="shared" si="99"/>
        <v>41777.610798611109</v>
      </c>
    </row>
    <row r="1563" spans="1:19" ht="45" hidden="1" x14ac:dyDescent="0.25">
      <c r="A1563" s="8">
        <v>3412</v>
      </c>
      <c r="B1563" s="3" t="s">
        <v>3411</v>
      </c>
      <c r="C1563" s="3" t="s">
        <v>7522</v>
      </c>
      <c r="D1563" s="8">
        <v>3000</v>
      </c>
      <c r="E1563" s="6">
        <v>3000</v>
      </c>
      <c r="F1563" s="8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t="s">
        <v>8269</v>
      </c>
      <c r="R1563">
        <f t="shared" si="98"/>
        <v>41879.959050925929</v>
      </c>
      <c r="S1563">
        <f t="shared" si="99"/>
        <v>41909.959050925929</v>
      </c>
    </row>
    <row r="1564" spans="1:19" ht="45" hidden="1" x14ac:dyDescent="0.25">
      <c r="A1564" s="8">
        <v>3623</v>
      </c>
      <c r="B1564" s="3" t="s">
        <v>3621</v>
      </c>
      <c r="C1564" s="3" t="s">
        <v>7733</v>
      </c>
      <c r="D1564" s="8">
        <v>2500</v>
      </c>
      <c r="E1564" s="6">
        <v>3000</v>
      </c>
      <c r="F1564" s="8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t="s">
        <v>8269</v>
      </c>
      <c r="R1564">
        <f t="shared" si="98"/>
        <v>41828.736921296295</v>
      </c>
      <c r="S1564">
        <f t="shared" si="99"/>
        <v>41846.291666666664</v>
      </c>
    </row>
    <row r="1565" spans="1:19" ht="45" hidden="1" x14ac:dyDescent="0.25">
      <c r="A1565" s="8">
        <v>3754</v>
      </c>
      <c r="B1565" s="3" t="s">
        <v>3751</v>
      </c>
      <c r="C1565" s="3" t="s">
        <v>7864</v>
      </c>
      <c r="D1565" s="8">
        <v>2500</v>
      </c>
      <c r="E1565" s="6">
        <v>3000</v>
      </c>
      <c r="F1565" s="8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t="s">
        <v>8303</v>
      </c>
      <c r="R1565">
        <f t="shared" si="98"/>
        <v>41808.881215277775</v>
      </c>
      <c r="S1565">
        <f t="shared" si="99"/>
        <v>41846.207638888889</v>
      </c>
    </row>
    <row r="1566" spans="1:19" ht="45" hidden="1" x14ac:dyDescent="0.25">
      <c r="A1566" s="8">
        <v>3780</v>
      </c>
      <c r="B1566" s="3" t="s">
        <v>3777</v>
      </c>
      <c r="C1566" s="3" t="s">
        <v>7890</v>
      </c>
      <c r="D1566" s="8">
        <v>2500</v>
      </c>
      <c r="E1566" s="6">
        <v>3000</v>
      </c>
      <c r="F1566" s="8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t="s">
        <v>8303</v>
      </c>
      <c r="R1566">
        <f t="shared" si="98"/>
        <v>42166.219733796301</v>
      </c>
      <c r="S1566">
        <f t="shared" si="99"/>
        <v>42198.837499999994</v>
      </c>
    </row>
    <row r="1567" spans="1:19" ht="45" hidden="1" x14ac:dyDescent="0.25">
      <c r="A1567" s="8">
        <v>498</v>
      </c>
      <c r="B1567" s="3" t="s">
        <v>499</v>
      </c>
      <c r="C1567" s="3" t="s">
        <v>4608</v>
      </c>
      <c r="D1567" s="8">
        <v>65108</v>
      </c>
      <c r="E1567" s="6">
        <v>2994</v>
      </c>
      <c r="F1567" s="8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t="s">
        <v>8268</v>
      </c>
      <c r="R1567">
        <f t="shared" si="98"/>
        <v>40858.762141203704</v>
      </c>
      <c r="S1567">
        <f t="shared" si="99"/>
        <v>40900.762141203704</v>
      </c>
    </row>
    <row r="1568" spans="1:19" ht="45" hidden="1" x14ac:dyDescent="0.25">
      <c r="A1568" s="8">
        <v>3911</v>
      </c>
      <c r="B1568" s="3" t="s">
        <v>3908</v>
      </c>
      <c r="C1568" s="3" t="s">
        <v>8019</v>
      </c>
      <c r="D1568" s="8">
        <v>8000</v>
      </c>
      <c r="E1568" s="6">
        <v>2993</v>
      </c>
      <c r="F1568" s="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t="s">
        <v>8269</v>
      </c>
      <c r="R1568">
        <f t="shared" si="98"/>
        <v>41939.8122337963</v>
      </c>
      <c r="S1568">
        <f t="shared" si="99"/>
        <v>41969.853900462964</v>
      </c>
    </row>
    <row r="1569" spans="1:19" ht="60" hidden="1" x14ac:dyDescent="0.25">
      <c r="A1569" s="8">
        <v>2274</v>
      </c>
      <c r="B1569" s="3" t="s">
        <v>2275</v>
      </c>
      <c r="C1569" s="3" t="s">
        <v>6384</v>
      </c>
      <c r="D1569" s="8">
        <v>2500</v>
      </c>
      <c r="E1569" s="6">
        <v>2990</v>
      </c>
      <c r="F1569" s="8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t="s">
        <v>8295</v>
      </c>
      <c r="R1569">
        <f t="shared" si="98"/>
        <v>41663.500659722224</v>
      </c>
      <c r="S1569">
        <f t="shared" si="99"/>
        <v>41693.500659722224</v>
      </c>
    </row>
    <row r="1570" spans="1:19" ht="60" hidden="1" x14ac:dyDescent="0.25">
      <c r="A1570" s="8">
        <v>1104</v>
      </c>
      <c r="B1570" s="3" t="s">
        <v>1105</v>
      </c>
      <c r="C1570" s="3" t="s">
        <v>5214</v>
      </c>
      <c r="D1570" s="8">
        <v>60000</v>
      </c>
      <c r="E1570" s="6">
        <v>2971</v>
      </c>
      <c r="F1570" s="8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t="s">
        <v>8280</v>
      </c>
      <c r="R1570">
        <f t="shared" si="98"/>
        <v>41771.40996527778</v>
      </c>
      <c r="S1570">
        <f t="shared" si="99"/>
        <v>41801.40996527778</v>
      </c>
    </row>
    <row r="1571" spans="1:19" ht="45" hidden="1" x14ac:dyDescent="0.25">
      <c r="A1571" s="8">
        <v>1912</v>
      </c>
      <c r="B1571" s="3" t="s">
        <v>1913</v>
      </c>
      <c r="C1571" s="3" t="s">
        <v>6022</v>
      </c>
      <c r="D1571" s="8">
        <v>5000</v>
      </c>
      <c r="E1571" s="6">
        <v>2965</v>
      </c>
      <c r="F1571" s="8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t="s">
        <v>8292</v>
      </c>
      <c r="R1571">
        <f t="shared" si="98"/>
        <v>42129.226388888885</v>
      </c>
      <c r="S1571">
        <f t="shared" si="99"/>
        <v>42159.226388888885</v>
      </c>
    </row>
    <row r="1572" spans="1:19" ht="60" hidden="1" x14ac:dyDescent="0.25">
      <c r="A1572" s="8">
        <v>1002</v>
      </c>
      <c r="B1572" s="3" t="s">
        <v>1003</v>
      </c>
      <c r="C1572" s="3" t="s">
        <v>5112</v>
      </c>
      <c r="D1572" s="8">
        <v>9999</v>
      </c>
      <c r="E1572" s="6">
        <v>2960</v>
      </c>
      <c r="F1572" s="8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t="s">
        <v>8271</v>
      </c>
      <c r="R1572">
        <f t="shared" si="98"/>
        <v>42325.684189814812</v>
      </c>
      <c r="S1572">
        <f t="shared" si="99"/>
        <v>42355.249305555553</v>
      </c>
    </row>
    <row r="1573" spans="1:19" ht="60" hidden="1" x14ac:dyDescent="0.25">
      <c r="A1573" s="8">
        <v>3401</v>
      </c>
      <c r="B1573" s="3" t="s">
        <v>3400</v>
      </c>
      <c r="C1573" s="3" t="s">
        <v>7511</v>
      </c>
      <c r="D1573" s="8">
        <v>2900</v>
      </c>
      <c r="E1573" s="6">
        <v>2954</v>
      </c>
      <c r="F1573" s="8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t="s">
        <v>8269</v>
      </c>
      <c r="R1573">
        <f t="shared" si="98"/>
        <v>42193.723912037036</v>
      </c>
      <c r="S1573">
        <f t="shared" si="99"/>
        <v>42223.723912037036</v>
      </c>
    </row>
    <row r="1574" spans="1:19" ht="30" hidden="1" x14ac:dyDescent="0.25">
      <c r="A1574" s="8">
        <v>2786</v>
      </c>
      <c r="B1574" s="3" t="s">
        <v>2786</v>
      </c>
      <c r="C1574" s="3" t="s">
        <v>6896</v>
      </c>
      <c r="D1574" s="8">
        <v>2500</v>
      </c>
      <c r="E1574" s="6">
        <v>2946</v>
      </c>
      <c r="F1574" s="8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t="s">
        <v>8269</v>
      </c>
      <c r="R1574">
        <f t="shared" si="98"/>
        <v>41815.569212962961</v>
      </c>
      <c r="S1574">
        <f t="shared" si="99"/>
        <v>41829.569212962961</v>
      </c>
    </row>
    <row r="1575" spans="1:19" ht="60" hidden="1" x14ac:dyDescent="0.25">
      <c r="A1575" s="8">
        <v>1191</v>
      </c>
      <c r="B1575" s="3" t="s">
        <v>1192</v>
      </c>
      <c r="C1575" s="3" t="s">
        <v>5301</v>
      </c>
      <c r="D1575" s="8">
        <v>2700</v>
      </c>
      <c r="E1575" s="6">
        <v>2945</v>
      </c>
      <c r="F1575" s="8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t="s">
        <v>8283</v>
      </c>
      <c r="R1575">
        <f t="shared" si="98"/>
        <v>42419.603703703702</v>
      </c>
      <c r="S1575">
        <f t="shared" si="99"/>
        <v>42449.562037037031</v>
      </c>
    </row>
    <row r="1576" spans="1:19" ht="45" hidden="1" x14ac:dyDescent="0.25">
      <c r="A1576" s="8">
        <v>3177</v>
      </c>
      <c r="B1576" s="3" t="s">
        <v>3177</v>
      </c>
      <c r="C1576" s="3" t="s">
        <v>7287</v>
      </c>
      <c r="D1576" s="8">
        <v>2500</v>
      </c>
      <c r="E1576" s="6">
        <v>2935</v>
      </c>
      <c r="F1576" s="8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t="s">
        <v>8269</v>
      </c>
      <c r="R1576">
        <f t="shared" si="98"/>
        <v>41781.666770833333</v>
      </c>
      <c r="S1576">
        <f t="shared" si="99"/>
        <v>41811.666770833333</v>
      </c>
    </row>
    <row r="1577" spans="1:19" ht="60" hidden="1" x14ac:dyDescent="0.25">
      <c r="A1577" s="8">
        <v>2166</v>
      </c>
      <c r="B1577" s="3" t="s">
        <v>2167</v>
      </c>
      <c r="C1577" s="3" t="s">
        <v>6276</v>
      </c>
      <c r="D1577" s="8">
        <v>2000</v>
      </c>
      <c r="E1577" s="6">
        <v>2932</v>
      </c>
      <c r="F1577" s="8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t="s">
        <v>8274</v>
      </c>
      <c r="R1577">
        <f t="shared" si="98"/>
        <v>41933.838171296295</v>
      </c>
      <c r="S1577">
        <f t="shared" si="99"/>
        <v>41978.879837962959</v>
      </c>
    </row>
    <row r="1578" spans="1:19" ht="60" hidden="1" x14ac:dyDescent="0.25">
      <c r="A1578" s="8">
        <v>1926</v>
      </c>
      <c r="B1578" s="3" t="s">
        <v>1927</v>
      </c>
      <c r="C1578" s="3" t="s">
        <v>6036</v>
      </c>
      <c r="D1578" s="8">
        <v>1500</v>
      </c>
      <c r="E1578" s="6">
        <v>2930.69</v>
      </c>
      <c r="F1578" s="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t="s">
        <v>8277</v>
      </c>
      <c r="R1578">
        <f t="shared" si="98"/>
        <v>40456.954351851848</v>
      </c>
      <c r="S1578">
        <f t="shared" si="99"/>
        <v>40484.018055555556</v>
      </c>
    </row>
    <row r="1579" spans="1:19" ht="60" hidden="1" x14ac:dyDescent="0.25">
      <c r="A1579" s="8">
        <v>3419</v>
      </c>
      <c r="B1579" s="3" t="s">
        <v>3418</v>
      </c>
      <c r="C1579" s="3" t="s">
        <v>7529</v>
      </c>
      <c r="D1579" s="8">
        <v>2750</v>
      </c>
      <c r="E1579" s="6">
        <v>2930</v>
      </c>
      <c r="F1579" s="8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t="s">
        <v>8269</v>
      </c>
      <c r="R1579">
        <f t="shared" si="98"/>
        <v>42448.821585648147</v>
      </c>
      <c r="S1579">
        <f t="shared" si="99"/>
        <v>42466.895833333328</v>
      </c>
    </row>
    <row r="1580" spans="1:19" ht="30" hidden="1" x14ac:dyDescent="0.25">
      <c r="A1580" s="8">
        <v>306</v>
      </c>
      <c r="B1580" s="3" t="s">
        <v>307</v>
      </c>
      <c r="C1580" s="3" t="s">
        <v>4416</v>
      </c>
      <c r="D1580" s="8">
        <v>1000</v>
      </c>
      <c r="E1580" s="6">
        <v>2929</v>
      </c>
      <c r="F1580" s="8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t="s">
        <v>8267</v>
      </c>
      <c r="R1580">
        <f t="shared" si="98"/>
        <v>41333.837187500001</v>
      </c>
      <c r="S1580">
        <f t="shared" si="99"/>
        <v>41353.795520833337</v>
      </c>
    </row>
    <row r="1581" spans="1:19" ht="60" hidden="1" x14ac:dyDescent="0.25">
      <c r="A1581" s="8">
        <v>3705</v>
      </c>
      <c r="B1581" s="3" t="s">
        <v>3702</v>
      </c>
      <c r="C1581" s="3" t="s">
        <v>7815</v>
      </c>
      <c r="D1581" s="8">
        <v>2827</v>
      </c>
      <c r="E1581" s="6">
        <v>2925</v>
      </c>
      <c r="F1581" s="8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t="s">
        <v>8269</v>
      </c>
      <c r="R1581">
        <f t="shared" si="98"/>
        <v>41792.542986111112</v>
      </c>
      <c r="S1581">
        <f t="shared" si="99"/>
        <v>41813.75</v>
      </c>
    </row>
    <row r="1582" spans="1:19" hidden="1" x14ac:dyDescent="0.25">
      <c r="A1582" s="8">
        <v>2833</v>
      </c>
      <c r="B1582" s="3" t="s">
        <v>2833</v>
      </c>
      <c r="C1582" s="3" t="s">
        <v>6943</v>
      </c>
      <c r="D1582" s="8">
        <v>2700</v>
      </c>
      <c r="E1582" s="6">
        <v>2923</v>
      </c>
      <c r="F1582" s="8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t="s">
        <v>8269</v>
      </c>
      <c r="R1582">
        <f t="shared" si="98"/>
        <v>42268.127696759257</v>
      </c>
      <c r="S1582">
        <f t="shared" si="99"/>
        <v>42288.083333333328</v>
      </c>
    </row>
    <row r="1583" spans="1:19" ht="60" hidden="1" x14ac:dyDescent="0.25">
      <c r="A1583" s="8">
        <v>838</v>
      </c>
      <c r="B1583" s="3" t="s">
        <v>839</v>
      </c>
      <c r="C1583" s="3" t="s">
        <v>4948</v>
      </c>
      <c r="D1583" s="8">
        <v>2000</v>
      </c>
      <c r="E1583" s="6">
        <v>2908</v>
      </c>
      <c r="F1583" s="8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t="s">
        <v>8274</v>
      </c>
      <c r="R1583">
        <f t="shared" si="98"/>
        <v>40895.897974537038</v>
      </c>
      <c r="S1583">
        <f t="shared" si="99"/>
        <v>40925.897974537038</v>
      </c>
    </row>
    <row r="1584" spans="1:19" ht="60" hidden="1" x14ac:dyDescent="0.25">
      <c r="A1584" s="8">
        <v>976</v>
      </c>
      <c r="B1584" s="3" t="s">
        <v>977</v>
      </c>
      <c r="C1584" s="3" t="s">
        <v>5086</v>
      </c>
      <c r="D1584" s="8">
        <v>150000</v>
      </c>
      <c r="E1584" s="6">
        <v>2889</v>
      </c>
      <c r="F1584" s="8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t="s">
        <v>8271</v>
      </c>
      <c r="R1584">
        <f t="shared" si="98"/>
        <v>42185.058993055558</v>
      </c>
      <c r="S1584">
        <f t="shared" si="99"/>
        <v>42230.058993055558</v>
      </c>
    </row>
    <row r="1585" spans="1:19" ht="60" hidden="1" x14ac:dyDescent="0.25">
      <c r="A1585" s="8">
        <v>2020</v>
      </c>
      <c r="B1585" s="3" t="s">
        <v>2021</v>
      </c>
      <c r="C1585" s="3" t="s">
        <v>6130</v>
      </c>
      <c r="D1585" s="8">
        <v>1500</v>
      </c>
      <c r="E1585" s="6">
        <v>2885</v>
      </c>
      <c r="F1585" s="8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t="s">
        <v>8293</v>
      </c>
      <c r="R1585">
        <f t="shared" si="98"/>
        <v>41737.097499999996</v>
      </c>
      <c r="S1585">
        <f t="shared" si="99"/>
        <v>41773.961111111108</v>
      </c>
    </row>
    <row r="1586" spans="1:19" ht="45" hidden="1" x14ac:dyDescent="0.25">
      <c r="A1586" s="8">
        <v>1648</v>
      </c>
      <c r="B1586" s="3" t="s">
        <v>1649</v>
      </c>
      <c r="C1586" s="3" t="s">
        <v>5758</v>
      </c>
      <c r="D1586" s="8">
        <v>2300</v>
      </c>
      <c r="E1586" s="6">
        <v>2881</v>
      </c>
      <c r="F1586" s="8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t="s">
        <v>8290</v>
      </c>
      <c r="R1586">
        <f t="shared" si="98"/>
        <v>40592.704652777778</v>
      </c>
      <c r="S1586">
        <f t="shared" si="99"/>
        <v>40622.662986111114</v>
      </c>
    </row>
    <row r="1587" spans="1:19" ht="45" hidden="1" x14ac:dyDescent="0.25">
      <c r="A1587" s="8">
        <v>3726</v>
      </c>
      <c r="B1587" s="3" t="s">
        <v>3723</v>
      </c>
      <c r="C1587" s="3" t="s">
        <v>7836</v>
      </c>
      <c r="D1587" s="8">
        <v>850</v>
      </c>
      <c r="E1587" s="6">
        <v>2879</v>
      </c>
      <c r="F1587" s="8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t="s">
        <v>8269</v>
      </c>
      <c r="R1587">
        <f t="shared" si="98"/>
        <v>42462.140868055561</v>
      </c>
      <c r="S1587">
        <f t="shared" si="99"/>
        <v>42489.875</v>
      </c>
    </row>
    <row r="1588" spans="1:19" ht="45" hidden="1" x14ac:dyDescent="0.25">
      <c r="A1588" s="8">
        <v>3252</v>
      </c>
      <c r="B1588" s="3" t="s">
        <v>3252</v>
      </c>
      <c r="C1588" s="3" t="s">
        <v>7362</v>
      </c>
      <c r="D1588" s="8">
        <v>2250</v>
      </c>
      <c r="E1588" s="6">
        <v>2876</v>
      </c>
      <c r="F1588" s="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t="s">
        <v>8269</v>
      </c>
      <c r="R1588">
        <f t="shared" si="98"/>
        <v>42590.472685185188</v>
      </c>
      <c r="S1588">
        <f t="shared" si="99"/>
        <v>42620.472685185188</v>
      </c>
    </row>
    <row r="1589" spans="1:19" ht="60" hidden="1" x14ac:dyDescent="0.25">
      <c r="A1589" s="8">
        <v>1166</v>
      </c>
      <c r="B1589" s="3" t="s">
        <v>1167</v>
      </c>
      <c r="C1589" s="3" t="s">
        <v>5276</v>
      </c>
      <c r="D1589" s="8">
        <v>15000</v>
      </c>
      <c r="E1589" s="6">
        <v>2871</v>
      </c>
      <c r="F1589" s="8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t="s">
        <v>8282</v>
      </c>
      <c r="R1589">
        <f t="shared" si="98"/>
        <v>42150.485439814816</v>
      </c>
      <c r="S1589">
        <f t="shared" si="99"/>
        <v>42181.166666666672</v>
      </c>
    </row>
    <row r="1590" spans="1:19" ht="45" hidden="1" x14ac:dyDescent="0.25">
      <c r="A1590" s="8">
        <v>3582</v>
      </c>
      <c r="B1590" s="3" t="s">
        <v>3581</v>
      </c>
      <c r="C1590" s="3" t="s">
        <v>7692</v>
      </c>
      <c r="D1590" s="8">
        <v>1000</v>
      </c>
      <c r="E1590" s="6">
        <v>2870</v>
      </c>
      <c r="F1590" s="8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t="s">
        <v>8269</v>
      </c>
      <c r="R1590">
        <f t="shared" si="98"/>
        <v>42451.095856481479</v>
      </c>
      <c r="S1590">
        <f t="shared" si="99"/>
        <v>42465.095856481479</v>
      </c>
    </row>
    <row r="1591" spans="1:19" ht="60" hidden="1" x14ac:dyDescent="0.25">
      <c r="A1591" s="8">
        <v>2832</v>
      </c>
      <c r="B1591" s="3" t="s">
        <v>2832</v>
      </c>
      <c r="C1591" s="3" t="s">
        <v>6942</v>
      </c>
      <c r="D1591" s="8">
        <v>2500</v>
      </c>
      <c r="E1591" s="6">
        <v>2867.99</v>
      </c>
      <c r="F1591" s="8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t="s">
        <v>8269</v>
      </c>
      <c r="R1591">
        <f t="shared" si="98"/>
        <v>41938.709421296298</v>
      </c>
      <c r="S1591">
        <f t="shared" si="99"/>
        <v>41966.916666666672</v>
      </c>
    </row>
    <row r="1592" spans="1:19" ht="45" hidden="1" x14ac:dyDescent="0.25">
      <c r="A1592" s="8">
        <v>3777</v>
      </c>
      <c r="B1592" s="3" t="s">
        <v>3774</v>
      </c>
      <c r="C1592" s="3" t="s">
        <v>7887</v>
      </c>
      <c r="D1592" s="8">
        <v>2000</v>
      </c>
      <c r="E1592" s="6">
        <v>2864</v>
      </c>
      <c r="F1592" s="8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t="s">
        <v>8303</v>
      </c>
      <c r="R1592">
        <f t="shared" si="98"/>
        <v>41887.111354166671</v>
      </c>
      <c r="S1592">
        <f t="shared" si="99"/>
        <v>41909.166666666664</v>
      </c>
    </row>
    <row r="1593" spans="1:19" ht="60" hidden="1" x14ac:dyDescent="0.25">
      <c r="A1593" s="8">
        <v>3230</v>
      </c>
      <c r="B1593" s="3" t="s">
        <v>3230</v>
      </c>
      <c r="C1593" s="3" t="s">
        <v>7340</v>
      </c>
      <c r="D1593" s="8">
        <v>2600</v>
      </c>
      <c r="E1593" s="6">
        <v>2857</v>
      </c>
      <c r="F1593" s="8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t="s">
        <v>8269</v>
      </c>
      <c r="R1593">
        <f t="shared" si="98"/>
        <v>41898.168125000004</v>
      </c>
      <c r="S1593">
        <f t="shared" si="99"/>
        <v>41913.165972222225</v>
      </c>
    </row>
    <row r="1594" spans="1:19" ht="60" hidden="1" x14ac:dyDescent="0.25">
      <c r="A1594" s="8">
        <v>3484</v>
      </c>
      <c r="B1594" s="3" t="s">
        <v>3483</v>
      </c>
      <c r="C1594" s="3" t="s">
        <v>7594</v>
      </c>
      <c r="D1594" s="8">
        <v>2500</v>
      </c>
      <c r="E1594" s="6">
        <v>2856</v>
      </c>
      <c r="F1594" s="8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t="s">
        <v>8269</v>
      </c>
      <c r="R1594">
        <f t="shared" si="98"/>
        <v>42506.760405092587</v>
      </c>
      <c r="S1594">
        <f t="shared" si="99"/>
        <v>42536.760405092587</v>
      </c>
    </row>
    <row r="1595" spans="1:19" ht="45" hidden="1" x14ac:dyDescent="0.25">
      <c r="A1595" s="8">
        <v>1016</v>
      </c>
      <c r="B1595" s="3" t="s">
        <v>1017</v>
      </c>
      <c r="C1595" s="3" t="s">
        <v>5126</v>
      </c>
      <c r="D1595" s="8">
        <v>100000</v>
      </c>
      <c r="E1595" s="6">
        <v>2842</v>
      </c>
      <c r="F1595" s="8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t="s">
        <v>8271</v>
      </c>
      <c r="R1595">
        <f t="shared" si="98"/>
        <v>42422.107129629629</v>
      </c>
      <c r="S1595">
        <f t="shared" si="99"/>
        <v>42467.065462962957</v>
      </c>
    </row>
    <row r="1596" spans="1:19" ht="60" hidden="1" x14ac:dyDescent="0.25">
      <c r="A1596" s="8">
        <v>1374</v>
      </c>
      <c r="B1596" s="3" t="s">
        <v>1375</v>
      </c>
      <c r="C1596" s="3" t="s">
        <v>5484</v>
      </c>
      <c r="D1596" s="8">
        <v>1500</v>
      </c>
      <c r="E1596" s="6">
        <v>2842</v>
      </c>
      <c r="F1596" s="8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t="s">
        <v>8274</v>
      </c>
      <c r="R1596">
        <f t="shared" si="98"/>
        <v>42424.161898148144</v>
      </c>
      <c r="S1596">
        <f t="shared" si="99"/>
        <v>42454.12023148148</v>
      </c>
    </row>
    <row r="1597" spans="1:19" ht="45" hidden="1" x14ac:dyDescent="0.25">
      <c r="A1597" s="8">
        <v>1392</v>
      </c>
      <c r="B1597" s="3" t="s">
        <v>1393</v>
      </c>
      <c r="C1597" s="3" t="s">
        <v>5502</v>
      </c>
      <c r="D1597" s="8">
        <v>2500</v>
      </c>
      <c r="E1597" s="6">
        <v>2841</v>
      </c>
      <c r="F1597" s="8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t="s">
        <v>8274</v>
      </c>
      <c r="R1597">
        <f t="shared" si="98"/>
        <v>42401.154930555553</v>
      </c>
      <c r="S1597">
        <f t="shared" si="99"/>
        <v>42432.154930555553</v>
      </c>
    </row>
    <row r="1598" spans="1:19" ht="45" hidden="1" x14ac:dyDescent="0.25">
      <c r="A1598" s="8">
        <v>2671</v>
      </c>
      <c r="B1598" s="3" t="s">
        <v>2671</v>
      </c>
      <c r="C1598" s="3" t="s">
        <v>6781</v>
      </c>
      <c r="D1598" s="8">
        <v>25000</v>
      </c>
      <c r="E1598" s="6">
        <v>2836</v>
      </c>
      <c r="F1598" s="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t="s">
        <v>8300</v>
      </c>
      <c r="R1598">
        <f t="shared" si="98"/>
        <v>41962.749027777783</v>
      </c>
      <c r="S1598">
        <f t="shared" si="99"/>
        <v>41992.818055555559</v>
      </c>
    </row>
    <row r="1599" spans="1:19" ht="60" hidden="1" x14ac:dyDescent="0.25">
      <c r="A1599" s="8">
        <v>803</v>
      </c>
      <c r="B1599" s="3" t="s">
        <v>804</v>
      </c>
      <c r="C1599" s="3" t="s">
        <v>4913</v>
      </c>
      <c r="D1599" s="8">
        <v>2300</v>
      </c>
      <c r="E1599" s="6">
        <v>2835</v>
      </c>
      <c r="F1599" s="8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t="s">
        <v>8274</v>
      </c>
      <c r="R1599">
        <f t="shared" si="98"/>
        <v>40665.949976851851</v>
      </c>
      <c r="S1599">
        <f t="shared" si="99"/>
        <v>40692.041666666664</v>
      </c>
    </row>
    <row r="1600" spans="1:19" ht="60" hidden="1" x14ac:dyDescent="0.25">
      <c r="A1600" s="8">
        <v>402</v>
      </c>
      <c r="B1600" s="3" t="s">
        <v>403</v>
      </c>
      <c r="C1600" s="3" t="s">
        <v>4512</v>
      </c>
      <c r="D1600" s="8">
        <v>2000</v>
      </c>
      <c r="E1600" s="6">
        <v>2833</v>
      </c>
      <c r="F1600" s="8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t="s">
        <v>8267</v>
      </c>
      <c r="R1600">
        <f t="shared" si="98"/>
        <v>42292.539548611108</v>
      </c>
      <c r="S1600">
        <f t="shared" si="99"/>
        <v>42313.58121527778</v>
      </c>
    </row>
    <row r="1601" spans="1:19" ht="45" hidden="1" x14ac:dyDescent="0.25">
      <c r="A1601" s="8">
        <v>1650</v>
      </c>
      <c r="B1601" s="3" t="s">
        <v>1651</v>
      </c>
      <c r="C1601" s="3" t="s">
        <v>5760</v>
      </c>
      <c r="D1601" s="8">
        <v>2000</v>
      </c>
      <c r="E1601" s="6">
        <v>2831</v>
      </c>
      <c r="F1601" s="8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t="s">
        <v>8290</v>
      </c>
      <c r="R1601">
        <f t="shared" si="98"/>
        <v>41526.435613425929</v>
      </c>
      <c r="S1601">
        <f t="shared" si="99"/>
        <v>41556.435613425929</v>
      </c>
    </row>
    <row r="1602" spans="1:19" ht="60" hidden="1" x14ac:dyDescent="0.25">
      <c r="A1602" s="8">
        <v>793</v>
      </c>
      <c r="B1602" s="3" t="s">
        <v>794</v>
      </c>
      <c r="C1602" s="3" t="s">
        <v>4903</v>
      </c>
      <c r="D1602" s="8">
        <v>2750</v>
      </c>
      <c r="E1602" s="6">
        <v>2826.43</v>
      </c>
      <c r="F1602" s="8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t="s">
        <v>8274</v>
      </c>
      <c r="R1602">
        <f t="shared" si="98"/>
        <v>41442.741249999999</v>
      </c>
      <c r="S1602">
        <f t="shared" si="99"/>
        <v>41458.207638888889</v>
      </c>
    </row>
    <row r="1603" spans="1:19" ht="45" hidden="1" x14ac:dyDescent="0.25">
      <c r="A1603" s="8">
        <v>4036</v>
      </c>
      <c r="B1603" s="3" t="s">
        <v>4032</v>
      </c>
      <c r="C1603" s="3" t="s">
        <v>7438</v>
      </c>
      <c r="D1603" s="8">
        <v>6000</v>
      </c>
      <c r="E1603" s="6">
        <v>2823</v>
      </c>
      <c r="F1603" s="8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ROUND(E1603/L1603,2)</f>
        <v>166.06</v>
      </c>
      <c r="Q1603" t="s">
        <v>8269</v>
      </c>
      <c r="R1603">
        <f t="shared" ref="R1603:R1666" si="102">(((J1603/60)/60)/24)+DATE(1970,1,1)</f>
        <v>41804.937083333331</v>
      </c>
      <c r="S1603">
        <f t="shared" ref="S1603:S1666" si="103">(((I1603/60)/60)/24)+DATE(1970,1,1)</f>
        <v>41821.9375</v>
      </c>
    </row>
    <row r="1604" spans="1:19" ht="45" hidden="1" x14ac:dyDescent="0.25">
      <c r="A1604" s="8">
        <v>3263</v>
      </c>
      <c r="B1604" s="3" t="s">
        <v>3263</v>
      </c>
      <c r="C1604" s="3" t="s">
        <v>7373</v>
      </c>
      <c r="D1604" s="8">
        <v>2500</v>
      </c>
      <c r="E1604" s="6">
        <v>2804.16</v>
      </c>
      <c r="F1604" s="8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t="s">
        <v>8269</v>
      </c>
      <c r="R1604">
        <f t="shared" si="102"/>
        <v>42284.516064814816</v>
      </c>
      <c r="S1604">
        <f t="shared" si="103"/>
        <v>42307.875</v>
      </c>
    </row>
    <row r="1605" spans="1:19" ht="30" hidden="1" x14ac:dyDescent="0.25">
      <c r="A1605" s="8">
        <v>3457</v>
      </c>
      <c r="B1605" s="3" t="s">
        <v>3456</v>
      </c>
      <c r="C1605" s="3" t="s">
        <v>7567</v>
      </c>
      <c r="D1605" s="8">
        <v>2000</v>
      </c>
      <c r="E1605" s="6">
        <v>2804</v>
      </c>
      <c r="F1605" s="8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t="s">
        <v>8269</v>
      </c>
      <c r="R1605">
        <f t="shared" si="102"/>
        <v>42016.706678240742</v>
      </c>
      <c r="S1605">
        <f t="shared" si="103"/>
        <v>42047.249305555553</v>
      </c>
    </row>
    <row r="1606" spans="1:19" ht="45" hidden="1" x14ac:dyDescent="0.25">
      <c r="A1606" s="8">
        <v>2626</v>
      </c>
      <c r="B1606" s="3" t="s">
        <v>2626</v>
      </c>
      <c r="C1606" s="3" t="s">
        <v>6736</v>
      </c>
      <c r="D1606" s="8">
        <v>2500</v>
      </c>
      <c r="E1606" s="6">
        <v>2800</v>
      </c>
      <c r="F1606" s="8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t="s">
        <v>8299</v>
      </c>
      <c r="R1606">
        <f t="shared" si="102"/>
        <v>42128.628113425926</v>
      </c>
      <c r="S1606">
        <f t="shared" si="103"/>
        <v>42158.628113425926</v>
      </c>
    </row>
    <row r="1607" spans="1:19" ht="60" hidden="1" x14ac:dyDescent="0.25">
      <c r="A1607" s="8">
        <v>2880</v>
      </c>
      <c r="B1607" s="3" t="s">
        <v>2880</v>
      </c>
      <c r="C1607" s="3" t="s">
        <v>6990</v>
      </c>
      <c r="D1607" s="8">
        <v>12000</v>
      </c>
      <c r="E1607" s="6">
        <v>2800</v>
      </c>
      <c r="F1607" s="8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t="s">
        <v>8269</v>
      </c>
      <c r="R1607">
        <f t="shared" si="102"/>
        <v>42192.905694444446</v>
      </c>
      <c r="S1607">
        <f t="shared" si="103"/>
        <v>42236.711805555555</v>
      </c>
    </row>
    <row r="1608" spans="1:19" ht="60" hidden="1" x14ac:dyDescent="0.25">
      <c r="A1608" s="8">
        <v>1669</v>
      </c>
      <c r="B1608" s="3" t="s">
        <v>1670</v>
      </c>
      <c r="C1608" s="3" t="s">
        <v>5779</v>
      </c>
      <c r="D1608" s="8">
        <v>2000</v>
      </c>
      <c r="E1608" s="6">
        <v>2795</v>
      </c>
      <c r="F1608" s="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t="s">
        <v>8290</v>
      </c>
      <c r="R1608">
        <f t="shared" si="102"/>
        <v>42461.885138888887</v>
      </c>
      <c r="S1608">
        <f t="shared" si="103"/>
        <v>42521.885138888887</v>
      </c>
    </row>
    <row r="1609" spans="1:19" ht="60" hidden="1" x14ac:dyDescent="0.25">
      <c r="A1609" s="8">
        <v>1864</v>
      </c>
      <c r="B1609" s="3" t="s">
        <v>1865</v>
      </c>
      <c r="C1609" s="3" t="s">
        <v>5974</v>
      </c>
      <c r="D1609" s="8">
        <v>6500</v>
      </c>
      <c r="E1609" s="6">
        <v>2788</v>
      </c>
      <c r="F1609" s="8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t="s">
        <v>8281</v>
      </c>
      <c r="R1609">
        <f t="shared" si="102"/>
        <v>41733.716435185182</v>
      </c>
      <c r="S1609">
        <f t="shared" si="103"/>
        <v>41763.716435185182</v>
      </c>
    </row>
    <row r="1610" spans="1:19" ht="45" hidden="1" x14ac:dyDescent="0.25">
      <c r="A1610" s="8">
        <v>3337</v>
      </c>
      <c r="B1610" s="3" t="s">
        <v>3337</v>
      </c>
      <c r="C1610" s="3" t="s">
        <v>7447</v>
      </c>
      <c r="D1610" s="8">
        <v>2500</v>
      </c>
      <c r="E1610" s="6">
        <v>2755</v>
      </c>
      <c r="F1610" s="8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t="s">
        <v>8269</v>
      </c>
      <c r="R1610">
        <f t="shared" si="102"/>
        <v>41901.282025462962</v>
      </c>
      <c r="S1610">
        <f t="shared" si="103"/>
        <v>41922.875</v>
      </c>
    </row>
    <row r="1611" spans="1:19" ht="45" hidden="1" x14ac:dyDescent="0.25">
      <c r="A1611" s="8">
        <v>38</v>
      </c>
      <c r="B1611" s="3" t="s">
        <v>40</v>
      </c>
      <c r="C1611" s="3" t="s">
        <v>4149</v>
      </c>
      <c r="D1611" s="8">
        <v>2500</v>
      </c>
      <c r="E1611" s="6">
        <v>2751</v>
      </c>
      <c r="F1611" s="8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t="s">
        <v>8263</v>
      </c>
      <c r="R1611">
        <f t="shared" si="102"/>
        <v>41375.057222222218</v>
      </c>
      <c r="S1611">
        <f t="shared" si="103"/>
        <v>41405.057222222218</v>
      </c>
    </row>
    <row r="1612" spans="1:19" ht="60" hidden="1" x14ac:dyDescent="0.25">
      <c r="A1612" s="8">
        <v>3530</v>
      </c>
      <c r="B1612" s="3" t="s">
        <v>3529</v>
      </c>
      <c r="C1612" s="3" t="s">
        <v>7640</v>
      </c>
      <c r="D1612" s="8">
        <v>2750</v>
      </c>
      <c r="E1612" s="6">
        <v>2750</v>
      </c>
      <c r="F1612" s="8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t="s">
        <v>8269</v>
      </c>
      <c r="R1612">
        <f t="shared" si="102"/>
        <v>42442.623344907406</v>
      </c>
      <c r="S1612">
        <f t="shared" si="103"/>
        <v>42470.833333333328</v>
      </c>
    </row>
    <row r="1613" spans="1:19" ht="45" hidden="1" x14ac:dyDescent="0.25">
      <c r="A1613" s="8">
        <v>519</v>
      </c>
      <c r="B1613" s="3" t="s">
        <v>520</v>
      </c>
      <c r="C1613" s="3" t="s">
        <v>4629</v>
      </c>
      <c r="D1613" s="8">
        <v>12001</v>
      </c>
      <c r="E1613" s="6">
        <v>2746</v>
      </c>
      <c r="F1613" s="8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t="s">
        <v>8268</v>
      </c>
      <c r="R1613">
        <f t="shared" si="102"/>
        <v>41218.391446759262</v>
      </c>
      <c r="S1613">
        <f t="shared" si="103"/>
        <v>41248.391446759262</v>
      </c>
    </row>
    <row r="1614" spans="1:19" ht="45" hidden="1" x14ac:dyDescent="0.25">
      <c r="A1614" s="8">
        <v>3311</v>
      </c>
      <c r="B1614" s="3" t="s">
        <v>3311</v>
      </c>
      <c r="C1614" s="3" t="s">
        <v>7421</v>
      </c>
      <c r="D1614" s="8">
        <v>2500</v>
      </c>
      <c r="E1614" s="6">
        <v>2746</v>
      </c>
      <c r="F1614" s="8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t="s">
        <v>8269</v>
      </c>
      <c r="R1614">
        <f t="shared" si="102"/>
        <v>42264.29178240741</v>
      </c>
      <c r="S1614">
        <f t="shared" si="103"/>
        <v>42294.29178240741</v>
      </c>
    </row>
    <row r="1615" spans="1:19" ht="45" hidden="1" x14ac:dyDescent="0.25">
      <c r="A1615" s="8">
        <v>720</v>
      </c>
      <c r="B1615" s="3" t="s">
        <v>721</v>
      </c>
      <c r="C1615" s="3" t="s">
        <v>4830</v>
      </c>
      <c r="D1615" s="8">
        <v>1900</v>
      </c>
      <c r="E1615" s="6">
        <v>2735</v>
      </c>
      <c r="F1615" s="8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t="s">
        <v>8272</v>
      </c>
      <c r="R1615">
        <f t="shared" si="102"/>
        <v>40909.649201388893</v>
      </c>
      <c r="S1615">
        <f t="shared" si="103"/>
        <v>40937.649201388893</v>
      </c>
    </row>
    <row r="1616" spans="1:19" ht="60" hidden="1" x14ac:dyDescent="0.25">
      <c r="A1616" s="8">
        <v>1900</v>
      </c>
      <c r="B1616" s="3" t="s">
        <v>1901</v>
      </c>
      <c r="C1616" s="3" t="s">
        <v>6010</v>
      </c>
      <c r="D1616" s="8">
        <v>2500</v>
      </c>
      <c r="E1616" s="6">
        <v>2734.11</v>
      </c>
      <c r="F1616" s="8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t="s">
        <v>8277</v>
      </c>
      <c r="R1616">
        <f t="shared" si="102"/>
        <v>41160.871886574074</v>
      </c>
      <c r="S1616">
        <f t="shared" si="103"/>
        <v>41188.415972222225</v>
      </c>
    </row>
    <row r="1617" spans="1:19" ht="60" x14ac:dyDescent="0.25">
      <c r="A1617" s="8">
        <v>1402</v>
      </c>
      <c r="B1617" s="3" t="s">
        <v>1403</v>
      </c>
      <c r="C1617" s="3" t="s">
        <v>5512</v>
      </c>
      <c r="D1617" s="8">
        <v>2500</v>
      </c>
      <c r="E1617" s="6">
        <v>2729</v>
      </c>
      <c r="F1617" s="8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t="s">
        <v>8274</v>
      </c>
      <c r="R1617">
        <f t="shared" si="102"/>
        <v>42065.053368055553</v>
      </c>
      <c r="S1617">
        <f t="shared" si="103"/>
        <v>42125.011701388896</v>
      </c>
    </row>
    <row r="1618" spans="1:19" ht="45" hidden="1" x14ac:dyDescent="0.25">
      <c r="A1618" s="8">
        <v>3202</v>
      </c>
      <c r="B1618" s="3" t="s">
        <v>3202</v>
      </c>
      <c r="C1618" s="3" t="s">
        <v>7312</v>
      </c>
      <c r="D1618" s="8">
        <v>5000</v>
      </c>
      <c r="E1618" s="6">
        <v>2726</v>
      </c>
      <c r="F1618" s="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t="s">
        <v>8303</v>
      </c>
      <c r="R1618">
        <f t="shared" si="102"/>
        <v>42293.853541666671</v>
      </c>
      <c r="S1618">
        <f t="shared" si="103"/>
        <v>42352.249305555553</v>
      </c>
    </row>
    <row r="1619" spans="1:19" ht="75" hidden="1" x14ac:dyDescent="0.25">
      <c r="A1619" s="8">
        <v>587</v>
      </c>
      <c r="B1619" s="3" t="s">
        <v>588</v>
      </c>
      <c r="C1619" s="3" t="s">
        <v>4697</v>
      </c>
      <c r="D1619" s="8">
        <v>30000</v>
      </c>
      <c r="E1619" s="6">
        <v>2725</v>
      </c>
      <c r="F1619" s="8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t="s">
        <v>8270</v>
      </c>
      <c r="R1619">
        <f t="shared" si="102"/>
        <v>42080.757326388892</v>
      </c>
      <c r="S1619">
        <f t="shared" si="103"/>
        <v>42110.757326388892</v>
      </c>
    </row>
    <row r="1620" spans="1:19" ht="45" hidden="1" x14ac:dyDescent="0.25">
      <c r="A1620" s="8">
        <v>3183</v>
      </c>
      <c r="B1620" s="3" t="s">
        <v>3183</v>
      </c>
      <c r="C1620" s="3" t="s">
        <v>7293</v>
      </c>
      <c r="D1620" s="8">
        <v>2500</v>
      </c>
      <c r="E1620" s="6">
        <v>2725</v>
      </c>
      <c r="F1620" s="8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t="s">
        <v>8269</v>
      </c>
      <c r="R1620">
        <f t="shared" si="102"/>
        <v>41491.79478009259</v>
      </c>
      <c r="S1620">
        <f t="shared" si="103"/>
        <v>41509.79478009259</v>
      </c>
    </row>
    <row r="1621" spans="1:19" hidden="1" x14ac:dyDescent="0.25">
      <c r="A1621" s="8">
        <v>2147</v>
      </c>
      <c r="B1621" s="3" t="s">
        <v>2148</v>
      </c>
      <c r="C1621" s="3" t="s">
        <v>6257</v>
      </c>
      <c r="D1621" s="8">
        <v>390000</v>
      </c>
      <c r="E1621" s="6">
        <v>2716</v>
      </c>
      <c r="F1621" s="8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t="s">
        <v>8280</v>
      </c>
      <c r="R1621">
        <f t="shared" si="102"/>
        <v>41927.295694444445</v>
      </c>
      <c r="S1621">
        <f t="shared" si="103"/>
        <v>41959.337361111116</v>
      </c>
    </row>
    <row r="1622" spans="1:19" ht="45" hidden="1" x14ac:dyDescent="0.25">
      <c r="A1622" s="8">
        <v>2456</v>
      </c>
      <c r="B1622" s="3" t="s">
        <v>2457</v>
      </c>
      <c r="C1622" s="3" t="s">
        <v>6566</v>
      </c>
      <c r="D1622" s="8">
        <v>1500</v>
      </c>
      <c r="E1622" s="6">
        <v>2713</v>
      </c>
      <c r="F1622" s="8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t="s">
        <v>8296</v>
      </c>
      <c r="R1622">
        <f t="shared" si="102"/>
        <v>42761.961099537039</v>
      </c>
      <c r="S1622">
        <f t="shared" si="103"/>
        <v>42791.961099537039</v>
      </c>
    </row>
    <row r="1623" spans="1:19" ht="60" hidden="1" x14ac:dyDescent="0.25">
      <c r="A1623" s="8">
        <v>1935</v>
      </c>
      <c r="B1623" s="3" t="s">
        <v>1936</v>
      </c>
      <c r="C1623" s="3" t="s">
        <v>6045</v>
      </c>
      <c r="D1623" s="8">
        <v>2500</v>
      </c>
      <c r="E1623" s="6">
        <v>2710</v>
      </c>
      <c r="F1623" s="8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t="s">
        <v>8277</v>
      </c>
      <c r="R1623">
        <f t="shared" si="102"/>
        <v>41773.932534722226</v>
      </c>
      <c r="S1623">
        <f t="shared" si="103"/>
        <v>41811.207638888889</v>
      </c>
    </row>
    <row r="1624" spans="1:19" ht="45" hidden="1" x14ac:dyDescent="0.25">
      <c r="A1624" s="8">
        <v>1601</v>
      </c>
      <c r="B1624" s="3" t="s">
        <v>1602</v>
      </c>
      <c r="C1624" s="3" t="s">
        <v>5711</v>
      </c>
      <c r="D1624" s="8">
        <v>2500</v>
      </c>
      <c r="E1624" s="6">
        <v>2706.23</v>
      </c>
      <c r="F1624" s="8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t="s">
        <v>8274</v>
      </c>
      <c r="R1624">
        <f t="shared" si="102"/>
        <v>40638.092974537038</v>
      </c>
      <c r="S1624">
        <f t="shared" si="103"/>
        <v>40668.092974537038</v>
      </c>
    </row>
    <row r="1625" spans="1:19" ht="45" hidden="1" x14ac:dyDescent="0.25">
      <c r="A1625" s="8">
        <v>2810</v>
      </c>
      <c r="B1625" s="3" t="s">
        <v>2810</v>
      </c>
      <c r="C1625" s="3" t="s">
        <v>6920</v>
      </c>
      <c r="D1625" s="8">
        <v>2500</v>
      </c>
      <c r="E1625" s="6">
        <v>2705</v>
      </c>
      <c r="F1625" s="8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t="s">
        <v>8269</v>
      </c>
      <c r="R1625">
        <f t="shared" si="102"/>
        <v>41759.13962962963</v>
      </c>
      <c r="S1625">
        <f t="shared" si="103"/>
        <v>41791.165972222225</v>
      </c>
    </row>
    <row r="1626" spans="1:19" ht="45" hidden="1" x14ac:dyDescent="0.25">
      <c r="A1626" s="8">
        <v>864</v>
      </c>
      <c r="B1626" s="3" t="s">
        <v>865</v>
      </c>
      <c r="C1626" s="3" t="s">
        <v>4974</v>
      </c>
      <c r="D1626" s="8">
        <v>6500</v>
      </c>
      <c r="E1626" s="6">
        <v>2700</v>
      </c>
      <c r="F1626" s="8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t="s">
        <v>8276</v>
      </c>
      <c r="R1626">
        <f t="shared" si="102"/>
        <v>41541.106921296298</v>
      </c>
      <c r="S1626">
        <f t="shared" si="103"/>
        <v>41563.415972222225</v>
      </c>
    </row>
    <row r="1627" spans="1:19" ht="45" hidden="1" x14ac:dyDescent="0.25">
      <c r="A1627" s="8">
        <v>2934</v>
      </c>
      <c r="B1627" s="3" t="s">
        <v>2934</v>
      </c>
      <c r="C1627" s="3" t="s">
        <v>7044</v>
      </c>
      <c r="D1627" s="8">
        <v>2500</v>
      </c>
      <c r="E1627" s="6">
        <v>2700</v>
      </c>
      <c r="F1627" s="8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t="s">
        <v>8303</v>
      </c>
      <c r="R1627">
        <f t="shared" si="102"/>
        <v>41775.636157407411</v>
      </c>
      <c r="S1627">
        <f t="shared" si="103"/>
        <v>41805.636157407411</v>
      </c>
    </row>
    <row r="1628" spans="1:19" ht="60" hidden="1" x14ac:dyDescent="0.25">
      <c r="A1628" s="8">
        <v>3139</v>
      </c>
      <c r="B1628" s="3" t="s">
        <v>3139</v>
      </c>
      <c r="C1628" s="3" t="s">
        <v>7249</v>
      </c>
      <c r="D1628" s="8">
        <v>50000</v>
      </c>
      <c r="E1628" s="6">
        <v>2700</v>
      </c>
      <c r="F1628" s="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t="s">
        <v>8269</v>
      </c>
      <c r="R1628">
        <f t="shared" si="102"/>
        <v>42785.270370370374</v>
      </c>
      <c r="S1628">
        <f t="shared" si="103"/>
        <v>42819.189583333333</v>
      </c>
    </row>
    <row r="1629" spans="1:19" ht="60" hidden="1" x14ac:dyDescent="0.25">
      <c r="A1629" s="8">
        <v>1199</v>
      </c>
      <c r="B1629" s="3" t="s">
        <v>1200</v>
      </c>
      <c r="C1629" s="3" t="s">
        <v>5309</v>
      </c>
      <c r="D1629" s="8">
        <v>2658</v>
      </c>
      <c r="E1629" s="6">
        <v>2693</v>
      </c>
      <c r="F1629" s="8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t="s">
        <v>8283</v>
      </c>
      <c r="R1629">
        <f t="shared" si="102"/>
        <v>42161.770833333328</v>
      </c>
      <c r="S1629">
        <f t="shared" si="103"/>
        <v>42193.770833333328</v>
      </c>
    </row>
    <row r="1630" spans="1:19" ht="45" hidden="1" x14ac:dyDescent="0.25">
      <c r="A1630" s="8">
        <v>1673</v>
      </c>
      <c r="B1630" s="3" t="s">
        <v>1674</v>
      </c>
      <c r="C1630" s="3" t="s">
        <v>5783</v>
      </c>
      <c r="D1630" s="8">
        <v>2100</v>
      </c>
      <c r="E1630" s="6">
        <v>2690</v>
      </c>
      <c r="F1630" s="8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t="s">
        <v>8290</v>
      </c>
      <c r="R1630">
        <f t="shared" si="102"/>
        <v>42039.878379629634</v>
      </c>
      <c r="S1630">
        <f t="shared" si="103"/>
        <v>42069.878379629634</v>
      </c>
    </row>
    <row r="1631" spans="1:19" ht="45" hidden="1" x14ac:dyDescent="0.25">
      <c r="A1631" s="8">
        <v>3503</v>
      </c>
      <c r="B1631" s="3" t="s">
        <v>3502</v>
      </c>
      <c r="C1631" s="3" t="s">
        <v>7613</v>
      </c>
      <c r="D1631" s="8">
        <v>2500</v>
      </c>
      <c r="E1631" s="6">
        <v>2689</v>
      </c>
      <c r="F1631" s="8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t="s">
        <v>8269</v>
      </c>
      <c r="R1631">
        <f t="shared" si="102"/>
        <v>42545.478333333333</v>
      </c>
      <c r="S1631">
        <f t="shared" si="103"/>
        <v>42575.478333333333</v>
      </c>
    </row>
    <row r="1632" spans="1:19" ht="45" hidden="1" x14ac:dyDescent="0.25">
      <c r="A1632" s="8">
        <v>820</v>
      </c>
      <c r="B1632" s="3" t="s">
        <v>821</v>
      </c>
      <c r="C1632" s="3" t="s">
        <v>4930</v>
      </c>
      <c r="D1632" s="8">
        <v>2000</v>
      </c>
      <c r="E1632" s="6">
        <v>2681</v>
      </c>
      <c r="F1632" s="8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t="s">
        <v>8274</v>
      </c>
      <c r="R1632">
        <f t="shared" si="102"/>
        <v>41768.841921296298</v>
      </c>
      <c r="S1632">
        <f t="shared" si="103"/>
        <v>41799.208333333336</v>
      </c>
    </row>
    <row r="1633" spans="1:19" ht="45" hidden="1" x14ac:dyDescent="0.25">
      <c r="A1633" s="8">
        <v>2940</v>
      </c>
      <c r="B1633" s="3" t="s">
        <v>2940</v>
      </c>
      <c r="C1633" s="3" t="s">
        <v>7050</v>
      </c>
      <c r="D1633" s="8">
        <v>2500</v>
      </c>
      <c r="E1633" s="6">
        <v>2681</v>
      </c>
      <c r="F1633" s="8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t="s">
        <v>8303</v>
      </c>
      <c r="R1633">
        <f t="shared" si="102"/>
        <v>41982.773356481484</v>
      </c>
      <c r="S1633">
        <f t="shared" si="103"/>
        <v>42022.773356481484</v>
      </c>
    </row>
    <row r="1634" spans="1:19" ht="60" hidden="1" x14ac:dyDescent="0.25">
      <c r="A1634" s="8">
        <v>1901</v>
      </c>
      <c r="B1634" s="3" t="s">
        <v>1902</v>
      </c>
      <c r="C1634" s="3" t="s">
        <v>6011</v>
      </c>
      <c r="D1634" s="8">
        <v>99000</v>
      </c>
      <c r="E1634" s="6">
        <v>2670</v>
      </c>
      <c r="F1634" s="8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t="s">
        <v>8292</v>
      </c>
      <c r="R1634">
        <f t="shared" si="102"/>
        <v>42116.54315972222</v>
      </c>
      <c r="S1634">
        <f t="shared" si="103"/>
        <v>42146.541666666672</v>
      </c>
    </row>
    <row r="1635" spans="1:19" ht="60" hidden="1" x14ac:dyDescent="0.25">
      <c r="A1635" s="8">
        <v>3615</v>
      </c>
      <c r="B1635" s="3" t="s">
        <v>3613</v>
      </c>
      <c r="C1635" s="3" t="s">
        <v>7725</v>
      </c>
      <c r="D1635" s="8">
        <v>2500</v>
      </c>
      <c r="E1635" s="6">
        <v>2670</v>
      </c>
      <c r="F1635" s="8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t="s">
        <v>8269</v>
      </c>
      <c r="R1635">
        <f t="shared" si="102"/>
        <v>42318.593703703707</v>
      </c>
      <c r="S1635">
        <f t="shared" si="103"/>
        <v>42348.593703703707</v>
      </c>
    </row>
    <row r="1636" spans="1:19" ht="60" hidden="1" x14ac:dyDescent="0.25">
      <c r="A1636" s="8">
        <v>3164</v>
      </c>
      <c r="B1636" s="3" t="s">
        <v>3164</v>
      </c>
      <c r="C1636" s="3" t="s">
        <v>7274</v>
      </c>
      <c r="D1636" s="8">
        <v>2500</v>
      </c>
      <c r="E1636" s="6">
        <v>2669</v>
      </c>
      <c r="F1636" s="8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t="s">
        <v>8269</v>
      </c>
      <c r="R1636">
        <f t="shared" si="102"/>
        <v>41766.80572916667</v>
      </c>
      <c r="S1636">
        <f t="shared" si="103"/>
        <v>41799.80572916667</v>
      </c>
    </row>
    <row r="1637" spans="1:19" ht="60" hidden="1" x14ac:dyDescent="0.25">
      <c r="A1637" s="8">
        <v>2829</v>
      </c>
      <c r="B1637" s="3" t="s">
        <v>2829</v>
      </c>
      <c r="C1637" s="3" t="s">
        <v>6939</v>
      </c>
      <c r="D1637" s="8">
        <v>2500</v>
      </c>
      <c r="E1637" s="6">
        <v>2663</v>
      </c>
      <c r="F1637" s="8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t="s">
        <v>8269</v>
      </c>
      <c r="R1637">
        <f t="shared" si="102"/>
        <v>42495.434236111112</v>
      </c>
      <c r="S1637">
        <f t="shared" si="103"/>
        <v>42523.434236111112</v>
      </c>
    </row>
    <row r="1638" spans="1:19" ht="45" hidden="1" x14ac:dyDescent="0.25">
      <c r="A1638" s="8">
        <v>2275</v>
      </c>
      <c r="B1638" s="3" t="s">
        <v>2276</v>
      </c>
      <c r="C1638" s="3" t="s">
        <v>6385</v>
      </c>
      <c r="D1638" s="8">
        <v>650</v>
      </c>
      <c r="E1638" s="6">
        <v>2650.5</v>
      </c>
      <c r="F1638" s="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t="s">
        <v>8295</v>
      </c>
      <c r="R1638">
        <f t="shared" si="102"/>
        <v>41965.616655092599</v>
      </c>
      <c r="S1638">
        <f t="shared" si="103"/>
        <v>41995.616655092599</v>
      </c>
    </row>
    <row r="1639" spans="1:19" ht="60" hidden="1" x14ac:dyDescent="0.25">
      <c r="A1639" s="8">
        <v>3823</v>
      </c>
      <c r="B1639" s="3" t="s">
        <v>3820</v>
      </c>
      <c r="C1639" s="3" t="s">
        <v>7932</v>
      </c>
      <c r="D1639" s="8">
        <v>2500</v>
      </c>
      <c r="E1639" s="6">
        <v>2650</v>
      </c>
      <c r="F1639" s="8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t="s">
        <v>8269</v>
      </c>
      <c r="R1639">
        <f t="shared" si="102"/>
        <v>42170.910231481481</v>
      </c>
      <c r="S1639">
        <f t="shared" si="103"/>
        <v>42205.165972222225</v>
      </c>
    </row>
    <row r="1640" spans="1:19" ht="60" hidden="1" x14ac:dyDescent="0.25">
      <c r="A1640" s="8">
        <v>3247</v>
      </c>
      <c r="B1640" s="3" t="s">
        <v>3247</v>
      </c>
      <c r="C1640" s="3" t="s">
        <v>7357</v>
      </c>
      <c r="D1640" s="8">
        <v>2500</v>
      </c>
      <c r="E1640" s="6">
        <v>2646.5</v>
      </c>
      <c r="F1640" s="8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t="s">
        <v>8269</v>
      </c>
      <c r="R1640">
        <f t="shared" si="102"/>
        <v>42167.434166666666</v>
      </c>
      <c r="S1640">
        <f t="shared" si="103"/>
        <v>42197.434166666666</v>
      </c>
    </row>
    <row r="1641" spans="1:19" ht="60" hidden="1" x14ac:dyDescent="0.25">
      <c r="A1641" s="8">
        <v>1214</v>
      </c>
      <c r="B1641" s="3" t="s">
        <v>1215</v>
      </c>
      <c r="C1641" s="3" t="s">
        <v>5324</v>
      </c>
      <c r="D1641" s="8">
        <v>2000</v>
      </c>
      <c r="E1641" s="6">
        <v>2636</v>
      </c>
      <c r="F1641" s="8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t="s">
        <v>8283</v>
      </c>
      <c r="R1641">
        <f t="shared" si="102"/>
        <v>42104.840335648143</v>
      </c>
      <c r="S1641">
        <f t="shared" si="103"/>
        <v>42164.840335648143</v>
      </c>
    </row>
    <row r="1642" spans="1:19" ht="45" hidden="1" x14ac:dyDescent="0.25">
      <c r="A1642" s="8">
        <v>3328</v>
      </c>
      <c r="B1642" s="3" t="s">
        <v>3328</v>
      </c>
      <c r="C1642" s="3" t="s">
        <v>7438</v>
      </c>
      <c r="D1642" s="8">
        <v>1800</v>
      </c>
      <c r="E1642" s="6">
        <v>2635</v>
      </c>
      <c r="F1642" s="8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t="s">
        <v>8269</v>
      </c>
      <c r="R1642">
        <f t="shared" si="102"/>
        <v>41822.57503472222</v>
      </c>
      <c r="S1642">
        <f t="shared" si="103"/>
        <v>41825.041666666664</v>
      </c>
    </row>
    <row r="1643" spans="1:19" ht="30" hidden="1" x14ac:dyDescent="0.25">
      <c r="A1643" s="8">
        <v>1928</v>
      </c>
      <c r="B1643" s="3" t="s">
        <v>1929</v>
      </c>
      <c r="C1643" s="3" t="s">
        <v>6038</v>
      </c>
      <c r="D1643" s="8">
        <v>2550</v>
      </c>
      <c r="E1643" s="6">
        <v>2630</v>
      </c>
      <c r="F1643" s="8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t="s">
        <v>8277</v>
      </c>
      <c r="R1643">
        <f t="shared" si="102"/>
        <v>41371.648078703707</v>
      </c>
      <c r="S1643">
        <f t="shared" si="103"/>
        <v>41401.648078703707</v>
      </c>
    </row>
    <row r="1644" spans="1:19" ht="45" hidden="1" x14ac:dyDescent="0.25">
      <c r="A1644" s="8">
        <v>2366</v>
      </c>
      <c r="B1644" s="3" t="s">
        <v>2367</v>
      </c>
      <c r="C1644" s="3" t="s">
        <v>6476</v>
      </c>
      <c r="D1644" s="8">
        <v>25000</v>
      </c>
      <c r="E1644" s="6">
        <v>2630</v>
      </c>
      <c r="F1644" s="8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t="s">
        <v>8270</v>
      </c>
      <c r="R1644">
        <f t="shared" si="102"/>
        <v>42268.531631944439</v>
      </c>
      <c r="S1644">
        <f t="shared" si="103"/>
        <v>42298.531631944439</v>
      </c>
    </row>
    <row r="1645" spans="1:19" ht="60" hidden="1" x14ac:dyDescent="0.25">
      <c r="A1645" s="8">
        <v>3306</v>
      </c>
      <c r="B1645" s="3" t="s">
        <v>3306</v>
      </c>
      <c r="C1645" s="3" t="s">
        <v>7416</v>
      </c>
      <c r="D1645" s="8">
        <v>1500</v>
      </c>
      <c r="E1645" s="6">
        <v>2630</v>
      </c>
      <c r="F1645" s="8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t="s">
        <v>8269</v>
      </c>
      <c r="R1645">
        <f t="shared" si="102"/>
        <v>42493.219236111108</v>
      </c>
      <c r="S1645">
        <f t="shared" si="103"/>
        <v>42531.125</v>
      </c>
    </row>
    <row r="1646" spans="1:19" ht="60" hidden="1" x14ac:dyDescent="0.25">
      <c r="A1646" s="8">
        <v>3550</v>
      </c>
      <c r="B1646" s="3" t="s">
        <v>3549</v>
      </c>
      <c r="C1646" s="3" t="s">
        <v>7660</v>
      </c>
      <c r="D1646" s="8">
        <v>2500</v>
      </c>
      <c r="E1646" s="6">
        <v>2620</v>
      </c>
      <c r="F1646" s="8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t="s">
        <v>8269</v>
      </c>
      <c r="R1646">
        <f t="shared" si="102"/>
        <v>42462.893495370372</v>
      </c>
      <c r="S1646">
        <f t="shared" si="103"/>
        <v>42492.893495370372</v>
      </c>
    </row>
    <row r="1647" spans="1:19" ht="30" hidden="1" x14ac:dyDescent="0.25">
      <c r="A1647" s="8">
        <v>2475</v>
      </c>
      <c r="B1647" s="3" t="s">
        <v>2476</v>
      </c>
      <c r="C1647" s="3" t="s">
        <v>6585</v>
      </c>
      <c r="D1647" s="8">
        <v>2500</v>
      </c>
      <c r="E1647" s="6">
        <v>2618</v>
      </c>
      <c r="F1647" s="8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t="s">
        <v>8277</v>
      </c>
      <c r="R1647">
        <f t="shared" si="102"/>
        <v>40310.287673611114</v>
      </c>
      <c r="S1647">
        <f t="shared" si="103"/>
        <v>40369.916666666664</v>
      </c>
    </row>
    <row r="1648" spans="1:19" ht="60" hidden="1" x14ac:dyDescent="0.25">
      <c r="A1648" s="8">
        <v>3654</v>
      </c>
      <c r="B1648" s="3" t="s">
        <v>3651</v>
      </c>
      <c r="C1648" s="3" t="s">
        <v>7764</v>
      </c>
      <c r="D1648" s="8">
        <v>1500</v>
      </c>
      <c r="E1648" s="6">
        <v>2616</v>
      </c>
      <c r="F1648" s="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t="s">
        <v>8269</v>
      </c>
      <c r="R1648">
        <f t="shared" si="102"/>
        <v>42440.416504629626</v>
      </c>
      <c r="S1648">
        <f t="shared" si="103"/>
        <v>42463.708333333328</v>
      </c>
    </row>
    <row r="1649" spans="1:19" ht="45" hidden="1" x14ac:dyDescent="0.25">
      <c r="A1649" s="8">
        <v>87</v>
      </c>
      <c r="B1649" s="3" t="s">
        <v>89</v>
      </c>
      <c r="C1649" s="3" t="s">
        <v>4198</v>
      </c>
      <c r="D1649" s="8">
        <v>2500</v>
      </c>
      <c r="E1649" s="6">
        <v>2615</v>
      </c>
      <c r="F1649" s="8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t="s">
        <v>8264</v>
      </c>
      <c r="R1649">
        <f t="shared" si="102"/>
        <v>40322.53938657407</v>
      </c>
      <c r="S1649">
        <f t="shared" si="103"/>
        <v>40332.070138888892</v>
      </c>
    </row>
    <row r="1650" spans="1:19" ht="45" hidden="1" x14ac:dyDescent="0.25">
      <c r="A1650" s="8">
        <v>851</v>
      </c>
      <c r="B1650" s="3" t="s">
        <v>852</v>
      </c>
      <c r="C1650" s="3" t="s">
        <v>4961</v>
      </c>
      <c r="D1650" s="8">
        <v>2000</v>
      </c>
      <c r="E1650" s="6">
        <v>2609</v>
      </c>
      <c r="F1650" s="8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t="s">
        <v>8275</v>
      </c>
      <c r="R1650">
        <f t="shared" si="102"/>
        <v>42522.880243055552</v>
      </c>
      <c r="S1650">
        <f t="shared" si="103"/>
        <v>42582.822916666672</v>
      </c>
    </row>
    <row r="1651" spans="1:19" ht="45" hidden="1" x14ac:dyDescent="0.25">
      <c r="A1651" s="8">
        <v>842</v>
      </c>
      <c r="B1651" s="3" t="s">
        <v>843</v>
      </c>
      <c r="C1651" s="3" t="s">
        <v>4952</v>
      </c>
      <c r="D1651" s="8">
        <v>2500</v>
      </c>
      <c r="E1651" s="6">
        <v>2608</v>
      </c>
      <c r="F1651" s="8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t="s">
        <v>8275</v>
      </c>
      <c r="R1651">
        <f t="shared" si="102"/>
        <v>41526.592395833337</v>
      </c>
      <c r="S1651">
        <f t="shared" si="103"/>
        <v>41561.165972222225</v>
      </c>
    </row>
    <row r="1652" spans="1:19" ht="45" hidden="1" x14ac:dyDescent="0.25">
      <c r="A1652" s="8">
        <v>3199</v>
      </c>
      <c r="B1652" s="3" t="s">
        <v>3199</v>
      </c>
      <c r="C1652" s="3" t="s">
        <v>7309</v>
      </c>
      <c r="D1652" s="8">
        <v>5000</v>
      </c>
      <c r="E1652" s="6">
        <v>2608</v>
      </c>
      <c r="F1652" s="8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t="s">
        <v>8303</v>
      </c>
      <c r="R1652">
        <f t="shared" si="102"/>
        <v>41858.761782407404</v>
      </c>
      <c r="S1652">
        <f t="shared" si="103"/>
        <v>41888.875</v>
      </c>
    </row>
    <row r="1653" spans="1:19" ht="60" hidden="1" x14ac:dyDescent="0.25">
      <c r="A1653" s="8">
        <v>975</v>
      </c>
      <c r="B1653" s="3" t="s">
        <v>976</v>
      </c>
      <c r="C1653" s="3" t="s">
        <v>5085</v>
      </c>
      <c r="D1653" s="8">
        <v>100000</v>
      </c>
      <c r="E1653" s="6">
        <v>2607</v>
      </c>
      <c r="F1653" s="8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t="s">
        <v>8271</v>
      </c>
      <c r="R1653">
        <f t="shared" si="102"/>
        <v>42489.696585648147</v>
      </c>
      <c r="S1653">
        <f t="shared" si="103"/>
        <v>42549.696585648147</v>
      </c>
    </row>
    <row r="1654" spans="1:19" ht="45" hidden="1" x14ac:dyDescent="0.25">
      <c r="A1654" s="8">
        <v>1259</v>
      </c>
      <c r="B1654" s="3" t="s">
        <v>1260</v>
      </c>
      <c r="C1654" s="3" t="s">
        <v>5369</v>
      </c>
      <c r="D1654" s="8">
        <v>2500</v>
      </c>
      <c r="E1654" s="6">
        <v>2606</v>
      </c>
      <c r="F1654" s="8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t="s">
        <v>8274</v>
      </c>
      <c r="R1654">
        <f t="shared" si="102"/>
        <v>41766.970648148148</v>
      </c>
      <c r="S1654">
        <f t="shared" si="103"/>
        <v>41799.165972222225</v>
      </c>
    </row>
    <row r="1655" spans="1:19" ht="60" hidden="1" x14ac:dyDescent="0.25">
      <c r="A1655" s="8">
        <v>3438</v>
      </c>
      <c r="B1655" s="3" t="s">
        <v>3437</v>
      </c>
      <c r="C1655" s="3" t="s">
        <v>7548</v>
      </c>
      <c r="D1655" s="8">
        <v>2500</v>
      </c>
      <c r="E1655" s="6">
        <v>2605</v>
      </c>
      <c r="F1655" s="8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t="s">
        <v>8269</v>
      </c>
      <c r="R1655">
        <f t="shared" si="102"/>
        <v>42100.927858796291</v>
      </c>
      <c r="S1655">
        <f t="shared" si="103"/>
        <v>42126.875</v>
      </c>
    </row>
    <row r="1656" spans="1:19" ht="45" hidden="1" x14ac:dyDescent="0.25">
      <c r="A1656" s="8">
        <v>1893</v>
      </c>
      <c r="B1656" s="3" t="s">
        <v>1894</v>
      </c>
      <c r="C1656" s="3" t="s">
        <v>6003</v>
      </c>
      <c r="D1656" s="8">
        <v>2500</v>
      </c>
      <c r="E1656" s="6">
        <v>2600</v>
      </c>
      <c r="F1656" s="8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t="s">
        <v>8277</v>
      </c>
      <c r="R1656">
        <f t="shared" si="102"/>
        <v>40632.94195601852</v>
      </c>
      <c r="S1656">
        <f t="shared" si="103"/>
        <v>40649.165972222225</v>
      </c>
    </row>
    <row r="1657" spans="1:19" ht="60" hidden="1" x14ac:dyDescent="0.25">
      <c r="A1657" s="8">
        <v>2840</v>
      </c>
      <c r="B1657" s="3" t="s">
        <v>2840</v>
      </c>
      <c r="C1657" s="3" t="s">
        <v>6950</v>
      </c>
      <c r="D1657" s="8">
        <v>2500</v>
      </c>
      <c r="E1657" s="6">
        <v>2600</v>
      </c>
      <c r="F1657" s="8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t="s">
        <v>8269</v>
      </c>
      <c r="R1657">
        <f t="shared" si="102"/>
        <v>42060.035636574074</v>
      </c>
      <c r="S1657">
        <f t="shared" si="103"/>
        <v>42081.708333333328</v>
      </c>
    </row>
    <row r="1658" spans="1:19" ht="60" hidden="1" x14ac:dyDescent="0.25">
      <c r="A1658" s="8">
        <v>3365</v>
      </c>
      <c r="B1658" s="3" t="s">
        <v>3364</v>
      </c>
      <c r="C1658" s="3" t="s">
        <v>7475</v>
      </c>
      <c r="D1658" s="8">
        <v>2500</v>
      </c>
      <c r="E1658" s="6">
        <v>2600</v>
      </c>
      <c r="F1658" s="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t="s">
        <v>8269</v>
      </c>
      <c r="R1658">
        <f t="shared" si="102"/>
        <v>42321.101759259262</v>
      </c>
      <c r="S1658">
        <f t="shared" si="103"/>
        <v>42351.101759259262</v>
      </c>
    </row>
    <row r="1659" spans="1:19" ht="30" hidden="1" x14ac:dyDescent="0.25">
      <c r="A1659" s="8">
        <v>1360</v>
      </c>
      <c r="B1659" s="3" t="s">
        <v>1361</v>
      </c>
      <c r="C1659" s="3" t="s">
        <v>5470</v>
      </c>
      <c r="D1659" s="8">
        <v>1500</v>
      </c>
      <c r="E1659" s="6">
        <v>2598</v>
      </c>
      <c r="F1659" s="8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t="s">
        <v>8272</v>
      </c>
      <c r="R1659">
        <f t="shared" si="102"/>
        <v>41095.900694444441</v>
      </c>
      <c r="S1659">
        <f t="shared" si="103"/>
        <v>41123.900694444441</v>
      </c>
    </row>
    <row r="1660" spans="1:19" ht="60" hidden="1" x14ac:dyDescent="0.25">
      <c r="A1660" s="8">
        <v>376</v>
      </c>
      <c r="B1660" s="3" t="s">
        <v>377</v>
      </c>
      <c r="C1660" s="3" t="s">
        <v>4486</v>
      </c>
      <c r="D1660" s="8">
        <v>2450</v>
      </c>
      <c r="E1660" s="6">
        <v>2596</v>
      </c>
      <c r="F1660" s="8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t="s">
        <v>8267</v>
      </c>
      <c r="R1660">
        <f t="shared" si="102"/>
        <v>42576.452731481477</v>
      </c>
      <c r="S1660">
        <f t="shared" si="103"/>
        <v>42607.452731481477</v>
      </c>
    </row>
    <row r="1661" spans="1:19" ht="90" hidden="1" x14ac:dyDescent="0.25">
      <c r="A1661" s="8">
        <v>3505</v>
      </c>
      <c r="B1661" s="3" t="s">
        <v>3504</v>
      </c>
      <c r="C1661" s="3" t="s">
        <v>7615</v>
      </c>
      <c r="D1661" s="8">
        <v>2500</v>
      </c>
      <c r="E1661" s="6">
        <v>2594</v>
      </c>
      <c r="F1661" s="8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t="s">
        <v>8269</v>
      </c>
      <c r="R1661">
        <f t="shared" si="102"/>
        <v>41760.935706018521</v>
      </c>
      <c r="S1661">
        <f t="shared" si="103"/>
        <v>41772.166666666664</v>
      </c>
    </row>
    <row r="1662" spans="1:19" ht="60" hidden="1" x14ac:dyDescent="0.25">
      <c r="A1662" s="8">
        <v>2540</v>
      </c>
      <c r="B1662" s="3" t="s">
        <v>2540</v>
      </c>
      <c r="C1662" s="3" t="s">
        <v>6650</v>
      </c>
      <c r="D1662" s="8">
        <v>2500</v>
      </c>
      <c r="E1662" s="6">
        <v>2585</v>
      </c>
      <c r="F1662" s="8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t="s">
        <v>8298</v>
      </c>
      <c r="R1662">
        <f t="shared" si="102"/>
        <v>40785.675011574072</v>
      </c>
      <c r="S1662">
        <f t="shared" si="103"/>
        <v>40845.675011574072</v>
      </c>
    </row>
    <row r="1663" spans="1:19" ht="60" hidden="1" x14ac:dyDescent="0.25">
      <c r="A1663" s="8">
        <v>3278</v>
      </c>
      <c r="B1663" s="3" t="s">
        <v>3278</v>
      </c>
      <c r="C1663" s="3" t="s">
        <v>7388</v>
      </c>
      <c r="D1663" s="8">
        <v>2500</v>
      </c>
      <c r="E1663" s="6">
        <v>2585</v>
      </c>
      <c r="F1663" s="8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t="s">
        <v>8269</v>
      </c>
      <c r="R1663">
        <f t="shared" si="102"/>
        <v>42124.848414351851</v>
      </c>
      <c r="S1663">
        <f t="shared" si="103"/>
        <v>42154.848414351851</v>
      </c>
    </row>
    <row r="1664" spans="1:19" ht="60" hidden="1" x14ac:dyDescent="0.25">
      <c r="A1664" s="8">
        <v>1507</v>
      </c>
      <c r="B1664" s="3" t="s">
        <v>1508</v>
      </c>
      <c r="C1664" s="3" t="s">
        <v>5617</v>
      </c>
      <c r="D1664" s="8">
        <v>1200</v>
      </c>
      <c r="E1664" s="6">
        <v>2580</v>
      </c>
      <c r="F1664" s="8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t="s">
        <v>8283</v>
      </c>
      <c r="R1664">
        <f t="shared" si="102"/>
        <v>40254.450335648151</v>
      </c>
      <c r="S1664">
        <f t="shared" si="103"/>
        <v>40313.340277777781</v>
      </c>
    </row>
    <row r="1665" spans="1:19" ht="60" hidden="1" x14ac:dyDescent="0.25">
      <c r="A1665" s="8">
        <v>3178</v>
      </c>
      <c r="B1665" s="3" t="s">
        <v>3178</v>
      </c>
      <c r="C1665" s="3" t="s">
        <v>7288</v>
      </c>
      <c r="D1665" s="8">
        <v>1500</v>
      </c>
      <c r="E1665" s="6">
        <v>2576</v>
      </c>
      <c r="F1665" s="8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t="s">
        <v>8269</v>
      </c>
      <c r="R1665">
        <f t="shared" si="102"/>
        <v>41806.605034722219</v>
      </c>
      <c r="S1665">
        <f t="shared" si="103"/>
        <v>41836.605034722219</v>
      </c>
    </row>
    <row r="1666" spans="1:19" ht="45" hidden="1" x14ac:dyDescent="0.25">
      <c r="A1666" s="8">
        <v>3264</v>
      </c>
      <c r="B1666" s="3" t="s">
        <v>3264</v>
      </c>
      <c r="C1666" s="3" t="s">
        <v>7374</v>
      </c>
      <c r="D1666" s="8">
        <v>2500</v>
      </c>
      <c r="E1666" s="6">
        <v>2575</v>
      </c>
      <c r="F1666" s="8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t="s">
        <v>8269</v>
      </c>
      <c r="R1666">
        <f t="shared" si="102"/>
        <v>42016.800208333334</v>
      </c>
      <c r="S1666">
        <f t="shared" si="103"/>
        <v>42032.916666666672</v>
      </c>
    </row>
    <row r="1667" spans="1:19" ht="60" hidden="1" x14ac:dyDescent="0.25">
      <c r="A1667" s="8">
        <v>2933</v>
      </c>
      <c r="B1667" s="3" t="s">
        <v>2933</v>
      </c>
      <c r="C1667" s="3" t="s">
        <v>7043</v>
      </c>
      <c r="D1667" s="8">
        <v>2500</v>
      </c>
      <c r="E1667" s="6">
        <v>2569</v>
      </c>
      <c r="F1667" s="8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ROUND(E1667/L1667,2)</f>
        <v>47.57</v>
      </c>
      <c r="Q1667" t="s">
        <v>8303</v>
      </c>
      <c r="R1667">
        <f t="shared" ref="R1667:R1730" si="106">(((J1667/60)/60)/24)+DATE(1970,1,1)</f>
        <v>42495.956631944442</v>
      </c>
      <c r="S1667">
        <f t="shared" ref="S1667:S1730" si="107">(((I1667/60)/60)/24)+DATE(1970,1,1)</f>
        <v>42525.956631944442</v>
      </c>
    </row>
    <row r="1668" spans="1:19" ht="60" hidden="1" x14ac:dyDescent="0.25">
      <c r="A1668" s="8">
        <v>3538</v>
      </c>
      <c r="B1668" s="3" t="s">
        <v>3537</v>
      </c>
      <c r="C1668" s="3" t="s">
        <v>7648</v>
      </c>
      <c r="D1668" s="8">
        <v>2000</v>
      </c>
      <c r="E1668" s="6">
        <v>2569</v>
      </c>
      <c r="F1668" s="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t="s">
        <v>8269</v>
      </c>
      <c r="R1668">
        <f t="shared" si="106"/>
        <v>42571.420601851853</v>
      </c>
      <c r="S1668">
        <f t="shared" si="107"/>
        <v>42599.420601851853</v>
      </c>
    </row>
    <row r="1669" spans="1:19" ht="45" hidden="1" x14ac:dyDescent="0.25">
      <c r="A1669" s="8">
        <v>2315</v>
      </c>
      <c r="B1669" s="3" t="s">
        <v>2316</v>
      </c>
      <c r="C1669" s="3" t="s">
        <v>6425</v>
      </c>
      <c r="D1669" s="8">
        <v>2500</v>
      </c>
      <c r="E1669" s="6">
        <v>2565</v>
      </c>
      <c r="F1669" s="8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t="s">
        <v>8277</v>
      </c>
      <c r="R1669">
        <f t="shared" si="106"/>
        <v>41004.72619212963</v>
      </c>
      <c r="S1669">
        <f t="shared" si="107"/>
        <v>41034.72619212963</v>
      </c>
    </row>
    <row r="1670" spans="1:19" ht="60" hidden="1" x14ac:dyDescent="0.25">
      <c r="A1670" s="8">
        <v>3441</v>
      </c>
      <c r="B1670" s="3" t="s">
        <v>3440</v>
      </c>
      <c r="C1670" s="3" t="s">
        <v>7551</v>
      </c>
      <c r="D1670" s="8">
        <v>2500</v>
      </c>
      <c r="E1670" s="6">
        <v>2565</v>
      </c>
      <c r="F1670" s="8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t="s">
        <v>8269</v>
      </c>
      <c r="R1670">
        <f t="shared" si="106"/>
        <v>42294.429641203707</v>
      </c>
      <c r="S1670">
        <f t="shared" si="107"/>
        <v>42321.845138888893</v>
      </c>
    </row>
    <row r="1671" spans="1:19" ht="30" hidden="1" x14ac:dyDescent="0.25">
      <c r="A1671" s="8">
        <v>3597</v>
      </c>
      <c r="B1671" s="3" t="s">
        <v>3596</v>
      </c>
      <c r="C1671" s="3" t="s">
        <v>7707</v>
      </c>
      <c r="D1671" s="8">
        <v>2500</v>
      </c>
      <c r="E1671" s="6">
        <v>2565</v>
      </c>
      <c r="F1671" s="8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t="s">
        <v>8269</v>
      </c>
      <c r="R1671">
        <f t="shared" si="106"/>
        <v>42417.585532407407</v>
      </c>
      <c r="S1671">
        <f t="shared" si="107"/>
        <v>42432.249305555553</v>
      </c>
    </row>
    <row r="1672" spans="1:19" ht="60" hidden="1" x14ac:dyDescent="0.25">
      <c r="A1672" s="8">
        <v>2809</v>
      </c>
      <c r="B1672" s="3" t="s">
        <v>2809</v>
      </c>
      <c r="C1672" s="3" t="s">
        <v>6919</v>
      </c>
      <c r="D1672" s="8">
        <v>2500</v>
      </c>
      <c r="E1672" s="6">
        <v>2560</v>
      </c>
      <c r="F1672" s="8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t="s">
        <v>8269</v>
      </c>
      <c r="R1672">
        <f t="shared" si="106"/>
        <v>42451.496817129635</v>
      </c>
      <c r="S1672">
        <f t="shared" si="107"/>
        <v>42459.610416666663</v>
      </c>
    </row>
    <row r="1673" spans="1:19" ht="45" hidden="1" x14ac:dyDescent="0.25">
      <c r="A1673" s="8">
        <v>3268</v>
      </c>
      <c r="B1673" s="3" t="s">
        <v>3268</v>
      </c>
      <c r="C1673" s="3" t="s">
        <v>7378</v>
      </c>
      <c r="D1673" s="8">
        <v>2000</v>
      </c>
      <c r="E1673" s="6">
        <v>2560</v>
      </c>
      <c r="F1673" s="8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t="s">
        <v>8269</v>
      </c>
      <c r="R1673">
        <f t="shared" si="106"/>
        <v>42590.90425925926</v>
      </c>
      <c r="S1673">
        <f t="shared" si="107"/>
        <v>42606.90425925926</v>
      </c>
    </row>
    <row r="1674" spans="1:19" ht="120" hidden="1" x14ac:dyDescent="0.25">
      <c r="A1674" s="8">
        <v>3561</v>
      </c>
      <c r="B1674" s="3" t="s">
        <v>3560</v>
      </c>
      <c r="C1674" s="3" t="s">
        <v>7671</v>
      </c>
      <c r="D1674" s="8">
        <v>2500</v>
      </c>
      <c r="E1674" s="6">
        <v>2560</v>
      </c>
      <c r="F1674" s="8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t="s">
        <v>8269</v>
      </c>
      <c r="R1674">
        <f t="shared" si="106"/>
        <v>42203.680300925931</v>
      </c>
      <c r="S1674">
        <f t="shared" si="107"/>
        <v>42221.774999999994</v>
      </c>
    </row>
    <row r="1675" spans="1:19" ht="60" hidden="1" x14ac:dyDescent="0.25">
      <c r="A1675" s="8">
        <v>3603</v>
      </c>
      <c r="B1675" s="3" t="s">
        <v>3602</v>
      </c>
      <c r="C1675" s="3" t="s">
        <v>7713</v>
      </c>
      <c r="D1675" s="8">
        <v>1500</v>
      </c>
      <c r="E1675" s="6">
        <v>2560</v>
      </c>
      <c r="F1675" s="8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t="s">
        <v>8269</v>
      </c>
      <c r="R1675">
        <f t="shared" si="106"/>
        <v>42283.864351851851</v>
      </c>
      <c r="S1675">
        <f t="shared" si="107"/>
        <v>42313.906018518523</v>
      </c>
    </row>
    <row r="1676" spans="1:19" ht="60" hidden="1" x14ac:dyDescent="0.25">
      <c r="A1676" s="8">
        <v>1347</v>
      </c>
      <c r="B1676" s="3" t="s">
        <v>1348</v>
      </c>
      <c r="C1676" s="3" t="s">
        <v>5457</v>
      </c>
      <c r="D1676" s="8">
        <v>2500</v>
      </c>
      <c r="E1676" s="6">
        <v>2555</v>
      </c>
      <c r="F1676" s="8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t="s">
        <v>8272</v>
      </c>
      <c r="R1676">
        <f t="shared" si="106"/>
        <v>42040.638020833328</v>
      </c>
      <c r="S1676">
        <f t="shared" si="107"/>
        <v>42070.638020833328</v>
      </c>
    </row>
    <row r="1677" spans="1:19" ht="60" hidden="1" x14ac:dyDescent="0.25">
      <c r="A1677" s="8">
        <v>3487</v>
      </c>
      <c r="B1677" s="3" t="s">
        <v>3486</v>
      </c>
      <c r="C1677" s="3" t="s">
        <v>7597</v>
      </c>
      <c r="D1677" s="8">
        <v>2000</v>
      </c>
      <c r="E1677" s="6">
        <v>2555</v>
      </c>
      <c r="F1677" s="8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t="s">
        <v>8269</v>
      </c>
      <c r="R1677">
        <f t="shared" si="106"/>
        <v>42149.940416666665</v>
      </c>
      <c r="S1677">
        <f t="shared" si="107"/>
        <v>42179.940416666665</v>
      </c>
    </row>
    <row r="1678" spans="1:19" ht="45" hidden="1" x14ac:dyDescent="0.25">
      <c r="A1678" s="8">
        <v>758</v>
      </c>
      <c r="B1678" s="3" t="s">
        <v>759</v>
      </c>
      <c r="C1678" s="3" t="s">
        <v>4868</v>
      </c>
      <c r="D1678" s="8">
        <v>2500</v>
      </c>
      <c r="E1678" s="6">
        <v>2550</v>
      </c>
      <c r="F1678" s="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t="s">
        <v>8272</v>
      </c>
      <c r="R1678">
        <f t="shared" si="106"/>
        <v>40429.836435185185</v>
      </c>
      <c r="S1678">
        <f t="shared" si="107"/>
        <v>40459.836435185185</v>
      </c>
    </row>
    <row r="1679" spans="1:19" ht="60" hidden="1" x14ac:dyDescent="0.25">
      <c r="A1679" s="8">
        <v>986</v>
      </c>
      <c r="B1679" s="3" t="s">
        <v>987</v>
      </c>
      <c r="C1679" s="3" t="s">
        <v>5096</v>
      </c>
      <c r="D1679" s="8">
        <v>20000</v>
      </c>
      <c r="E1679" s="6">
        <v>2550</v>
      </c>
      <c r="F1679" s="8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t="s">
        <v>8271</v>
      </c>
      <c r="R1679">
        <f t="shared" si="106"/>
        <v>42324.767361111109</v>
      </c>
      <c r="S1679">
        <f t="shared" si="107"/>
        <v>42379</v>
      </c>
    </row>
    <row r="1680" spans="1:19" ht="60" hidden="1" x14ac:dyDescent="0.25">
      <c r="A1680" s="8">
        <v>3207</v>
      </c>
      <c r="B1680" s="3" t="s">
        <v>3207</v>
      </c>
      <c r="C1680" s="3" t="s">
        <v>7317</v>
      </c>
      <c r="D1680" s="8">
        <v>5500</v>
      </c>
      <c r="E1680" s="6">
        <v>2550</v>
      </c>
      <c r="F1680" s="8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t="s">
        <v>8303</v>
      </c>
      <c r="R1680">
        <f t="shared" si="106"/>
        <v>42057.277858796297</v>
      </c>
      <c r="S1680">
        <f t="shared" si="107"/>
        <v>42117.236192129625</v>
      </c>
    </row>
    <row r="1681" spans="1:19" ht="60" hidden="1" x14ac:dyDescent="0.25">
      <c r="A1681" s="8">
        <v>1295</v>
      </c>
      <c r="B1681" s="3" t="s">
        <v>1296</v>
      </c>
      <c r="C1681" s="3" t="s">
        <v>5405</v>
      </c>
      <c r="D1681" s="8">
        <v>2500</v>
      </c>
      <c r="E1681" s="6">
        <v>2549</v>
      </c>
      <c r="F1681" s="8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t="s">
        <v>8269</v>
      </c>
      <c r="R1681">
        <f t="shared" si="106"/>
        <v>42184.572881944448</v>
      </c>
      <c r="S1681">
        <f t="shared" si="107"/>
        <v>42214.708333333328</v>
      </c>
    </row>
    <row r="1682" spans="1:19" ht="45" hidden="1" x14ac:dyDescent="0.25">
      <c r="A1682" s="8">
        <v>755</v>
      </c>
      <c r="B1682" s="3" t="s">
        <v>756</v>
      </c>
      <c r="C1682" s="3" t="s">
        <v>4865</v>
      </c>
      <c r="D1682" s="8">
        <v>2500</v>
      </c>
      <c r="E1682" s="6">
        <v>2547.69</v>
      </c>
      <c r="F1682" s="8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t="s">
        <v>8272</v>
      </c>
      <c r="R1682">
        <f t="shared" si="106"/>
        <v>41383.605057870373</v>
      </c>
      <c r="S1682">
        <f t="shared" si="107"/>
        <v>41414.02847222222</v>
      </c>
    </row>
    <row r="1683" spans="1:19" ht="45" hidden="1" x14ac:dyDescent="0.25">
      <c r="A1683" s="8">
        <v>3592</v>
      </c>
      <c r="B1683" s="3" t="s">
        <v>3591</v>
      </c>
      <c r="C1683" s="3" t="s">
        <v>7702</v>
      </c>
      <c r="D1683" s="8">
        <v>2000</v>
      </c>
      <c r="E1683" s="6">
        <v>2545</v>
      </c>
      <c r="F1683" s="8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t="s">
        <v>8269</v>
      </c>
      <c r="R1683">
        <f t="shared" si="106"/>
        <v>41988.829942129625</v>
      </c>
      <c r="S1683">
        <f t="shared" si="107"/>
        <v>42046.207638888889</v>
      </c>
    </row>
    <row r="1684" spans="1:19" ht="60" hidden="1" x14ac:dyDescent="0.25">
      <c r="A1684" s="8">
        <v>860</v>
      </c>
      <c r="B1684" s="3" t="s">
        <v>861</v>
      </c>
      <c r="C1684" s="3" t="s">
        <v>4970</v>
      </c>
      <c r="D1684" s="8">
        <v>14000</v>
      </c>
      <c r="E1684" s="6">
        <v>2540</v>
      </c>
      <c r="F1684" s="8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t="s">
        <v>8276</v>
      </c>
      <c r="R1684">
        <f t="shared" si="106"/>
        <v>41570.482789351852</v>
      </c>
      <c r="S1684">
        <f t="shared" si="107"/>
        <v>41600.524456018517</v>
      </c>
    </row>
    <row r="1685" spans="1:19" ht="60" hidden="1" x14ac:dyDescent="0.25">
      <c r="A1685" s="8">
        <v>1241</v>
      </c>
      <c r="B1685" s="3" t="s">
        <v>1242</v>
      </c>
      <c r="C1685" s="3" t="s">
        <v>5351</v>
      </c>
      <c r="D1685" s="8">
        <v>5000</v>
      </c>
      <c r="E1685" s="6">
        <v>2537</v>
      </c>
      <c r="F1685" s="8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t="s">
        <v>8284</v>
      </c>
      <c r="R1685">
        <f t="shared" si="106"/>
        <v>41923.837731481479</v>
      </c>
      <c r="S1685">
        <f t="shared" si="107"/>
        <v>41946.249305555553</v>
      </c>
    </row>
    <row r="1686" spans="1:19" ht="60" hidden="1" x14ac:dyDescent="0.25">
      <c r="A1686" s="8">
        <v>726</v>
      </c>
      <c r="B1686" s="3" t="s">
        <v>727</v>
      </c>
      <c r="C1686" s="3" t="s">
        <v>4836</v>
      </c>
      <c r="D1686" s="8">
        <v>2500</v>
      </c>
      <c r="E1686" s="6">
        <v>2535</v>
      </c>
      <c r="F1686" s="8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t="s">
        <v>8272</v>
      </c>
      <c r="R1686">
        <f t="shared" si="106"/>
        <v>41346.042673611111</v>
      </c>
      <c r="S1686">
        <f t="shared" si="107"/>
        <v>41376.042673611111</v>
      </c>
    </row>
    <row r="1687" spans="1:19" ht="30" hidden="1" x14ac:dyDescent="0.25">
      <c r="A1687" s="8">
        <v>1641</v>
      </c>
      <c r="B1687" s="3" t="s">
        <v>1642</v>
      </c>
      <c r="C1687" s="3" t="s">
        <v>5751</v>
      </c>
      <c r="D1687" s="8">
        <v>2500</v>
      </c>
      <c r="E1687" s="6">
        <v>2535</v>
      </c>
      <c r="F1687" s="8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t="s">
        <v>8290</v>
      </c>
      <c r="R1687">
        <f t="shared" si="106"/>
        <v>41962.596574074079</v>
      </c>
      <c r="S1687">
        <f t="shared" si="107"/>
        <v>41992.596574074079</v>
      </c>
    </row>
    <row r="1688" spans="1:19" ht="45" hidden="1" x14ac:dyDescent="0.25">
      <c r="A1688" s="8">
        <v>2986</v>
      </c>
      <c r="B1688" s="3" t="s">
        <v>2986</v>
      </c>
      <c r="C1688" s="3" t="s">
        <v>7096</v>
      </c>
      <c r="D1688" s="8">
        <v>2400</v>
      </c>
      <c r="E1688" s="6">
        <v>2532</v>
      </c>
      <c r="F1688" s="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t="s">
        <v>8301</v>
      </c>
      <c r="R1688">
        <f t="shared" si="106"/>
        <v>42431.500069444446</v>
      </c>
      <c r="S1688">
        <f t="shared" si="107"/>
        <v>42491.458402777775</v>
      </c>
    </row>
    <row r="1689" spans="1:19" ht="45" hidden="1" x14ac:dyDescent="0.25">
      <c r="A1689" s="8">
        <v>1697</v>
      </c>
      <c r="B1689" s="3" t="s">
        <v>1698</v>
      </c>
      <c r="C1689" s="3" t="s">
        <v>5807</v>
      </c>
      <c r="D1689" s="8">
        <v>12500</v>
      </c>
      <c r="E1689" s="6">
        <v>2526</v>
      </c>
      <c r="F1689" s="8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t="s">
        <v>8291</v>
      </c>
      <c r="R1689">
        <f t="shared" si="106"/>
        <v>42805.032962962956</v>
      </c>
      <c r="S1689">
        <f t="shared" si="107"/>
        <v>42834.991296296299</v>
      </c>
    </row>
    <row r="1690" spans="1:19" ht="45" hidden="1" x14ac:dyDescent="0.25">
      <c r="A1690" s="8">
        <v>3320</v>
      </c>
      <c r="B1690" s="3" t="s">
        <v>3320</v>
      </c>
      <c r="C1690" s="3" t="s">
        <v>7430</v>
      </c>
      <c r="D1690" s="8">
        <v>2500</v>
      </c>
      <c r="E1690" s="6">
        <v>2525</v>
      </c>
      <c r="F1690" s="8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t="s">
        <v>8269</v>
      </c>
      <c r="R1690">
        <f t="shared" si="106"/>
        <v>42513.045798611114</v>
      </c>
      <c r="S1690">
        <f t="shared" si="107"/>
        <v>42543.045798611114</v>
      </c>
    </row>
    <row r="1691" spans="1:19" ht="60" hidden="1" x14ac:dyDescent="0.25">
      <c r="A1691" s="8">
        <v>3890</v>
      </c>
      <c r="B1691" s="3" t="s">
        <v>3887</v>
      </c>
      <c r="C1691" s="3" t="s">
        <v>7998</v>
      </c>
      <c r="D1691" s="8">
        <v>15000</v>
      </c>
      <c r="E1691" s="6">
        <v>2524</v>
      </c>
      <c r="F1691" s="8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t="s">
        <v>8269</v>
      </c>
      <c r="R1691">
        <f t="shared" si="106"/>
        <v>42171.758611111116</v>
      </c>
      <c r="S1691">
        <f t="shared" si="107"/>
        <v>42231.758611111116</v>
      </c>
    </row>
    <row r="1692" spans="1:19" ht="60" hidden="1" x14ac:dyDescent="0.25">
      <c r="A1692" s="8">
        <v>765</v>
      </c>
      <c r="B1692" s="3" t="s">
        <v>766</v>
      </c>
      <c r="C1692" s="3" t="s">
        <v>4875</v>
      </c>
      <c r="D1692" s="8">
        <v>7000</v>
      </c>
      <c r="E1692" s="6">
        <v>2521</v>
      </c>
      <c r="F1692" s="8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t="s">
        <v>8273</v>
      </c>
      <c r="R1692">
        <f t="shared" si="106"/>
        <v>41901.542638888888</v>
      </c>
      <c r="S1692">
        <f t="shared" si="107"/>
        <v>41931.542638888888</v>
      </c>
    </row>
    <row r="1693" spans="1:19" ht="30" hidden="1" x14ac:dyDescent="0.25">
      <c r="A1693" s="8">
        <v>3778</v>
      </c>
      <c r="B1693" s="3" t="s">
        <v>3775</v>
      </c>
      <c r="C1693" s="3" t="s">
        <v>7888</v>
      </c>
      <c r="D1693" s="8">
        <v>2400</v>
      </c>
      <c r="E1693" s="6">
        <v>2521</v>
      </c>
      <c r="F1693" s="8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t="s">
        <v>8303</v>
      </c>
      <c r="R1693">
        <f t="shared" si="106"/>
        <v>41989.819212962961</v>
      </c>
      <c r="S1693">
        <f t="shared" si="107"/>
        <v>42049.819212962961</v>
      </c>
    </row>
    <row r="1694" spans="1:19" ht="45" hidden="1" x14ac:dyDescent="0.25">
      <c r="A1694" s="8">
        <v>3614</v>
      </c>
      <c r="B1694" s="3" t="s">
        <v>3439</v>
      </c>
      <c r="C1694" s="3" t="s">
        <v>7724</v>
      </c>
      <c r="D1694" s="8">
        <v>2500</v>
      </c>
      <c r="E1694" s="6">
        <v>2520</v>
      </c>
      <c r="F1694" s="8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t="s">
        <v>8269</v>
      </c>
      <c r="R1694">
        <f t="shared" si="106"/>
        <v>42144.041851851856</v>
      </c>
      <c r="S1694">
        <f t="shared" si="107"/>
        <v>42174.041851851856</v>
      </c>
    </row>
    <row r="1695" spans="1:19" ht="60" hidden="1" x14ac:dyDescent="0.25">
      <c r="A1695" s="8">
        <v>3699</v>
      </c>
      <c r="B1695" s="3" t="s">
        <v>3696</v>
      </c>
      <c r="C1695" s="3" t="s">
        <v>7809</v>
      </c>
      <c r="D1695" s="8">
        <v>2500</v>
      </c>
      <c r="E1695" s="6">
        <v>2520</v>
      </c>
      <c r="F1695" s="8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t="s">
        <v>8269</v>
      </c>
      <c r="R1695">
        <f t="shared" si="106"/>
        <v>41897.602037037039</v>
      </c>
      <c r="S1695">
        <f t="shared" si="107"/>
        <v>41927.602037037039</v>
      </c>
    </row>
    <row r="1696" spans="1:19" ht="30" hidden="1" x14ac:dyDescent="0.25">
      <c r="A1696" s="8">
        <v>3318</v>
      </c>
      <c r="B1696" s="3" t="s">
        <v>3318</v>
      </c>
      <c r="C1696" s="3" t="s">
        <v>7428</v>
      </c>
      <c r="D1696" s="8">
        <v>2000</v>
      </c>
      <c r="E1696" s="6">
        <v>2512</v>
      </c>
      <c r="F1696" s="8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t="s">
        <v>8269</v>
      </c>
      <c r="R1696">
        <f t="shared" si="106"/>
        <v>42431.302002314813</v>
      </c>
      <c r="S1696">
        <f t="shared" si="107"/>
        <v>42471.104166666672</v>
      </c>
    </row>
    <row r="1697" spans="1:19" ht="30" hidden="1" x14ac:dyDescent="0.25">
      <c r="A1697" s="8">
        <v>792</v>
      </c>
      <c r="B1697" s="3" t="s">
        <v>793</v>
      </c>
      <c r="C1697" s="3" t="s">
        <v>4902</v>
      </c>
      <c r="D1697" s="8">
        <v>2500</v>
      </c>
      <c r="E1697" s="6">
        <v>2511.11</v>
      </c>
      <c r="F1697" s="8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t="s">
        <v>8274</v>
      </c>
      <c r="R1697">
        <f t="shared" si="106"/>
        <v>41555.873645833337</v>
      </c>
      <c r="S1697">
        <f t="shared" si="107"/>
        <v>41585.915312500001</v>
      </c>
    </row>
    <row r="1698" spans="1:19" ht="45" hidden="1" x14ac:dyDescent="0.25">
      <c r="A1698" s="8">
        <v>1357</v>
      </c>
      <c r="B1698" s="3" t="s">
        <v>1358</v>
      </c>
      <c r="C1698" s="3" t="s">
        <v>5467</v>
      </c>
      <c r="D1698" s="8">
        <v>2000</v>
      </c>
      <c r="E1698" s="6">
        <v>2506</v>
      </c>
      <c r="F1698" s="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t="s">
        <v>8272</v>
      </c>
      <c r="R1698">
        <f t="shared" si="106"/>
        <v>41304.962233796294</v>
      </c>
      <c r="S1698">
        <f t="shared" si="107"/>
        <v>41334.249305555553</v>
      </c>
    </row>
    <row r="1699" spans="1:19" ht="60" hidden="1" x14ac:dyDescent="0.25">
      <c r="A1699" s="8">
        <v>1635</v>
      </c>
      <c r="B1699" s="3" t="s">
        <v>1636</v>
      </c>
      <c r="C1699" s="3" t="s">
        <v>5745</v>
      </c>
      <c r="D1699" s="8">
        <v>2000</v>
      </c>
      <c r="E1699" s="6">
        <v>2506</v>
      </c>
      <c r="F1699" s="8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t="s">
        <v>8274</v>
      </c>
      <c r="R1699">
        <f t="shared" si="106"/>
        <v>42502.868761574078</v>
      </c>
      <c r="S1699">
        <f t="shared" si="107"/>
        <v>42562.868761574078</v>
      </c>
    </row>
    <row r="1700" spans="1:19" ht="45" hidden="1" x14ac:dyDescent="0.25">
      <c r="A1700" s="8">
        <v>1842</v>
      </c>
      <c r="B1700" s="3" t="s">
        <v>1843</v>
      </c>
      <c r="C1700" s="3" t="s">
        <v>5952</v>
      </c>
      <c r="D1700" s="8">
        <v>2000</v>
      </c>
      <c r="E1700" s="6">
        <v>2505</v>
      </c>
      <c r="F1700" s="8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t="s">
        <v>8274</v>
      </c>
      <c r="R1700">
        <f t="shared" si="106"/>
        <v>42031.631724537037</v>
      </c>
      <c r="S1700">
        <f t="shared" si="107"/>
        <v>42065.249305555553</v>
      </c>
    </row>
    <row r="1701" spans="1:19" ht="75" hidden="1" x14ac:dyDescent="0.25">
      <c r="A1701" s="8">
        <v>2177</v>
      </c>
      <c r="B1701" s="3" t="s">
        <v>2178</v>
      </c>
      <c r="C1701" s="3" t="s">
        <v>6287</v>
      </c>
      <c r="D1701" s="8">
        <v>2500</v>
      </c>
      <c r="E1701" s="6">
        <v>2503</v>
      </c>
      <c r="F1701" s="8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t="s">
        <v>8274</v>
      </c>
      <c r="R1701">
        <f t="shared" si="106"/>
        <v>42502.250775462962</v>
      </c>
      <c r="S1701">
        <f t="shared" si="107"/>
        <v>42527.250775462962</v>
      </c>
    </row>
    <row r="1702" spans="1:19" ht="60" hidden="1" x14ac:dyDescent="0.25">
      <c r="A1702" s="8">
        <v>2246</v>
      </c>
      <c r="B1702" s="3" t="s">
        <v>2247</v>
      </c>
      <c r="C1702" s="3" t="s">
        <v>6356</v>
      </c>
      <c r="D1702" s="8">
        <v>2500</v>
      </c>
      <c r="E1702" s="6">
        <v>2503</v>
      </c>
      <c r="F1702" s="8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t="s">
        <v>8295</v>
      </c>
      <c r="R1702">
        <f t="shared" si="106"/>
        <v>42221.79178240741</v>
      </c>
      <c r="S1702">
        <f t="shared" si="107"/>
        <v>42251.79178240741</v>
      </c>
    </row>
    <row r="1703" spans="1:19" ht="45" hidden="1" x14ac:dyDescent="0.25">
      <c r="A1703" s="8">
        <v>2420</v>
      </c>
      <c r="B1703" s="3" t="s">
        <v>2421</v>
      </c>
      <c r="C1703" s="3" t="s">
        <v>6530</v>
      </c>
      <c r="D1703" s="8">
        <v>16870</v>
      </c>
      <c r="E1703" s="6">
        <v>2501</v>
      </c>
      <c r="F1703" s="8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t="s">
        <v>8282</v>
      </c>
      <c r="R1703">
        <f t="shared" si="106"/>
        <v>41893.028877314813</v>
      </c>
      <c r="S1703">
        <f t="shared" si="107"/>
        <v>41953.070543981477</v>
      </c>
    </row>
    <row r="1704" spans="1:19" ht="60" hidden="1" x14ac:dyDescent="0.25">
      <c r="A1704" s="8">
        <v>3312</v>
      </c>
      <c r="B1704" s="3" t="s">
        <v>3312</v>
      </c>
      <c r="C1704" s="3" t="s">
        <v>7422</v>
      </c>
      <c r="D1704" s="8">
        <v>2500</v>
      </c>
      <c r="E1704" s="6">
        <v>2501</v>
      </c>
      <c r="F1704" s="8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t="s">
        <v>8269</v>
      </c>
      <c r="R1704">
        <f t="shared" si="106"/>
        <v>42664.809560185182</v>
      </c>
      <c r="S1704">
        <f t="shared" si="107"/>
        <v>42685.916666666672</v>
      </c>
    </row>
    <row r="1705" spans="1:19" ht="45" hidden="1" x14ac:dyDescent="0.25">
      <c r="A1705" s="8">
        <v>1829</v>
      </c>
      <c r="B1705" s="3" t="s">
        <v>1830</v>
      </c>
      <c r="C1705" s="3" t="s">
        <v>5939</v>
      </c>
      <c r="D1705" s="8">
        <v>1500</v>
      </c>
      <c r="E1705" s="6">
        <v>2500.25</v>
      </c>
      <c r="F1705" s="8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t="s">
        <v>8274</v>
      </c>
      <c r="R1705">
        <f t="shared" si="106"/>
        <v>40516.087627314817</v>
      </c>
      <c r="S1705">
        <f t="shared" si="107"/>
        <v>40564.916666666664</v>
      </c>
    </row>
    <row r="1706" spans="1:19" ht="45" hidden="1" x14ac:dyDescent="0.25">
      <c r="A1706" s="8">
        <v>1302</v>
      </c>
      <c r="B1706" s="3" t="s">
        <v>1303</v>
      </c>
      <c r="C1706" s="3" t="s">
        <v>5412</v>
      </c>
      <c r="D1706" s="8">
        <v>2500</v>
      </c>
      <c r="E1706" s="6">
        <v>2500</v>
      </c>
      <c r="F1706" s="8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t="s">
        <v>8269</v>
      </c>
      <c r="R1706">
        <f t="shared" si="106"/>
        <v>42675.057997685188</v>
      </c>
      <c r="S1706">
        <f t="shared" si="107"/>
        <v>42705.099664351852</v>
      </c>
    </row>
    <row r="1707" spans="1:19" ht="45" hidden="1" x14ac:dyDescent="0.25">
      <c r="A1707" s="8">
        <v>2095</v>
      </c>
      <c r="B1707" s="3" t="s">
        <v>2096</v>
      </c>
      <c r="C1707" s="3" t="s">
        <v>6205</v>
      </c>
      <c r="D1707" s="8">
        <v>2500</v>
      </c>
      <c r="E1707" s="6">
        <v>2500</v>
      </c>
      <c r="F1707" s="8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t="s">
        <v>8277</v>
      </c>
      <c r="R1707">
        <f t="shared" si="106"/>
        <v>40758.733483796292</v>
      </c>
      <c r="S1707">
        <f t="shared" si="107"/>
        <v>40818.733483796292</v>
      </c>
    </row>
    <row r="1708" spans="1:19" ht="45" hidden="1" x14ac:dyDescent="0.25">
      <c r="A1708" s="8">
        <v>2466</v>
      </c>
      <c r="B1708" s="3" t="s">
        <v>2467</v>
      </c>
      <c r="C1708" s="3" t="s">
        <v>6576</v>
      </c>
      <c r="D1708" s="8">
        <v>2500</v>
      </c>
      <c r="E1708" s="6">
        <v>2500</v>
      </c>
      <c r="F1708" s="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t="s">
        <v>8277</v>
      </c>
      <c r="R1708">
        <f t="shared" si="106"/>
        <v>41373.102465277778</v>
      </c>
      <c r="S1708">
        <f t="shared" si="107"/>
        <v>41403.102465277778</v>
      </c>
    </row>
    <row r="1709" spans="1:19" ht="30" hidden="1" x14ac:dyDescent="0.25">
      <c r="A1709" s="8">
        <v>3287</v>
      </c>
      <c r="B1709" s="3" t="s">
        <v>3287</v>
      </c>
      <c r="C1709" s="3" t="s">
        <v>7397</v>
      </c>
      <c r="D1709" s="8">
        <v>2500</v>
      </c>
      <c r="E1709" s="6">
        <v>2500</v>
      </c>
      <c r="F1709" s="8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t="s">
        <v>8269</v>
      </c>
      <c r="R1709">
        <f t="shared" si="106"/>
        <v>42311.750324074077</v>
      </c>
      <c r="S1709">
        <f t="shared" si="107"/>
        <v>42336.750324074077</v>
      </c>
    </row>
    <row r="1710" spans="1:19" ht="60" hidden="1" x14ac:dyDescent="0.25">
      <c r="A1710" s="8">
        <v>3516</v>
      </c>
      <c r="B1710" s="3" t="s">
        <v>3515</v>
      </c>
      <c r="C1710" s="3" t="s">
        <v>7626</v>
      </c>
      <c r="D1710" s="8">
        <v>2500</v>
      </c>
      <c r="E1710" s="6">
        <v>2500</v>
      </c>
      <c r="F1710" s="8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t="s">
        <v>8269</v>
      </c>
      <c r="R1710">
        <f t="shared" si="106"/>
        <v>41856.010069444441</v>
      </c>
      <c r="S1710">
        <f t="shared" si="107"/>
        <v>41890.125</v>
      </c>
    </row>
    <row r="1711" spans="1:19" ht="45" hidden="1" x14ac:dyDescent="0.25">
      <c r="A1711" s="8">
        <v>3544</v>
      </c>
      <c r="B1711" s="3" t="s">
        <v>3543</v>
      </c>
      <c r="C1711" s="3" t="s">
        <v>7654</v>
      </c>
      <c r="D1711" s="8">
        <v>2500</v>
      </c>
      <c r="E1711" s="6">
        <v>2500</v>
      </c>
      <c r="F1711" s="8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t="s">
        <v>8269</v>
      </c>
      <c r="R1711">
        <f t="shared" si="106"/>
        <v>42040.831678240742</v>
      </c>
      <c r="S1711">
        <f t="shared" si="107"/>
        <v>42070.831678240742</v>
      </c>
    </row>
    <row r="1712" spans="1:19" ht="60" hidden="1" x14ac:dyDescent="0.25">
      <c r="A1712" s="8">
        <v>3774</v>
      </c>
      <c r="B1712" s="3" t="s">
        <v>3771</v>
      </c>
      <c r="C1712" s="3" t="s">
        <v>7884</v>
      </c>
      <c r="D1712" s="8">
        <v>2500</v>
      </c>
      <c r="E1712" s="6">
        <v>2500</v>
      </c>
      <c r="F1712" s="8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t="s">
        <v>8303</v>
      </c>
      <c r="R1712">
        <f t="shared" si="106"/>
        <v>42087.792303240742</v>
      </c>
      <c r="S1712">
        <f t="shared" si="107"/>
        <v>42103.792303240742</v>
      </c>
    </row>
    <row r="1713" spans="1:19" ht="45" hidden="1" x14ac:dyDescent="0.25">
      <c r="A1713" s="8">
        <v>4040</v>
      </c>
      <c r="B1713" s="3" t="s">
        <v>4036</v>
      </c>
      <c r="C1713" s="3" t="s">
        <v>8144</v>
      </c>
      <c r="D1713" s="8">
        <v>8000</v>
      </c>
      <c r="E1713" s="6">
        <v>2500</v>
      </c>
      <c r="F1713" s="8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t="s">
        <v>8269</v>
      </c>
      <c r="R1713">
        <f t="shared" si="106"/>
        <v>42144.231527777782</v>
      </c>
      <c r="S1713">
        <f t="shared" si="107"/>
        <v>42203.125</v>
      </c>
    </row>
    <row r="1714" spans="1:19" ht="60" hidden="1" x14ac:dyDescent="0.25">
      <c r="A1714" s="8">
        <v>2670</v>
      </c>
      <c r="B1714" s="3" t="s">
        <v>2670</v>
      </c>
      <c r="C1714" s="3" t="s">
        <v>6780</v>
      </c>
      <c r="D1714" s="8">
        <v>38888</v>
      </c>
      <c r="E1714" s="6">
        <v>2495</v>
      </c>
      <c r="F1714" s="8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t="s">
        <v>8300</v>
      </c>
      <c r="R1714">
        <f t="shared" si="106"/>
        <v>41821.020601851851</v>
      </c>
      <c r="S1714">
        <f t="shared" si="107"/>
        <v>41849.020601851851</v>
      </c>
    </row>
    <row r="1715" spans="1:19" ht="45" hidden="1" x14ac:dyDescent="0.25">
      <c r="A1715" s="8">
        <v>3937</v>
      </c>
      <c r="B1715" s="3" t="s">
        <v>3934</v>
      </c>
      <c r="C1715" s="3" t="s">
        <v>8045</v>
      </c>
      <c r="D1715" s="8">
        <v>2885</v>
      </c>
      <c r="E1715" s="6">
        <v>2485</v>
      </c>
      <c r="F1715" s="8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t="s">
        <v>8269</v>
      </c>
      <c r="R1715">
        <f t="shared" si="106"/>
        <v>42534.631481481483</v>
      </c>
      <c r="S1715">
        <f t="shared" si="107"/>
        <v>42562.631481481483</v>
      </c>
    </row>
    <row r="1716" spans="1:19" ht="45" hidden="1" x14ac:dyDescent="0.25">
      <c r="A1716" s="8">
        <v>945</v>
      </c>
      <c r="B1716" s="3" t="s">
        <v>946</v>
      </c>
      <c r="C1716" s="3" t="s">
        <v>5055</v>
      </c>
      <c r="D1716" s="8">
        <v>100000</v>
      </c>
      <c r="E1716" s="6">
        <v>2484</v>
      </c>
      <c r="F1716" s="8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t="s">
        <v>8271</v>
      </c>
      <c r="R1716">
        <f t="shared" si="106"/>
        <v>42732.872986111113</v>
      </c>
      <c r="S1716">
        <f t="shared" si="107"/>
        <v>42784.999305555553</v>
      </c>
    </row>
    <row r="1717" spans="1:19" ht="30" hidden="1" x14ac:dyDescent="0.25">
      <c r="A1717" s="8">
        <v>1570</v>
      </c>
      <c r="B1717" s="3" t="s">
        <v>1571</v>
      </c>
      <c r="C1717" s="3" t="s">
        <v>5680</v>
      </c>
      <c r="D1717" s="8">
        <v>6000</v>
      </c>
      <c r="E1717" s="6">
        <v>2484</v>
      </c>
      <c r="F1717" s="8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t="s">
        <v>8288</v>
      </c>
      <c r="R1717">
        <f t="shared" si="106"/>
        <v>42438.813449074078</v>
      </c>
      <c r="S1717">
        <f t="shared" si="107"/>
        <v>42468.771782407406</v>
      </c>
    </row>
    <row r="1718" spans="1:19" ht="45" hidden="1" x14ac:dyDescent="0.25">
      <c r="A1718" s="8">
        <v>3105</v>
      </c>
      <c r="B1718" s="3" t="s">
        <v>3105</v>
      </c>
      <c r="C1718" s="3" t="s">
        <v>7215</v>
      </c>
      <c r="D1718" s="8">
        <v>5845</v>
      </c>
      <c r="E1718" s="6">
        <v>2476</v>
      </c>
      <c r="F1718" s="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t="s">
        <v>8301</v>
      </c>
      <c r="R1718">
        <f t="shared" si="106"/>
        <v>41876.718935185185</v>
      </c>
      <c r="S1718">
        <f t="shared" si="107"/>
        <v>41931.208333333336</v>
      </c>
    </row>
    <row r="1719" spans="1:19" ht="30" hidden="1" x14ac:dyDescent="0.25">
      <c r="A1719" s="8">
        <v>690</v>
      </c>
      <c r="B1719" s="3" t="s">
        <v>691</v>
      </c>
      <c r="C1719" s="3" t="s">
        <v>4800</v>
      </c>
      <c r="D1719" s="8">
        <v>20000</v>
      </c>
      <c r="E1719" s="6">
        <v>2468</v>
      </c>
      <c r="F1719" s="8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t="s">
        <v>8271</v>
      </c>
      <c r="R1719">
        <f t="shared" si="106"/>
        <v>42579.634733796294</v>
      </c>
      <c r="S1719">
        <f t="shared" si="107"/>
        <v>42622.25</v>
      </c>
    </row>
    <row r="1720" spans="1:19" ht="45" hidden="1" x14ac:dyDescent="0.25">
      <c r="A1720" s="8">
        <v>2218</v>
      </c>
      <c r="B1720" s="3" t="s">
        <v>2219</v>
      </c>
      <c r="C1720" s="3" t="s">
        <v>6328</v>
      </c>
      <c r="D1720" s="8">
        <v>2000</v>
      </c>
      <c r="E1720" s="6">
        <v>2456.66</v>
      </c>
      <c r="F1720" s="8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t="s">
        <v>8278</v>
      </c>
      <c r="R1720">
        <f t="shared" si="106"/>
        <v>41127.812303240738</v>
      </c>
      <c r="S1720">
        <f t="shared" si="107"/>
        <v>41150</v>
      </c>
    </row>
    <row r="1721" spans="1:19" ht="60" hidden="1" x14ac:dyDescent="0.25">
      <c r="A1721" s="8">
        <v>1221</v>
      </c>
      <c r="B1721" s="3" t="s">
        <v>1222</v>
      </c>
      <c r="C1721" s="3" t="s">
        <v>5331</v>
      </c>
      <c r="D1721" s="8">
        <v>2200</v>
      </c>
      <c r="E1721" s="6">
        <v>2451.0100000000002</v>
      </c>
      <c r="F1721" s="8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t="s">
        <v>8283</v>
      </c>
      <c r="R1721">
        <f t="shared" si="106"/>
        <v>42680.47555555556</v>
      </c>
      <c r="S1721">
        <f t="shared" si="107"/>
        <v>42708</v>
      </c>
    </row>
    <row r="1722" spans="1:19" ht="60" hidden="1" x14ac:dyDescent="0.25">
      <c r="A1722" s="8">
        <v>892</v>
      </c>
      <c r="B1722" s="3" t="s">
        <v>893</v>
      </c>
      <c r="C1722" s="3" t="s">
        <v>5002</v>
      </c>
      <c r="D1722" s="8">
        <v>6000</v>
      </c>
      <c r="E1722" s="6">
        <v>2445</v>
      </c>
      <c r="F1722" s="8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t="s">
        <v>8277</v>
      </c>
      <c r="R1722">
        <f t="shared" si="106"/>
        <v>40304.20003472222</v>
      </c>
      <c r="S1722">
        <f t="shared" si="107"/>
        <v>40391.166666666664</v>
      </c>
    </row>
    <row r="1723" spans="1:19" ht="75" hidden="1" x14ac:dyDescent="0.25">
      <c r="A1723" s="8">
        <v>3290</v>
      </c>
      <c r="B1723" s="3" t="s">
        <v>3290</v>
      </c>
      <c r="C1723" s="3" t="s">
        <v>7400</v>
      </c>
      <c r="D1723" s="8">
        <v>2000</v>
      </c>
      <c r="E1723" s="6">
        <v>2424</v>
      </c>
      <c r="F1723" s="8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t="s">
        <v>8269</v>
      </c>
      <c r="R1723">
        <f t="shared" si="106"/>
        <v>42775.51494212963</v>
      </c>
      <c r="S1723">
        <f t="shared" si="107"/>
        <v>42805.51494212963</v>
      </c>
    </row>
    <row r="1724" spans="1:19" ht="45" hidden="1" x14ac:dyDescent="0.25">
      <c r="A1724" s="8">
        <v>1931</v>
      </c>
      <c r="B1724" s="3" t="s">
        <v>1932</v>
      </c>
      <c r="C1724" s="3" t="s">
        <v>6041</v>
      </c>
      <c r="D1724" s="8">
        <v>2000</v>
      </c>
      <c r="E1724" s="6">
        <v>2412.02</v>
      </c>
      <c r="F1724" s="8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t="s">
        <v>8277</v>
      </c>
      <c r="R1724">
        <f t="shared" si="106"/>
        <v>41037.892465277779</v>
      </c>
      <c r="S1724">
        <f t="shared" si="107"/>
        <v>41051.145833333336</v>
      </c>
    </row>
    <row r="1725" spans="1:19" ht="60" hidden="1" x14ac:dyDescent="0.25">
      <c r="A1725" s="8">
        <v>537</v>
      </c>
      <c r="B1725" s="3" t="s">
        <v>538</v>
      </c>
      <c r="C1725" s="3" t="s">
        <v>4647</v>
      </c>
      <c r="D1725" s="8">
        <v>2000</v>
      </c>
      <c r="E1725" s="6">
        <v>2410</v>
      </c>
      <c r="F1725" s="8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t="s">
        <v>8269</v>
      </c>
      <c r="R1725">
        <f t="shared" si="106"/>
        <v>42282.768414351856</v>
      </c>
      <c r="S1725">
        <f t="shared" si="107"/>
        <v>42312.810081018513</v>
      </c>
    </row>
    <row r="1726" spans="1:19" ht="45" hidden="1" x14ac:dyDescent="0.25">
      <c r="A1726" s="8">
        <v>1245</v>
      </c>
      <c r="B1726" s="3" t="s">
        <v>1246</v>
      </c>
      <c r="C1726" s="3" t="s">
        <v>5355</v>
      </c>
      <c r="D1726" s="8">
        <v>2000</v>
      </c>
      <c r="E1726" s="6">
        <v>2405</v>
      </c>
      <c r="F1726" s="8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t="s">
        <v>8274</v>
      </c>
      <c r="R1726">
        <f t="shared" si="106"/>
        <v>41774.599930555552</v>
      </c>
      <c r="S1726">
        <f t="shared" si="107"/>
        <v>41804.599930555552</v>
      </c>
    </row>
    <row r="1727" spans="1:19" ht="60" hidden="1" x14ac:dyDescent="0.25">
      <c r="A1727" s="8">
        <v>2827</v>
      </c>
      <c r="B1727" s="3" t="s">
        <v>2827</v>
      </c>
      <c r="C1727" s="3" t="s">
        <v>6937</v>
      </c>
      <c r="D1727" s="8">
        <v>2000</v>
      </c>
      <c r="E1727" s="6">
        <v>2405</v>
      </c>
      <c r="F1727" s="8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t="s">
        <v>8269</v>
      </c>
      <c r="R1727">
        <f t="shared" si="106"/>
        <v>42494.683634259258</v>
      </c>
      <c r="S1727">
        <f t="shared" si="107"/>
        <v>42524.6875</v>
      </c>
    </row>
    <row r="1728" spans="1:19" ht="45" hidden="1" x14ac:dyDescent="0.25">
      <c r="A1728" s="8">
        <v>2838</v>
      </c>
      <c r="B1728" s="3" t="s">
        <v>2838</v>
      </c>
      <c r="C1728" s="3" t="s">
        <v>6948</v>
      </c>
      <c r="D1728" s="8">
        <v>2000</v>
      </c>
      <c r="E1728" s="6">
        <v>2405</v>
      </c>
      <c r="F1728" s="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t="s">
        <v>8269</v>
      </c>
      <c r="R1728">
        <f t="shared" si="106"/>
        <v>41842.607592592591</v>
      </c>
      <c r="S1728">
        <f t="shared" si="107"/>
        <v>41864.916666666664</v>
      </c>
    </row>
    <row r="1729" spans="1:19" ht="30" hidden="1" x14ac:dyDescent="0.25">
      <c r="A1729" s="8">
        <v>1689</v>
      </c>
      <c r="B1729" s="3" t="s">
        <v>1690</v>
      </c>
      <c r="C1729" s="3" t="s">
        <v>5799</v>
      </c>
      <c r="D1729" s="8">
        <v>2400</v>
      </c>
      <c r="E1729" s="6">
        <v>2400</v>
      </c>
      <c r="F1729" s="8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t="s">
        <v>8291</v>
      </c>
      <c r="R1729">
        <f t="shared" si="106"/>
        <v>42780.942476851851</v>
      </c>
      <c r="S1729">
        <f t="shared" si="107"/>
        <v>42810.900810185187</v>
      </c>
    </row>
    <row r="1730" spans="1:19" ht="60" hidden="1" x14ac:dyDescent="0.25">
      <c r="A1730" s="8">
        <v>3555</v>
      </c>
      <c r="B1730" s="3" t="s">
        <v>3554</v>
      </c>
      <c r="C1730" s="3" t="s">
        <v>7665</v>
      </c>
      <c r="D1730" s="8">
        <v>2400</v>
      </c>
      <c r="E1730" s="6">
        <v>2400</v>
      </c>
      <c r="F1730" s="8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t="s">
        <v>8269</v>
      </c>
      <c r="R1730">
        <f t="shared" si="106"/>
        <v>42661.442060185189</v>
      </c>
      <c r="S1730">
        <f t="shared" si="107"/>
        <v>42691.483726851846</v>
      </c>
    </row>
    <row r="1731" spans="1:19" ht="30" hidden="1" x14ac:dyDescent="0.25">
      <c r="A1731" s="8">
        <v>813</v>
      </c>
      <c r="B1731" s="3" t="s">
        <v>814</v>
      </c>
      <c r="C1731" s="3" t="s">
        <v>4923</v>
      </c>
      <c r="D1731" s="8">
        <v>1500</v>
      </c>
      <c r="E1731" s="6">
        <v>2399.94</v>
      </c>
      <c r="F1731" s="8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ROUND(E1731/L1731,2)</f>
        <v>25</v>
      </c>
      <c r="Q1731" t="s">
        <v>8274</v>
      </c>
      <c r="R1731">
        <f t="shared" ref="R1731:R1794" si="110">(((J1731/60)/60)/24)+DATE(1970,1,1)</f>
        <v>41080.960243055553</v>
      </c>
      <c r="S1731">
        <f t="shared" ref="S1731:S1794" si="111">(((I1731/60)/60)/24)+DATE(1970,1,1)</f>
        <v>41110.960243055553</v>
      </c>
    </row>
    <row r="1732" spans="1:19" ht="45" hidden="1" x14ac:dyDescent="0.25">
      <c r="A1732" s="8">
        <v>1692</v>
      </c>
      <c r="B1732" s="3" t="s">
        <v>1693</v>
      </c>
      <c r="C1732" s="3" t="s">
        <v>5802</v>
      </c>
      <c r="D1732" s="8">
        <v>5000</v>
      </c>
      <c r="E1732" s="6">
        <v>2390</v>
      </c>
      <c r="F1732" s="8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t="s">
        <v>8291</v>
      </c>
      <c r="R1732">
        <f t="shared" si="110"/>
        <v>42788.151238425926</v>
      </c>
      <c r="S1732">
        <f t="shared" si="111"/>
        <v>42820.999305555553</v>
      </c>
    </row>
    <row r="1733" spans="1:19" ht="60" hidden="1" x14ac:dyDescent="0.25">
      <c r="A1733" s="8">
        <v>3347</v>
      </c>
      <c r="B1733" s="3" t="s">
        <v>3347</v>
      </c>
      <c r="C1733" s="3" t="s">
        <v>7457</v>
      </c>
      <c r="D1733" s="8">
        <v>2000</v>
      </c>
      <c r="E1733" s="6">
        <v>2389</v>
      </c>
      <c r="F1733" s="8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t="s">
        <v>8269</v>
      </c>
      <c r="R1733">
        <f t="shared" si="110"/>
        <v>42484.551550925928</v>
      </c>
      <c r="S1733">
        <f t="shared" si="111"/>
        <v>42498.875</v>
      </c>
    </row>
    <row r="1734" spans="1:19" ht="60" hidden="1" x14ac:dyDescent="0.25">
      <c r="A1734" s="8">
        <v>72</v>
      </c>
      <c r="B1734" s="3" t="s">
        <v>74</v>
      </c>
      <c r="C1734" s="3" t="s">
        <v>4183</v>
      </c>
      <c r="D1734" s="8">
        <v>2200</v>
      </c>
      <c r="E1734" s="6">
        <v>2385</v>
      </c>
      <c r="F1734" s="8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t="s">
        <v>8264</v>
      </c>
      <c r="R1734">
        <f t="shared" si="110"/>
        <v>41208.010196759256</v>
      </c>
      <c r="S1734">
        <f t="shared" si="111"/>
        <v>41228</v>
      </c>
    </row>
    <row r="1735" spans="1:19" ht="30" hidden="1" x14ac:dyDescent="0.25">
      <c r="A1735" s="8">
        <v>66</v>
      </c>
      <c r="B1735" s="3" t="s">
        <v>68</v>
      </c>
      <c r="C1735" s="3" t="s">
        <v>4177</v>
      </c>
      <c r="D1735" s="8">
        <v>2000</v>
      </c>
      <c r="E1735" s="6">
        <v>2372</v>
      </c>
      <c r="F1735" s="8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t="s">
        <v>8264</v>
      </c>
      <c r="R1735">
        <f t="shared" si="110"/>
        <v>42539.849768518514</v>
      </c>
      <c r="S1735">
        <f t="shared" si="111"/>
        <v>42569.849768518514</v>
      </c>
    </row>
    <row r="1736" spans="1:19" ht="45" hidden="1" x14ac:dyDescent="0.25">
      <c r="A1736" s="8">
        <v>23</v>
      </c>
      <c r="B1736" s="3" t="s">
        <v>25</v>
      </c>
      <c r="C1736" s="3" t="s">
        <v>4134</v>
      </c>
      <c r="D1736" s="8">
        <v>2000</v>
      </c>
      <c r="E1736" s="6">
        <v>2370</v>
      </c>
      <c r="F1736" s="8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t="s">
        <v>8263</v>
      </c>
      <c r="R1736">
        <f t="shared" si="110"/>
        <v>42097.778946759259</v>
      </c>
      <c r="S1736">
        <f t="shared" si="111"/>
        <v>42124.638888888891</v>
      </c>
    </row>
    <row r="1737" spans="1:19" ht="60" hidden="1" x14ac:dyDescent="0.25">
      <c r="A1737" s="8">
        <v>3010</v>
      </c>
      <c r="B1737" s="3" t="s">
        <v>3010</v>
      </c>
      <c r="C1737" s="3" t="s">
        <v>7120</v>
      </c>
      <c r="D1737" s="8">
        <v>1500</v>
      </c>
      <c r="E1737" s="6">
        <v>2370</v>
      </c>
      <c r="F1737" s="8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t="s">
        <v>8301</v>
      </c>
      <c r="R1737">
        <f t="shared" si="110"/>
        <v>41996.832395833335</v>
      </c>
      <c r="S1737">
        <f t="shared" si="111"/>
        <v>42056.832395833335</v>
      </c>
    </row>
    <row r="1738" spans="1:19" ht="45" hidden="1" x14ac:dyDescent="0.25">
      <c r="A1738" s="8">
        <v>2845</v>
      </c>
      <c r="B1738" s="3" t="s">
        <v>2845</v>
      </c>
      <c r="C1738" s="3" t="s">
        <v>6955</v>
      </c>
      <c r="D1738" s="8">
        <v>7500</v>
      </c>
      <c r="E1738" s="6">
        <v>2366</v>
      </c>
      <c r="F1738" s="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t="s">
        <v>8269</v>
      </c>
      <c r="R1738">
        <f t="shared" si="110"/>
        <v>42103.016585648147</v>
      </c>
      <c r="S1738">
        <f t="shared" si="111"/>
        <v>42163.016585648147</v>
      </c>
    </row>
    <row r="1739" spans="1:19" ht="45" hidden="1" x14ac:dyDescent="0.25">
      <c r="A1739" s="8">
        <v>105</v>
      </c>
      <c r="B1739" s="3" t="s">
        <v>107</v>
      </c>
      <c r="C1739" s="3" t="s">
        <v>4216</v>
      </c>
      <c r="D1739" s="8">
        <v>2200</v>
      </c>
      <c r="E1739" s="6">
        <v>2363</v>
      </c>
      <c r="F1739" s="8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t="s">
        <v>8264</v>
      </c>
      <c r="R1739">
        <f t="shared" si="110"/>
        <v>42485.724768518514</v>
      </c>
      <c r="S1739">
        <f t="shared" si="111"/>
        <v>42504</v>
      </c>
    </row>
    <row r="1740" spans="1:19" ht="30" hidden="1" x14ac:dyDescent="0.25">
      <c r="A1740" s="8">
        <v>3148</v>
      </c>
      <c r="B1740" s="3" t="s">
        <v>3148</v>
      </c>
      <c r="C1740" s="3" t="s">
        <v>7258</v>
      </c>
      <c r="D1740" s="8">
        <v>1800</v>
      </c>
      <c r="E1740" s="6">
        <v>2361</v>
      </c>
      <c r="F1740" s="8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t="s">
        <v>8269</v>
      </c>
      <c r="R1740">
        <f t="shared" si="110"/>
        <v>41891.665324074071</v>
      </c>
      <c r="S1740">
        <f t="shared" si="111"/>
        <v>41913.166666666664</v>
      </c>
    </row>
    <row r="1741" spans="1:19" ht="45" hidden="1" x14ac:dyDescent="0.25">
      <c r="A1741" s="8">
        <v>889</v>
      </c>
      <c r="B1741" s="3" t="s">
        <v>890</v>
      </c>
      <c r="C1741" s="3" t="s">
        <v>4999</v>
      </c>
      <c r="D1741" s="8">
        <v>25000</v>
      </c>
      <c r="E1741" s="6">
        <v>2360.3200000000002</v>
      </c>
      <c r="F1741" s="8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t="s">
        <v>8277</v>
      </c>
      <c r="R1741">
        <f t="shared" si="110"/>
        <v>41887.784062500003</v>
      </c>
      <c r="S1741">
        <f t="shared" si="111"/>
        <v>41917.784062500003</v>
      </c>
    </row>
    <row r="1742" spans="1:19" ht="30" hidden="1" x14ac:dyDescent="0.25">
      <c r="A1742" s="8">
        <v>3803</v>
      </c>
      <c r="B1742" s="3" t="s">
        <v>3800</v>
      </c>
      <c r="C1742" s="3" t="s">
        <v>7913</v>
      </c>
      <c r="D1742" s="8">
        <v>12000</v>
      </c>
      <c r="E1742" s="6">
        <v>2358</v>
      </c>
      <c r="F1742" s="8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t="s">
        <v>8303</v>
      </c>
      <c r="R1742">
        <f t="shared" si="110"/>
        <v>42403.971851851849</v>
      </c>
      <c r="S1742">
        <f t="shared" si="111"/>
        <v>42433.971851851849</v>
      </c>
    </row>
    <row r="1743" spans="1:19" ht="60" hidden="1" x14ac:dyDescent="0.25">
      <c r="A1743" s="8">
        <v>1801</v>
      </c>
      <c r="B1743" s="3" t="s">
        <v>1802</v>
      </c>
      <c r="C1743" s="3" t="s">
        <v>5911</v>
      </c>
      <c r="D1743" s="8">
        <v>17000</v>
      </c>
      <c r="E1743" s="6">
        <v>2355</v>
      </c>
      <c r="F1743" s="8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t="s">
        <v>8283</v>
      </c>
      <c r="R1743">
        <f t="shared" si="110"/>
        <v>42321.660509259258</v>
      </c>
      <c r="S1743">
        <f t="shared" si="111"/>
        <v>42353.506944444445</v>
      </c>
    </row>
    <row r="1744" spans="1:19" ht="60" hidden="1" x14ac:dyDescent="0.25">
      <c r="A1744" s="8">
        <v>2106</v>
      </c>
      <c r="B1744" s="3" t="s">
        <v>2107</v>
      </c>
      <c r="C1744" s="3" t="s">
        <v>6216</v>
      </c>
      <c r="D1744" s="8">
        <v>2200</v>
      </c>
      <c r="E1744" s="6">
        <v>2355</v>
      </c>
      <c r="F1744" s="8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t="s">
        <v>8277</v>
      </c>
      <c r="R1744">
        <f t="shared" si="110"/>
        <v>41270.21497685185</v>
      </c>
      <c r="S1744">
        <f t="shared" si="111"/>
        <v>41300.21497685185</v>
      </c>
    </row>
    <row r="1745" spans="1:19" ht="60" hidden="1" x14ac:dyDescent="0.25">
      <c r="A1745" s="8">
        <v>2927</v>
      </c>
      <c r="B1745" s="3" t="s">
        <v>2927</v>
      </c>
      <c r="C1745" s="3" t="s">
        <v>7037</v>
      </c>
      <c r="D1745" s="8">
        <v>1800</v>
      </c>
      <c r="E1745" s="6">
        <v>2355</v>
      </c>
      <c r="F1745" s="8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t="s">
        <v>8303</v>
      </c>
      <c r="R1745">
        <f t="shared" si="110"/>
        <v>41806.669317129628</v>
      </c>
      <c r="S1745">
        <f t="shared" si="111"/>
        <v>41835.208333333336</v>
      </c>
    </row>
    <row r="1746" spans="1:19" ht="60" hidden="1" x14ac:dyDescent="0.25">
      <c r="A1746" s="8">
        <v>835</v>
      </c>
      <c r="B1746" s="3" t="s">
        <v>836</v>
      </c>
      <c r="C1746" s="3" t="s">
        <v>4945</v>
      </c>
      <c r="D1746" s="8">
        <v>2000</v>
      </c>
      <c r="E1746" s="6">
        <v>2345</v>
      </c>
      <c r="F1746" s="8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t="s">
        <v>8274</v>
      </c>
      <c r="R1746">
        <f t="shared" si="110"/>
        <v>41005.45784722222</v>
      </c>
      <c r="S1746">
        <f t="shared" si="111"/>
        <v>41048.125</v>
      </c>
    </row>
    <row r="1747" spans="1:19" ht="60" hidden="1" x14ac:dyDescent="0.25">
      <c r="A1747" s="8">
        <v>1246</v>
      </c>
      <c r="B1747" s="3" t="s">
        <v>1247</v>
      </c>
      <c r="C1747" s="3" t="s">
        <v>5356</v>
      </c>
      <c r="D1747" s="8">
        <v>2000</v>
      </c>
      <c r="E1747" s="6">
        <v>2340</v>
      </c>
      <c r="F1747" s="8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t="s">
        <v>8274</v>
      </c>
      <c r="R1747">
        <f t="shared" si="110"/>
        <v>40838.043391203704</v>
      </c>
      <c r="S1747">
        <f t="shared" si="111"/>
        <v>40883.085057870368</v>
      </c>
    </row>
    <row r="1748" spans="1:19" ht="60" hidden="1" x14ac:dyDescent="0.25">
      <c r="A1748" s="8">
        <v>1627</v>
      </c>
      <c r="B1748" s="3" t="s">
        <v>1628</v>
      </c>
      <c r="C1748" s="3" t="s">
        <v>5737</v>
      </c>
      <c r="D1748" s="8">
        <v>2000</v>
      </c>
      <c r="E1748" s="6">
        <v>2340</v>
      </c>
      <c r="F1748" s="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t="s">
        <v>8274</v>
      </c>
      <c r="R1748">
        <f t="shared" si="110"/>
        <v>41205.707048611112</v>
      </c>
      <c r="S1748">
        <f t="shared" si="111"/>
        <v>41239.207638888889</v>
      </c>
    </row>
    <row r="1749" spans="1:19" ht="30" hidden="1" x14ac:dyDescent="0.25">
      <c r="A1749" s="8">
        <v>1987</v>
      </c>
      <c r="B1749" s="3" t="s">
        <v>1988</v>
      </c>
      <c r="C1749" s="3" t="s">
        <v>6097</v>
      </c>
      <c r="D1749" s="8">
        <v>5500</v>
      </c>
      <c r="E1749" s="6">
        <v>2336</v>
      </c>
      <c r="F1749" s="8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t="s">
        <v>8294</v>
      </c>
      <c r="R1749">
        <f t="shared" si="110"/>
        <v>42034.639768518522</v>
      </c>
      <c r="S1749">
        <f t="shared" si="111"/>
        <v>42064.639768518522</v>
      </c>
    </row>
    <row r="1750" spans="1:19" ht="60" hidden="1" x14ac:dyDescent="0.25">
      <c r="A1750" s="8">
        <v>3767</v>
      </c>
      <c r="B1750" s="3" t="s">
        <v>3764</v>
      </c>
      <c r="C1750" s="3" t="s">
        <v>7877</v>
      </c>
      <c r="D1750" s="8">
        <v>2000</v>
      </c>
      <c r="E1750" s="6">
        <v>2335</v>
      </c>
      <c r="F1750" s="8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t="s">
        <v>8303</v>
      </c>
      <c r="R1750">
        <f t="shared" si="110"/>
        <v>42050.019641203704</v>
      </c>
      <c r="S1750">
        <f t="shared" si="111"/>
        <v>42064.207638888889</v>
      </c>
    </row>
    <row r="1751" spans="1:19" ht="45" hidden="1" x14ac:dyDescent="0.25">
      <c r="A1751" s="8">
        <v>2553</v>
      </c>
      <c r="B1751" s="3" t="s">
        <v>2553</v>
      </c>
      <c r="C1751" s="3" t="s">
        <v>6663</v>
      </c>
      <c r="D1751" s="8">
        <v>1500</v>
      </c>
      <c r="E1751" s="6">
        <v>2333</v>
      </c>
      <c r="F1751" s="8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t="s">
        <v>8298</v>
      </c>
      <c r="R1751">
        <f t="shared" si="110"/>
        <v>41113.199155092596</v>
      </c>
      <c r="S1751">
        <f t="shared" si="111"/>
        <v>41173.199155092596</v>
      </c>
    </row>
    <row r="1752" spans="1:19" ht="45" hidden="1" x14ac:dyDescent="0.25">
      <c r="A1752" s="8">
        <v>3152</v>
      </c>
      <c r="B1752" s="3" t="s">
        <v>3152</v>
      </c>
      <c r="C1752" s="3" t="s">
        <v>7262</v>
      </c>
      <c r="D1752" s="8">
        <v>2200</v>
      </c>
      <c r="E1752" s="6">
        <v>2331</v>
      </c>
      <c r="F1752" s="8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t="s">
        <v>8269</v>
      </c>
      <c r="R1752">
        <f t="shared" si="110"/>
        <v>41550.867673611108</v>
      </c>
      <c r="S1752">
        <f t="shared" si="111"/>
        <v>41580.867673611108</v>
      </c>
    </row>
    <row r="1753" spans="1:19" ht="45" hidden="1" x14ac:dyDescent="0.25">
      <c r="A1753" s="8">
        <v>67</v>
      </c>
      <c r="B1753" s="3" t="s">
        <v>69</v>
      </c>
      <c r="C1753" s="3" t="s">
        <v>4178</v>
      </c>
      <c r="D1753" s="8">
        <v>2000</v>
      </c>
      <c r="E1753" s="6">
        <v>2325</v>
      </c>
      <c r="F1753" s="8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t="s">
        <v>8264</v>
      </c>
      <c r="R1753">
        <f t="shared" si="110"/>
        <v>41075.583379629628</v>
      </c>
      <c r="S1753">
        <f t="shared" si="111"/>
        <v>41105.583379629628</v>
      </c>
    </row>
    <row r="1754" spans="1:19" ht="30" hidden="1" x14ac:dyDescent="0.25">
      <c r="A1754" s="8">
        <v>2463</v>
      </c>
      <c r="B1754" s="3" t="s">
        <v>2464</v>
      </c>
      <c r="C1754" s="3" t="s">
        <v>6573</v>
      </c>
      <c r="D1754" s="8">
        <v>2000</v>
      </c>
      <c r="E1754" s="6">
        <v>2325</v>
      </c>
      <c r="F1754" s="8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t="s">
        <v>8277</v>
      </c>
      <c r="R1754">
        <f t="shared" si="110"/>
        <v>41341.111400462964</v>
      </c>
      <c r="S1754">
        <f t="shared" si="111"/>
        <v>41380.791666666664</v>
      </c>
    </row>
    <row r="1755" spans="1:19" ht="45" hidden="1" x14ac:dyDescent="0.25">
      <c r="A1755" s="8">
        <v>3313</v>
      </c>
      <c r="B1755" s="3" t="s">
        <v>3313</v>
      </c>
      <c r="C1755" s="3" t="s">
        <v>7423</v>
      </c>
      <c r="D1755" s="8">
        <v>2000</v>
      </c>
      <c r="E1755" s="6">
        <v>2321</v>
      </c>
      <c r="F1755" s="8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t="s">
        <v>8269</v>
      </c>
      <c r="R1755">
        <f t="shared" si="110"/>
        <v>42382.244409722218</v>
      </c>
      <c r="S1755">
        <f t="shared" si="111"/>
        <v>42396.041666666672</v>
      </c>
    </row>
    <row r="1756" spans="1:19" ht="60" hidden="1" x14ac:dyDescent="0.25">
      <c r="A1756" s="8">
        <v>697</v>
      </c>
      <c r="B1756" s="3" t="s">
        <v>698</v>
      </c>
      <c r="C1756" s="3" t="s">
        <v>4807</v>
      </c>
      <c r="D1756" s="8">
        <v>5000</v>
      </c>
      <c r="E1756" s="6">
        <v>2319</v>
      </c>
      <c r="F1756" s="8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t="s">
        <v>8271</v>
      </c>
      <c r="R1756">
        <f t="shared" si="110"/>
        <v>42388.523020833338</v>
      </c>
      <c r="S1756">
        <f t="shared" si="111"/>
        <v>42403.523020833338</v>
      </c>
    </row>
    <row r="1757" spans="1:19" ht="45" hidden="1" x14ac:dyDescent="0.25">
      <c r="A1757" s="8">
        <v>1922</v>
      </c>
      <c r="B1757" s="3" t="s">
        <v>1923</v>
      </c>
      <c r="C1757" s="3" t="s">
        <v>6032</v>
      </c>
      <c r="D1757" s="8">
        <v>2000</v>
      </c>
      <c r="E1757" s="6">
        <v>2311</v>
      </c>
      <c r="F1757" s="8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t="s">
        <v>8277</v>
      </c>
      <c r="R1757">
        <f t="shared" si="110"/>
        <v>41590.255868055552</v>
      </c>
      <c r="S1757">
        <f t="shared" si="111"/>
        <v>41620.255868055552</v>
      </c>
    </row>
    <row r="1758" spans="1:19" ht="45" hidden="1" x14ac:dyDescent="0.25">
      <c r="A1758" s="8">
        <v>3448</v>
      </c>
      <c r="B1758" s="3" t="s">
        <v>3447</v>
      </c>
      <c r="C1758" s="3" t="s">
        <v>7558</v>
      </c>
      <c r="D1758" s="8">
        <v>2100</v>
      </c>
      <c r="E1758" s="6">
        <v>2305</v>
      </c>
      <c r="F1758" s="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t="s">
        <v>8269</v>
      </c>
      <c r="R1758">
        <f t="shared" si="110"/>
        <v>41960.119085648148</v>
      </c>
      <c r="S1758">
        <f t="shared" si="111"/>
        <v>41990.119085648148</v>
      </c>
    </row>
    <row r="1759" spans="1:19" ht="45" hidden="1" x14ac:dyDescent="0.25">
      <c r="A1759" s="8">
        <v>3172</v>
      </c>
      <c r="B1759" s="3" t="s">
        <v>3172</v>
      </c>
      <c r="C1759" s="3" t="s">
        <v>7282</v>
      </c>
      <c r="D1759" s="8">
        <v>2000</v>
      </c>
      <c r="E1759" s="6">
        <v>2300</v>
      </c>
      <c r="F1759" s="8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t="s">
        <v>8269</v>
      </c>
      <c r="R1759">
        <f t="shared" si="110"/>
        <v>40923.729953703703</v>
      </c>
      <c r="S1759">
        <f t="shared" si="111"/>
        <v>40953.729953703703</v>
      </c>
    </row>
    <row r="1760" spans="1:19" ht="60" hidden="1" x14ac:dyDescent="0.25">
      <c r="A1760" s="8">
        <v>4105</v>
      </c>
      <c r="B1760" s="3" t="s">
        <v>4101</v>
      </c>
      <c r="C1760" s="3" t="s">
        <v>8208</v>
      </c>
      <c r="D1760" s="8">
        <v>33000</v>
      </c>
      <c r="E1760" s="6">
        <v>2300</v>
      </c>
      <c r="F1760" s="8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t="s">
        <v>8269</v>
      </c>
      <c r="R1760">
        <f t="shared" si="110"/>
        <v>42697.010520833333</v>
      </c>
      <c r="S1760">
        <f t="shared" si="111"/>
        <v>42730.010520833333</v>
      </c>
    </row>
    <row r="1761" spans="1:19" ht="45" hidden="1" x14ac:dyDescent="0.25">
      <c r="A1761" s="8">
        <v>2254</v>
      </c>
      <c r="B1761" s="3" t="s">
        <v>2255</v>
      </c>
      <c r="C1761" s="3" t="s">
        <v>6364</v>
      </c>
      <c r="D1761" s="8">
        <v>500</v>
      </c>
      <c r="E1761" s="6">
        <v>2299</v>
      </c>
      <c r="F1761" s="8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t="s">
        <v>8295</v>
      </c>
      <c r="R1761">
        <f t="shared" si="110"/>
        <v>42752.647777777776</v>
      </c>
      <c r="S1761">
        <f t="shared" si="111"/>
        <v>42759.647777777776</v>
      </c>
    </row>
    <row r="1762" spans="1:19" ht="30" hidden="1" x14ac:dyDescent="0.25">
      <c r="A1762" s="8">
        <v>1022</v>
      </c>
      <c r="B1762" s="3" t="s">
        <v>1023</v>
      </c>
      <c r="C1762" s="3" t="s">
        <v>5132</v>
      </c>
      <c r="D1762" s="8">
        <v>2000</v>
      </c>
      <c r="E1762" s="6">
        <v>2298</v>
      </c>
      <c r="F1762" s="8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t="s">
        <v>8278</v>
      </c>
      <c r="R1762">
        <f t="shared" si="110"/>
        <v>42111.646724537044</v>
      </c>
      <c r="S1762">
        <f t="shared" si="111"/>
        <v>42141.646724537044</v>
      </c>
    </row>
    <row r="1763" spans="1:19" ht="60" hidden="1" x14ac:dyDescent="0.25">
      <c r="A1763" s="8">
        <v>970</v>
      </c>
      <c r="B1763" s="3" t="s">
        <v>971</v>
      </c>
      <c r="C1763" s="3" t="s">
        <v>5080</v>
      </c>
      <c r="D1763" s="8">
        <v>5000</v>
      </c>
      <c r="E1763" s="6">
        <v>2296</v>
      </c>
      <c r="F1763" s="8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t="s">
        <v>8271</v>
      </c>
      <c r="R1763">
        <f t="shared" si="110"/>
        <v>42721.220520833333</v>
      </c>
      <c r="S1763">
        <f t="shared" si="111"/>
        <v>42758.207638888889</v>
      </c>
    </row>
    <row r="1764" spans="1:19" ht="60" hidden="1" x14ac:dyDescent="0.25">
      <c r="A1764" s="8">
        <v>1575</v>
      </c>
      <c r="B1764" s="3" t="s">
        <v>1576</v>
      </c>
      <c r="C1764" s="3" t="s">
        <v>5685</v>
      </c>
      <c r="D1764" s="8">
        <v>10000</v>
      </c>
      <c r="E1764" s="6">
        <v>2291</v>
      </c>
      <c r="F1764" s="8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t="s">
        <v>8288</v>
      </c>
      <c r="R1764">
        <f t="shared" si="110"/>
        <v>41799.524259259262</v>
      </c>
      <c r="S1764">
        <f t="shared" si="111"/>
        <v>41829.524259259262</v>
      </c>
    </row>
    <row r="1765" spans="1:19" ht="45" hidden="1" x14ac:dyDescent="0.25">
      <c r="A1765" s="8">
        <v>3924</v>
      </c>
      <c r="B1765" s="3" t="s">
        <v>3921</v>
      </c>
      <c r="C1765" s="3" t="s">
        <v>8032</v>
      </c>
      <c r="D1765" s="8">
        <v>15000</v>
      </c>
      <c r="E1765" s="6">
        <v>2290</v>
      </c>
      <c r="F1765" s="8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t="s">
        <v>8269</v>
      </c>
      <c r="R1765">
        <f t="shared" si="110"/>
        <v>41786.959745370368</v>
      </c>
      <c r="S1765">
        <f t="shared" si="111"/>
        <v>41816.959745370368</v>
      </c>
    </row>
    <row r="1766" spans="1:19" ht="45" hidden="1" x14ac:dyDescent="0.25">
      <c r="A1766" s="8">
        <v>3570</v>
      </c>
      <c r="B1766" s="3" t="s">
        <v>3569</v>
      </c>
      <c r="C1766" s="3" t="s">
        <v>7680</v>
      </c>
      <c r="D1766" s="8">
        <v>2000</v>
      </c>
      <c r="E1766" s="6">
        <v>2287</v>
      </c>
      <c r="F1766" s="8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t="s">
        <v>8269</v>
      </c>
      <c r="R1766">
        <f t="shared" si="110"/>
        <v>41976.331979166673</v>
      </c>
      <c r="S1766">
        <f t="shared" si="111"/>
        <v>42004.291666666672</v>
      </c>
    </row>
    <row r="1767" spans="1:19" ht="45" hidden="1" x14ac:dyDescent="0.25">
      <c r="A1767" s="8">
        <v>1767</v>
      </c>
      <c r="B1767" s="3" t="s">
        <v>1768</v>
      </c>
      <c r="C1767" s="3" t="s">
        <v>5877</v>
      </c>
      <c r="D1767" s="8">
        <v>5000</v>
      </c>
      <c r="E1767" s="6">
        <v>2286</v>
      </c>
      <c r="F1767" s="8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t="s">
        <v>8283</v>
      </c>
      <c r="R1767">
        <f t="shared" si="110"/>
        <v>41824.658379629633</v>
      </c>
      <c r="S1767">
        <f t="shared" si="111"/>
        <v>41854.658379629633</v>
      </c>
    </row>
    <row r="1768" spans="1:19" ht="45" x14ac:dyDescent="0.25">
      <c r="A1768" s="8">
        <v>800</v>
      </c>
      <c r="B1768" s="3" t="s">
        <v>801</v>
      </c>
      <c r="C1768" s="3" t="s">
        <v>4910</v>
      </c>
      <c r="D1768" s="8">
        <v>1500</v>
      </c>
      <c r="E1768" s="6">
        <v>2282</v>
      </c>
      <c r="F1768" s="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t="s">
        <v>8274</v>
      </c>
      <c r="R1768">
        <f t="shared" si="110"/>
        <v>41863.433495370373</v>
      </c>
      <c r="S1768">
        <f t="shared" si="111"/>
        <v>41893.433495370373</v>
      </c>
    </row>
    <row r="1769" spans="1:19" ht="60" hidden="1" x14ac:dyDescent="0.25">
      <c r="A1769" s="8">
        <v>2623</v>
      </c>
      <c r="B1769" s="3" t="s">
        <v>2623</v>
      </c>
      <c r="C1769" s="3" t="s">
        <v>6733</v>
      </c>
      <c r="D1769" s="8">
        <v>2000</v>
      </c>
      <c r="E1769" s="6">
        <v>2280</v>
      </c>
      <c r="F1769" s="8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t="s">
        <v>8299</v>
      </c>
      <c r="R1769">
        <f t="shared" si="110"/>
        <v>42692.256550925929</v>
      </c>
      <c r="S1769">
        <f t="shared" si="111"/>
        <v>42706.256550925929</v>
      </c>
    </row>
    <row r="1770" spans="1:19" ht="45" hidden="1" x14ac:dyDescent="0.25">
      <c r="A1770" s="8">
        <v>63</v>
      </c>
      <c r="B1770" s="3" t="s">
        <v>65</v>
      </c>
      <c r="C1770" s="3" t="s">
        <v>4174</v>
      </c>
      <c r="D1770" s="8">
        <v>2000</v>
      </c>
      <c r="E1770" s="6">
        <v>2270.37</v>
      </c>
      <c r="F1770" s="8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t="s">
        <v>8264</v>
      </c>
      <c r="R1770">
        <f t="shared" si="110"/>
        <v>41612.912187499998</v>
      </c>
      <c r="S1770">
        <f t="shared" si="111"/>
        <v>41636.207638888889</v>
      </c>
    </row>
    <row r="1771" spans="1:19" ht="60" hidden="1" x14ac:dyDescent="0.25">
      <c r="A1771" s="8">
        <v>2101</v>
      </c>
      <c r="B1771" s="3" t="s">
        <v>2102</v>
      </c>
      <c r="C1771" s="3" t="s">
        <v>6211</v>
      </c>
      <c r="D1771" s="8">
        <v>2000</v>
      </c>
      <c r="E1771" s="6">
        <v>2265</v>
      </c>
      <c r="F1771" s="8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t="s">
        <v>8277</v>
      </c>
      <c r="R1771">
        <f t="shared" si="110"/>
        <v>40892.149467592593</v>
      </c>
      <c r="S1771">
        <f t="shared" si="111"/>
        <v>40952.149467592593</v>
      </c>
    </row>
    <row r="1772" spans="1:19" ht="45" hidden="1" x14ac:dyDescent="0.25">
      <c r="A1772" s="8">
        <v>3478</v>
      </c>
      <c r="B1772" s="3" t="s">
        <v>3477</v>
      </c>
      <c r="C1772" s="3" t="s">
        <v>7588</v>
      </c>
      <c r="D1772" s="8">
        <v>2000</v>
      </c>
      <c r="E1772" s="6">
        <v>2257</v>
      </c>
      <c r="F1772" s="8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t="s">
        <v>8269</v>
      </c>
      <c r="R1772">
        <f t="shared" si="110"/>
        <v>42053.916921296302</v>
      </c>
      <c r="S1772">
        <f t="shared" si="111"/>
        <v>42079.875</v>
      </c>
    </row>
    <row r="1773" spans="1:19" ht="45" hidden="1" x14ac:dyDescent="0.25">
      <c r="A1773" s="8">
        <v>714</v>
      </c>
      <c r="B1773" s="3" t="s">
        <v>715</v>
      </c>
      <c r="C1773" s="3" t="s">
        <v>4824</v>
      </c>
      <c r="D1773" s="8">
        <v>15000</v>
      </c>
      <c r="E1773" s="6">
        <v>2249</v>
      </c>
      <c r="F1773" s="8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t="s">
        <v>8271</v>
      </c>
      <c r="R1773">
        <f t="shared" si="110"/>
        <v>42734.787986111114</v>
      </c>
      <c r="S1773">
        <f t="shared" si="111"/>
        <v>42794.787986111114</v>
      </c>
    </row>
    <row r="1774" spans="1:19" ht="45" hidden="1" x14ac:dyDescent="0.25">
      <c r="A1774" s="8">
        <v>3170</v>
      </c>
      <c r="B1774" s="3" t="s">
        <v>3170</v>
      </c>
      <c r="C1774" s="3" t="s">
        <v>7280</v>
      </c>
      <c r="D1774" s="8">
        <v>2000</v>
      </c>
      <c r="E1774" s="6">
        <v>2245</v>
      </c>
      <c r="F1774" s="8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t="s">
        <v>8269</v>
      </c>
      <c r="R1774">
        <f t="shared" si="110"/>
        <v>41789.080370370371</v>
      </c>
      <c r="S1774">
        <f t="shared" si="111"/>
        <v>41822.166666666664</v>
      </c>
    </row>
    <row r="1775" spans="1:19" ht="45" hidden="1" x14ac:dyDescent="0.25">
      <c r="A1775" s="8">
        <v>71</v>
      </c>
      <c r="B1775" s="3" t="s">
        <v>73</v>
      </c>
      <c r="C1775" s="3" t="s">
        <v>4182</v>
      </c>
      <c r="D1775" s="8">
        <v>1800</v>
      </c>
      <c r="E1775" s="6">
        <v>2231</v>
      </c>
      <c r="F1775" s="8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t="s">
        <v>8264</v>
      </c>
      <c r="R1775">
        <f t="shared" si="110"/>
        <v>40997.271493055552</v>
      </c>
      <c r="S1775">
        <f t="shared" si="111"/>
        <v>41057.271493055552</v>
      </c>
    </row>
    <row r="1776" spans="1:19" ht="45" hidden="1" x14ac:dyDescent="0.25">
      <c r="A1776" s="8">
        <v>801</v>
      </c>
      <c r="B1776" s="3" t="s">
        <v>802</v>
      </c>
      <c r="C1776" s="3" t="s">
        <v>4911</v>
      </c>
      <c r="D1776" s="8">
        <v>2000</v>
      </c>
      <c r="E1776" s="6">
        <v>2230.4299999999998</v>
      </c>
      <c r="F1776" s="8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t="s">
        <v>8274</v>
      </c>
      <c r="R1776">
        <f t="shared" si="110"/>
        <v>40695.795370370368</v>
      </c>
      <c r="S1776">
        <f t="shared" si="111"/>
        <v>40725.795370370368</v>
      </c>
    </row>
    <row r="1777" spans="1:19" ht="60" hidden="1" x14ac:dyDescent="0.25">
      <c r="A1777" s="8">
        <v>211</v>
      </c>
      <c r="B1777" s="3" t="s">
        <v>213</v>
      </c>
      <c r="C1777" s="3" t="s">
        <v>4321</v>
      </c>
      <c r="D1777" s="8">
        <v>5000</v>
      </c>
      <c r="E1777" s="6">
        <v>2230</v>
      </c>
      <c r="F1777" s="8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t="s">
        <v>8266</v>
      </c>
      <c r="R1777">
        <f t="shared" si="110"/>
        <v>42236.159918981488</v>
      </c>
      <c r="S1777">
        <f t="shared" si="111"/>
        <v>42266.159918981488</v>
      </c>
    </row>
    <row r="1778" spans="1:19" ht="60" hidden="1" x14ac:dyDescent="0.25">
      <c r="A1778" s="8">
        <v>783</v>
      </c>
      <c r="B1778" s="3" t="s">
        <v>784</v>
      </c>
      <c r="C1778" s="3" t="s">
        <v>4893</v>
      </c>
      <c r="D1778" s="8">
        <v>1500</v>
      </c>
      <c r="E1778" s="6">
        <v>2222</v>
      </c>
      <c r="F1778" s="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t="s">
        <v>8274</v>
      </c>
      <c r="R1778">
        <f t="shared" si="110"/>
        <v>40987.773715277777</v>
      </c>
      <c r="S1778">
        <f t="shared" si="111"/>
        <v>41026.916666666664</v>
      </c>
    </row>
    <row r="1779" spans="1:19" ht="45" hidden="1" x14ac:dyDescent="0.25">
      <c r="A1779" s="8">
        <v>2464</v>
      </c>
      <c r="B1779" s="3" t="s">
        <v>2465</v>
      </c>
      <c r="C1779" s="3" t="s">
        <v>6574</v>
      </c>
      <c r="D1779" s="8">
        <v>2000</v>
      </c>
      <c r="E1779" s="6">
        <v>2222</v>
      </c>
      <c r="F1779" s="8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t="s">
        <v>8277</v>
      </c>
      <c r="R1779">
        <f t="shared" si="110"/>
        <v>42248.90042824074</v>
      </c>
      <c r="S1779">
        <f t="shared" si="111"/>
        <v>42277.811805555553</v>
      </c>
    </row>
    <row r="1780" spans="1:19" ht="60" hidden="1" x14ac:dyDescent="0.25">
      <c r="A1780" s="8">
        <v>3657</v>
      </c>
      <c r="B1780" s="3" t="s">
        <v>3654</v>
      </c>
      <c r="C1780" s="3" t="s">
        <v>7767</v>
      </c>
      <c r="D1780" s="8">
        <v>2000</v>
      </c>
      <c r="E1780" s="6">
        <v>2215</v>
      </c>
      <c r="F1780" s="8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t="s">
        <v>8269</v>
      </c>
      <c r="R1780">
        <f t="shared" si="110"/>
        <v>42499.629849537043</v>
      </c>
      <c r="S1780">
        <f t="shared" si="111"/>
        <v>42522.904166666667</v>
      </c>
    </row>
    <row r="1781" spans="1:19" ht="45" hidden="1" x14ac:dyDescent="0.25">
      <c r="A1781" s="8">
        <v>3355</v>
      </c>
      <c r="B1781" s="3" t="s">
        <v>3354</v>
      </c>
      <c r="C1781" s="3" t="s">
        <v>7465</v>
      </c>
      <c r="D1781" s="8">
        <v>1750</v>
      </c>
      <c r="E1781" s="6">
        <v>2210</v>
      </c>
      <c r="F1781" s="8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t="s">
        <v>8269</v>
      </c>
      <c r="R1781">
        <f t="shared" si="110"/>
        <v>42489.619525462964</v>
      </c>
      <c r="S1781">
        <f t="shared" si="111"/>
        <v>42500.470138888893</v>
      </c>
    </row>
    <row r="1782" spans="1:19" ht="60" hidden="1" x14ac:dyDescent="0.25">
      <c r="A1782" s="8">
        <v>3556</v>
      </c>
      <c r="B1782" s="3" t="s">
        <v>3555</v>
      </c>
      <c r="C1782" s="3" t="s">
        <v>7666</v>
      </c>
      <c r="D1782" s="8">
        <v>2200</v>
      </c>
      <c r="E1782" s="6">
        <v>2210</v>
      </c>
      <c r="F1782" s="8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t="s">
        <v>8269</v>
      </c>
      <c r="R1782">
        <f t="shared" si="110"/>
        <v>41808.649583333332</v>
      </c>
      <c r="S1782">
        <f t="shared" si="111"/>
        <v>41868.649583333332</v>
      </c>
    </row>
    <row r="1783" spans="1:19" ht="60" x14ac:dyDescent="0.25">
      <c r="A1783" s="8">
        <v>1646</v>
      </c>
      <c r="B1783" s="3" t="s">
        <v>1647</v>
      </c>
      <c r="C1783" s="3" t="s">
        <v>5756</v>
      </c>
      <c r="D1783" s="8">
        <v>2000</v>
      </c>
      <c r="E1783" s="6">
        <v>2204</v>
      </c>
      <c r="F1783" s="8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t="s">
        <v>8290</v>
      </c>
      <c r="R1783">
        <f t="shared" si="110"/>
        <v>41833.450266203705</v>
      </c>
      <c r="S1783">
        <f t="shared" si="111"/>
        <v>41865.757638888892</v>
      </c>
    </row>
    <row r="1784" spans="1:19" ht="60" hidden="1" x14ac:dyDescent="0.25">
      <c r="A1784" s="8">
        <v>3679</v>
      </c>
      <c r="B1784" s="3" t="s">
        <v>3676</v>
      </c>
      <c r="C1784" s="3" t="s">
        <v>7789</v>
      </c>
      <c r="D1784" s="8">
        <v>2000</v>
      </c>
      <c r="E1784" s="6">
        <v>2202</v>
      </c>
      <c r="F1784" s="8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t="s">
        <v>8269</v>
      </c>
      <c r="R1784">
        <f t="shared" si="110"/>
        <v>41786.761354166665</v>
      </c>
      <c r="S1784">
        <f t="shared" si="111"/>
        <v>41821.207638888889</v>
      </c>
    </row>
    <row r="1785" spans="1:19" hidden="1" x14ac:dyDescent="0.25">
      <c r="A1785" s="8">
        <v>185</v>
      </c>
      <c r="B1785" s="3" t="s">
        <v>187</v>
      </c>
      <c r="C1785" s="3" t="s">
        <v>4295</v>
      </c>
      <c r="D1785" s="8">
        <v>40000</v>
      </c>
      <c r="E1785" s="6">
        <v>2200</v>
      </c>
      <c r="F1785" s="8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t="s">
        <v>8266</v>
      </c>
      <c r="R1785">
        <f t="shared" si="110"/>
        <v>42570.91133101852</v>
      </c>
      <c r="S1785">
        <f t="shared" si="111"/>
        <v>42600.91133101852</v>
      </c>
    </row>
    <row r="1786" spans="1:19" ht="60" hidden="1" x14ac:dyDescent="0.25">
      <c r="A1786" s="8">
        <v>1479</v>
      </c>
      <c r="B1786" s="3" t="s">
        <v>1480</v>
      </c>
      <c r="C1786" s="3" t="s">
        <v>5589</v>
      </c>
      <c r="D1786" s="8">
        <v>1600</v>
      </c>
      <c r="E1786" s="6">
        <v>2198</v>
      </c>
      <c r="F1786" s="8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t="s">
        <v>8286</v>
      </c>
      <c r="R1786">
        <f t="shared" si="110"/>
        <v>41754.745243055557</v>
      </c>
      <c r="S1786">
        <f t="shared" si="111"/>
        <v>41769.165972222225</v>
      </c>
    </row>
    <row r="1787" spans="1:19" ht="30" hidden="1" x14ac:dyDescent="0.25">
      <c r="A1787" s="8">
        <v>1726</v>
      </c>
      <c r="B1787" s="3" t="s">
        <v>1727</v>
      </c>
      <c r="C1787" s="3" t="s">
        <v>5836</v>
      </c>
      <c r="D1787" s="8">
        <v>6500</v>
      </c>
      <c r="E1787" s="6">
        <v>2196</v>
      </c>
      <c r="F1787" s="8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t="s">
        <v>8291</v>
      </c>
      <c r="R1787">
        <f t="shared" si="110"/>
        <v>41788.919722222221</v>
      </c>
      <c r="S1787">
        <f t="shared" si="111"/>
        <v>41817.919722222221</v>
      </c>
    </row>
    <row r="1788" spans="1:19" ht="45" hidden="1" x14ac:dyDescent="0.25">
      <c r="A1788" s="8">
        <v>109</v>
      </c>
      <c r="B1788" s="3" t="s">
        <v>111</v>
      </c>
      <c r="C1788" s="3" t="s">
        <v>4220</v>
      </c>
      <c r="D1788" s="8">
        <v>1000</v>
      </c>
      <c r="E1788" s="6">
        <v>2195</v>
      </c>
      <c r="F1788" s="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t="s">
        <v>8264</v>
      </c>
      <c r="R1788">
        <f t="shared" si="110"/>
        <v>40570.025810185187</v>
      </c>
      <c r="S1788">
        <f t="shared" si="111"/>
        <v>40600.025810185187</v>
      </c>
    </row>
    <row r="1789" spans="1:19" ht="45" hidden="1" x14ac:dyDescent="0.25">
      <c r="A1789" s="8">
        <v>3432</v>
      </c>
      <c r="B1789" s="3" t="s">
        <v>3431</v>
      </c>
      <c r="C1789" s="3" t="s">
        <v>7542</v>
      </c>
      <c r="D1789" s="8">
        <v>2000</v>
      </c>
      <c r="E1789" s="6">
        <v>2193</v>
      </c>
      <c r="F1789" s="8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t="s">
        <v>8269</v>
      </c>
      <c r="R1789">
        <f t="shared" si="110"/>
        <v>42380.581180555557</v>
      </c>
      <c r="S1789">
        <f t="shared" si="111"/>
        <v>42405.916666666672</v>
      </c>
    </row>
    <row r="1790" spans="1:19" ht="60" hidden="1" x14ac:dyDescent="0.25">
      <c r="A1790" s="8">
        <v>2203</v>
      </c>
      <c r="B1790" s="3" t="s">
        <v>2204</v>
      </c>
      <c r="C1790" s="3" t="s">
        <v>6313</v>
      </c>
      <c r="D1790" s="8">
        <v>2000</v>
      </c>
      <c r="E1790" s="6">
        <v>2191</v>
      </c>
      <c r="F1790" s="8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t="s">
        <v>8278</v>
      </c>
      <c r="R1790">
        <f t="shared" si="110"/>
        <v>42241.85974537037</v>
      </c>
      <c r="S1790">
        <f t="shared" si="111"/>
        <v>42271.85974537037</v>
      </c>
    </row>
    <row r="1791" spans="1:19" ht="60" hidden="1" x14ac:dyDescent="0.25">
      <c r="A1791" s="8">
        <v>3812</v>
      </c>
      <c r="B1791" s="3" t="s">
        <v>3809</v>
      </c>
      <c r="C1791" s="3" t="s">
        <v>7922</v>
      </c>
      <c r="D1791" s="8">
        <v>2000</v>
      </c>
      <c r="E1791" s="6">
        <v>2191</v>
      </c>
      <c r="F1791" s="8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t="s">
        <v>8269</v>
      </c>
      <c r="R1791">
        <f t="shared" si="110"/>
        <v>42109.751250000001</v>
      </c>
      <c r="S1791">
        <f t="shared" si="111"/>
        <v>42156.165972222225</v>
      </c>
    </row>
    <row r="1792" spans="1:19" ht="45" hidden="1" x14ac:dyDescent="0.25">
      <c r="A1792" s="8">
        <v>1798</v>
      </c>
      <c r="B1792" s="3" t="s">
        <v>1799</v>
      </c>
      <c r="C1792" s="3" t="s">
        <v>5908</v>
      </c>
      <c r="D1792" s="8">
        <v>16000</v>
      </c>
      <c r="E1792" s="6">
        <v>2182</v>
      </c>
      <c r="F1792" s="8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t="s">
        <v>8283</v>
      </c>
      <c r="R1792">
        <f t="shared" si="110"/>
        <v>42344.32677083333</v>
      </c>
      <c r="S1792">
        <f t="shared" si="111"/>
        <v>42404.32677083333</v>
      </c>
    </row>
    <row r="1793" spans="1:19" ht="60" hidden="1" x14ac:dyDescent="0.25">
      <c r="A1793" s="8">
        <v>3176</v>
      </c>
      <c r="B1793" s="3" t="s">
        <v>3176</v>
      </c>
      <c r="C1793" s="3" t="s">
        <v>7286</v>
      </c>
      <c r="D1793" s="8">
        <v>1900</v>
      </c>
      <c r="E1793" s="6">
        <v>2182</v>
      </c>
      <c r="F1793" s="8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t="s">
        <v>8269</v>
      </c>
      <c r="R1793">
        <f t="shared" si="110"/>
        <v>41477.930914351848</v>
      </c>
      <c r="S1793">
        <f t="shared" si="111"/>
        <v>41504.625</v>
      </c>
    </row>
    <row r="1794" spans="1:19" ht="45" hidden="1" x14ac:dyDescent="0.25">
      <c r="A1794" s="8">
        <v>1038</v>
      </c>
      <c r="B1794" s="3" t="s">
        <v>1039</v>
      </c>
      <c r="C1794" s="3" t="s">
        <v>5148</v>
      </c>
      <c r="D1794" s="8">
        <v>1500</v>
      </c>
      <c r="E1794" s="6">
        <v>2180</v>
      </c>
      <c r="F1794" s="8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t="s">
        <v>8278</v>
      </c>
      <c r="R1794">
        <f t="shared" si="110"/>
        <v>42418.231747685189</v>
      </c>
      <c r="S1794">
        <f t="shared" si="111"/>
        <v>42448.190081018518</v>
      </c>
    </row>
    <row r="1795" spans="1:19" ht="60" hidden="1" x14ac:dyDescent="0.25">
      <c r="A1795" s="8">
        <v>1742</v>
      </c>
      <c r="B1795" s="3" t="s">
        <v>1743</v>
      </c>
      <c r="C1795" s="3" t="s">
        <v>5852</v>
      </c>
      <c r="D1795" s="8">
        <v>2000</v>
      </c>
      <c r="E1795" s="6">
        <v>2175</v>
      </c>
      <c r="F1795" s="8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ROUND(E1795/L1795,2)</f>
        <v>63.97</v>
      </c>
      <c r="Q1795" t="s">
        <v>8283</v>
      </c>
      <c r="R1795">
        <f t="shared" ref="R1795:R1858" si="114">(((J1795/60)/60)/24)+DATE(1970,1,1)</f>
        <v>42710.876967592587</v>
      </c>
      <c r="S1795">
        <f t="shared" ref="S1795:S1858" si="115">(((I1795/60)/60)/24)+DATE(1970,1,1)</f>
        <v>42742.875</v>
      </c>
    </row>
    <row r="1796" spans="1:19" ht="60" hidden="1" x14ac:dyDescent="0.25">
      <c r="A1796" s="8">
        <v>3430</v>
      </c>
      <c r="B1796" s="3" t="s">
        <v>3429</v>
      </c>
      <c r="C1796" s="3" t="s">
        <v>7540</v>
      </c>
      <c r="D1796" s="8">
        <v>2000</v>
      </c>
      <c r="E1796" s="6">
        <v>2170.9899999999998</v>
      </c>
      <c r="F1796" s="8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t="s">
        <v>8269</v>
      </c>
      <c r="R1796">
        <f t="shared" si="114"/>
        <v>41820.945613425924</v>
      </c>
      <c r="S1796">
        <f t="shared" si="115"/>
        <v>41850.945613425924</v>
      </c>
    </row>
    <row r="1797" spans="1:19" ht="60" hidden="1" x14ac:dyDescent="0.25">
      <c r="A1797" s="8">
        <v>3296</v>
      </c>
      <c r="B1797" s="3" t="s">
        <v>3296</v>
      </c>
      <c r="C1797" s="3" t="s">
        <v>7406</v>
      </c>
      <c r="D1797" s="8">
        <v>1500</v>
      </c>
      <c r="E1797" s="6">
        <v>2161</v>
      </c>
      <c r="F1797" s="8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t="s">
        <v>8269</v>
      </c>
      <c r="R1797">
        <f t="shared" si="114"/>
        <v>42309.756620370375</v>
      </c>
      <c r="S1797">
        <f t="shared" si="115"/>
        <v>42330.916666666672</v>
      </c>
    </row>
    <row r="1798" spans="1:19" ht="60" hidden="1" x14ac:dyDescent="0.25">
      <c r="A1798" s="8">
        <v>3697</v>
      </c>
      <c r="B1798" s="3" t="s">
        <v>3694</v>
      </c>
      <c r="C1798" s="3" t="s">
        <v>7807</v>
      </c>
      <c r="D1798" s="8">
        <v>2000</v>
      </c>
      <c r="E1798" s="6">
        <v>2160</v>
      </c>
      <c r="F1798" s="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t="s">
        <v>8269</v>
      </c>
      <c r="R1798">
        <f t="shared" si="114"/>
        <v>42479.465833333335</v>
      </c>
      <c r="S1798">
        <f t="shared" si="115"/>
        <v>42500.465833333335</v>
      </c>
    </row>
    <row r="1799" spans="1:19" ht="60" hidden="1" x14ac:dyDescent="0.25">
      <c r="A1799" s="8">
        <v>48</v>
      </c>
      <c r="B1799" s="3" t="s">
        <v>50</v>
      </c>
      <c r="C1799" s="3" t="s">
        <v>4159</v>
      </c>
      <c r="D1799" s="8">
        <v>2000</v>
      </c>
      <c r="E1799" s="6">
        <v>2159</v>
      </c>
      <c r="F1799" s="8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t="s">
        <v>8263</v>
      </c>
      <c r="R1799">
        <f t="shared" si="114"/>
        <v>42033.516898148147</v>
      </c>
      <c r="S1799">
        <f t="shared" si="115"/>
        <v>42064.5</v>
      </c>
    </row>
    <row r="1800" spans="1:19" ht="60" hidden="1" x14ac:dyDescent="0.25">
      <c r="A1800" s="8">
        <v>1764</v>
      </c>
      <c r="B1800" s="3" t="s">
        <v>1765</v>
      </c>
      <c r="C1800" s="3" t="s">
        <v>5874</v>
      </c>
      <c r="D1800" s="8">
        <v>11000</v>
      </c>
      <c r="E1800" s="6">
        <v>2156</v>
      </c>
      <c r="F1800" s="8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t="s">
        <v>8283</v>
      </c>
      <c r="R1800">
        <f t="shared" si="114"/>
        <v>41825.485868055555</v>
      </c>
      <c r="S1800">
        <f t="shared" si="115"/>
        <v>41854.485868055555</v>
      </c>
    </row>
    <row r="1801" spans="1:19" ht="60" hidden="1" x14ac:dyDescent="0.25">
      <c r="A1801" s="8">
        <v>2826</v>
      </c>
      <c r="B1801" s="3" t="s">
        <v>2826</v>
      </c>
      <c r="C1801" s="3" t="s">
        <v>6936</v>
      </c>
      <c r="D1801" s="8">
        <v>2000</v>
      </c>
      <c r="E1801" s="6">
        <v>2155</v>
      </c>
      <c r="F1801" s="8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t="s">
        <v>8269</v>
      </c>
      <c r="R1801">
        <f t="shared" si="114"/>
        <v>42171.034861111111</v>
      </c>
      <c r="S1801">
        <f t="shared" si="115"/>
        <v>42195.291666666672</v>
      </c>
    </row>
    <row r="1802" spans="1:19" ht="45" hidden="1" x14ac:dyDescent="0.25">
      <c r="A1802" s="8">
        <v>2107</v>
      </c>
      <c r="B1802" s="3" t="s">
        <v>2108</v>
      </c>
      <c r="C1802" s="3" t="s">
        <v>6217</v>
      </c>
      <c r="D1802" s="8">
        <v>2000</v>
      </c>
      <c r="E1802" s="6">
        <v>2154.66</v>
      </c>
      <c r="F1802" s="8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t="s">
        <v>8277</v>
      </c>
      <c r="R1802">
        <f t="shared" si="114"/>
        <v>41934.71056712963</v>
      </c>
      <c r="S1802">
        <f t="shared" si="115"/>
        <v>41955.752233796295</v>
      </c>
    </row>
    <row r="1803" spans="1:19" ht="60" hidden="1" x14ac:dyDescent="0.25">
      <c r="A1803" s="8">
        <v>1096</v>
      </c>
      <c r="B1803" s="3" t="s">
        <v>1097</v>
      </c>
      <c r="C1803" s="3" t="s">
        <v>5206</v>
      </c>
      <c r="D1803" s="8">
        <v>12000</v>
      </c>
      <c r="E1803" s="6">
        <v>2152</v>
      </c>
      <c r="F1803" s="8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t="s">
        <v>8280</v>
      </c>
      <c r="R1803">
        <f t="shared" si="114"/>
        <v>41885.51798611111</v>
      </c>
      <c r="S1803">
        <f t="shared" si="115"/>
        <v>41916.145833333336</v>
      </c>
    </row>
    <row r="1804" spans="1:19" ht="45" hidden="1" x14ac:dyDescent="0.25">
      <c r="A1804" s="8">
        <v>2792</v>
      </c>
      <c r="B1804" s="3" t="s">
        <v>2792</v>
      </c>
      <c r="C1804" s="3" t="s">
        <v>6902</v>
      </c>
      <c r="D1804" s="8">
        <v>2000</v>
      </c>
      <c r="E1804" s="6">
        <v>2152</v>
      </c>
      <c r="F1804" s="8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t="s">
        <v>8269</v>
      </c>
      <c r="R1804">
        <f t="shared" si="114"/>
        <v>42183.231006944443</v>
      </c>
      <c r="S1804">
        <f t="shared" si="115"/>
        <v>42228.231006944443</v>
      </c>
    </row>
    <row r="1805" spans="1:19" ht="60" hidden="1" x14ac:dyDescent="0.25">
      <c r="A1805" s="8">
        <v>824</v>
      </c>
      <c r="B1805" s="3" t="s">
        <v>825</v>
      </c>
      <c r="C1805" s="3" t="s">
        <v>4934</v>
      </c>
      <c r="D1805" s="8">
        <v>1600</v>
      </c>
      <c r="E1805" s="6">
        <v>2150.1</v>
      </c>
      <c r="F1805" s="8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t="s">
        <v>8274</v>
      </c>
      <c r="R1805">
        <f t="shared" si="114"/>
        <v>40250.242106481484</v>
      </c>
      <c r="S1805">
        <f t="shared" si="115"/>
        <v>40286.290972222225</v>
      </c>
    </row>
    <row r="1806" spans="1:19" ht="60" hidden="1" x14ac:dyDescent="0.25">
      <c r="A1806" s="8">
        <v>2555</v>
      </c>
      <c r="B1806" s="3" t="s">
        <v>2555</v>
      </c>
      <c r="C1806" s="3" t="s">
        <v>6665</v>
      </c>
      <c r="D1806" s="8">
        <v>2000</v>
      </c>
      <c r="E1806" s="6">
        <v>2147</v>
      </c>
      <c r="F1806" s="8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t="s">
        <v>8298</v>
      </c>
      <c r="R1806">
        <f t="shared" si="114"/>
        <v>41026.655011574076</v>
      </c>
      <c r="S1806">
        <f t="shared" si="115"/>
        <v>41057.655011574076</v>
      </c>
    </row>
    <row r="1807" spans="1:19" ht="60" hidden="1" x14ac:dyDescent="0.25">
      <c r="A1807" s="8">
        <v>2292</v>
      </c>
      <c r="B1807" s="3" t="s">
        <v>2293</v>
      </c>
      <c r="C1807" s="3" t="s">
        <v>6402</v>
      </c>
      <c r="D1807" s="8">
        <v>2000</v>
      </c>
      <c r="E1807" s="6">
        <v>2145.0100000000002</v>
      </c>
      <c r="F1807" s="8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t="s">
        <v>8274</v>
      </c>
      <c r="R1807">
        <f t="shared" si="114"/>
        <v>40987.697638888887</v>
      </c>
      <c r="S1807">
        <f t="shared" si="115"/>
        <v>41017.697638888887</v>
      </c>
    </row>
    <row r="1808" spans="1:19" ht="60" hidden="1" x14ac:dyDescent="0.25">
      <c r="A1808" s="8">
        <v>3817</v>
      </c>
      <c r="B1808" s="3" t="s">
        <v>3814</v>
      </c>
      <c r="C1808" s="3" t="s">
        <v>7927</v>
      </c>
      <c r="D1808" s="8">
        <v>2000</v>
      </c>
      <c r="E1808" s="6">
        <v>2145</v>
      </c>
      <c r="F1808" s="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t="s">
        <v>8269</v>
      </c>
      <c r="R1808">
        <f t="shared" si="114"/>
        <v>42284.69694444444</v>
      </c>
      <c r="S1808">
        <f t="shared" si="115"/>
        <v>42301.165972222225</v>
      </c>
    </row>
    <row r="1809" spans="1:19" ht="45" hidden="1" x14ac:dyDescent="0.25">
      <c r="A1809" s="8">
        <v>2468</v>
      </c>
      <c r="B1809" s="3" t="s">
        <v>2469</v>
      </c>
      <c r="C1809" s="3" t="s">
        <v>6578</v>
      </c>
      <c r="D1809" s="8">
        <v>2000</v>
      </c>
      <c r="E1809" s="6">
        <v>2144.34</v>
      </c>
      <c r="F1809" s="8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t="s">
        <v>8277</v>
      </c>
      <c r="R1809">
        <f t="shared" si="114"/>
        <v>41174.154178240737</v>
      </c>
      <c r="S1809">
        <f t="shared" si="115"/>
        <v>41210.208333333336</v>
      </c>
    </row>
    <row r="1810" spans="1:19" ht="45" hidden="1" x14ac:dyDescent="0.25">
      <c r="A1810" s="8">
        <v>1655</v>
      </c>
      <c r="B1810" s="3" t="s">
        <v>1656</v>
      </c>
      <c r="C1810" s="3" t="s">
        <v>5765</v>
      </c>
      <c r="D1810" s="8">
        <v>1500</v>
      </c>
      <c r="E1810" s="6">
        <v>2143</v>
      </c>
      <c r="F1810" s="8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t="s">
        <v>8290</v>
      </c>
      <c r="R1810">
        <f t="shared" si="114"/>
        <v>40974.791898148149</v>
      </c>
      <c r="S1810">
        <f t="shared" si="115"/>
        <v>41004.750231481477</v>
      </c>
    </row>
    <row r="1811" spans="1:19" ht="60" hidden="1" x14ac:dyDescent="0.25">
      <c r="A1811" s="8">
        <v>3407</v>
      </c>
      <c r="B1811" s="3" t="s">
        <v>3406</v>
      </c>
      <c r="C1811" s="3" t="s">
        <v>7517</v>
      </c>
      <c r="D1811" s="8">
        <v>2000</v>
      </c>
      <c r="E1811" s="6">
        <v>2142</v>
      </c>
      <c r="F1811" s="8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t="s">
        <v>8269</v>
      </c>
      <c r="R1811">
        <f t="shared" si="114"/>
        <v>41796.422326388885</v>
      </c>
      <c r="S1811">
        <f t="shared" si="115"/>
        <v>41826.422326388885</v>
      </c>
    </row>
    <row r="1812" spans="1:19" ht="60" hidden="1" x14ac:dyDescent="0.25">
      <c r="A1812" s="8">
        <v>647</v>
      </c>
      <c r="B1812" s="3" t="s">
        <v>648</v>
      </c>
      <c r="C1812" s="3" t="s">
        <v>4757</v>
      </c>
      <c r="D1812" s="8">
        <v>2000</v>
      </c>
      <c r="E1812" s="6">
        <v>2141</v>
      </c>
      <c r="F1812" s="8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t="s">
        <v>8271</v>
      </c>
      <c r="R1812">
        <f t="shared" si="114"/>
        <v>42416.767928240741</v>
      </c>
      <c r="S1812">
        <f t="shared" si="115"/>
        <v>42446.726261574076</v>
      </c>
    </row>
    <row r="1813" spans="1:19" ht="45" hidden="1" x14ac:dyDescent="0.25">
      <c r="A1813" s="8">
        <v>3480</v>
      </c>
      <c r="B1813" s="3" t="s">
        <v>3479</v>
      </c>
      <c r="C1813" s="3" t="s">
        <v>7590</v>
      </c>
      <c r="D1813" s="8">
        <v>1500</v>
      </c>
      <c r="E1813" s="6">
        <v>2140</v>
      </c>
      <c r="F1813" s="8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t="s">
        <v>8269</v>
      </c>
      <c r="R1813">
        <f t="shared" si="114"/>
        <v>42171.317442129628</v>
      </c>
      <c r="S1813">
        <f t="shared" si="115"/>
        <v>42195.875</v>
      </c>
    </row>
    <row r="1814" spans="1:19" ht="45" hidden="1" x14ac:dyDescent="0.25">
      <c r="A1814" s="8">
        <v>3548</v>
      </c>
      <c r="B1814" s="3" t="s">
        <v>3547</v>
      </c>
      <c r="C1814" s="3" t="s">
        <v>7658</v>
      </c>
      <c r="D1814" s="8">
        <v>2100</v>
      </c>
      <c r="E1814" s="6">
        <v>2140</v>
      </c>
      <c r="F1814" s="8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t="s">
        <v>8269</v>
      </c>
      <c r="R1814">
        <f t="shared" si="114"/>
        <v>42411.942291666666</v>
      </c>
      <c r="S1814">
        <f t="shared" si="115"/>
        <v>42434.041666666672</v>
      </c>
    </row>
    <row r="1815" spans="1:19" ht="45" hidden="1" x14ac:dyDescent="0.25">
      <c r="A1815" s="8">
        <v>15</v>
      </c>
      <c r="B1815" s="3" t="s">
        <v>17</v>
      </c>
      <c r="C1815" s="3" t="s">
        <v>4126</v>
      </c>
      <c r="D1815" s="8">
        <v>2000</v>
      </c>
      <c r="E1815" s="6">
        <v>2132</v>
      </c>
      <c r="F1815" s="8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t="s">
        <v>8263</v>
      </c>
      <c r="R1815">
        <f t="shared" si="114"/>
        <v>42256.391875000001</v>
      </c>
      <c r="S1815">
        <f t="shared" si="115"/>
        <v>42274.843055555553</v>
      </c>
    </row>
    <row r="1816" spans="1:19" ht="60" hidden="1" x14ac:dyDescent="0.25">
      <c r="A1816" s="8">
        <v>1889</v>
      </c>
      <c r="B1816" s="3" t="s">
        <v>1890</v>
      </c>
      <c r="C1816" s="3" t="s">
        <v>5999</v>
      </c>
      <c r="D1816" s="8">
        <v>2000</v>
      </c>
      <c r="E1816" s="6">
        <v>2132</v>
      </c>
      <c r="F1816" s="8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t="s">
        <v>8277</v>
      </c>
      <c r="R1816">
        <f t="shared" si="114"/>
        <v>41299.793356481481</v>
      </c>
      <c r="S1816">
        <f t="shared" si="115"/>
        <v>41344.751689814817</v>
      </c>
    </row>
    <row r="1817" spans="1:19" ht="45" hidden="1" x14ac:dyDescent="0.25">
      <c r="A1817" s="8">
        <v>207</v>
      </c>
      <c r="B1817" s="3" t="s">
        <v>209</v>
      </c>
      <c r="C1817" s="3" t="s">
        <v>4317</v>
      </c>
      <c r="D1817" s="8">
        <v>14000</v>
      </c>
      <c r="E1817" s="6">
        <v>2130</v>
      </c>
      <c r="F1817" s="8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t="s">
        <v>8266</v>
      </c>
      <c r="R1817">
        <f t="shared" si="114"/>
        <v>41978.197199074071</v>
      </c>
      <c r="S1817">
        <f t="shared" si="115"/>
        <v>42008.197199074071</v>
      </c>
    </row>
    <row r="1818" spans="1:19" ht="60" hidden="1" x14ac:dyDescent="0.25">
      <c r="A1818" s="8">
        <v>2111</v>
      </c>
      <c r="B1818" s="3" t="s">
        <v>2112</v>
      </c>
      <c r="C1818" s="3" t="s">
        <v>6221</v>
      </c>
      <c r="D1818" s="8">
        <v>2000</v>
      </c>
      <c r="E1818" s="6">
        <v>2130</v>
      </c>
      <c r="F1818" s="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t="s">
        <v>8277</v>
      </c>
      <c r="R1818">
        <f t="shared" si="114"/>
        <v>40703.197048611109</v>
      </c>
      <c r="S1818">
        <f t="shared" si="115"/>
        <v>40770.041666666664</v>
      </c>
    </row>
    <row r="1819" spans="1:19" ht="60" hidden="1" x14ac:dyDescent="0.25">
      <c r="A1819" s="8">
        <v>3848</v>
      </c>
      <c r="B1819" s="3" t="s">
        <v>3845</v>
      </c>
      <c r="C1819" s="3" t="s">
        <v>7957</v>
      </c>
      <c r="D1819" s="8">
        <v>13000</v>
      </c>
      <c r="E1819" s="6">
        <v>2129</v>
      </c>
      <c r="F1819" s="8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t="s">
        <v>8269</v>
      </c>
      <c r="R1819">
        <f t="shared" si="114"/>
        <v>42265.817002314812</v>
      </c>
      <c r="S1819">
        <f t="shared" si="115"/>
        <v>42295.817002314812</v>
      </c>
    </row>
    <row r="1820" spans="1:19" ht="60" hidden="1" x14ac:dyDescent="0.25">
      <c r="A1820" s="8">
        <v>3257</v>
      </c>
      <c r="B1820" s="3" t="s">
        <v>3257</v>
      </c>
      <c r="C1820" s="3" t="s">
        <v>7367</v>
      </c>
      <c r="D1820" s="8">
        <v>2000</v>
      </c>
      <c r="E1820" s="6">
        <v>2125.9899999999998</v>
      </c>
      <c r="F1820" s="8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t="s">
        <v>8269</v>
      </c>
      <c r="R1820">
        <f t="shared" si="114"/>
        <v>42758.559629629628</v>
      </c>
      <c r="S1820">
        <f t="shared" si="115"/>
        <v>42788.559629629628</v>
      </c>
    </row>
    <row r="1821" spans="1:19" ht="60" hidden="1" x14ac:dyDescent="0.25">
      <c r="A1821" s="8">
        <v>3813</v>
      </c>
      <c r="B1821" s="3" t="s">
        <v>3810</v>
      </c>
      <c r="C1821" s="3" t="s">
        <v>7923</v>
      </c>
      <c r="D1821" s="8">
        <v>2100</v>
      </c>
      <c r="E1821" s="6">
        <v>2119.9899999999998</v>
      </c>
      <c r="F1821" s="8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t="s">
        <v>8269</v>
      </c>
      <c r="R1821">
        <f t="shared" si="114"/>
        <v>42497.275706018518</v>
      </c>
      <c r="S1821">
        <f t="shared" si="115"/>
        <v>42535.904861111107</v>
      </c>
    </row>
    <row r="1822" spans="1:19" ht="60" hidden="1" x14ac:dyDescent="0.25">
      <c r="A1822" s="8">
        <v>1552</v>
      </c>
      <c r="B1822" s="3" t="s">
        <v>1553</v>
      </c>
      <c r="C1822" s="3" t="s">
        <v>5662</v>
      </c>
      <c r="D1822" s="8">
        <v>4300</v>
      </c>
      <c r="E1822" s="6">
        <v>2115</v>
      </c>
      <c r="F1822" s="8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t="s">
        <v>8287</v>
      </c>
      <c r="R1822">
        <f t="shared" si="114"/>
        <v>41892.688750000001</v>
      </c>
      <c r="S1822">
        <f t="shared" si="115"/>
        <v>41913.165972222225</v>
      </c>
    </row>
    <row r="1823" spans="1:19" ht="75" hidden="1" x14ac:dyDescent="0.25">
      <c r="A1823" s="8">
        <v>3849</v>
      </c>
      <c r="B1823" s="3" t="s">
        <v>3846</v>
      </c>
      <c r="C1823" s="3" t="s">
        <v>7958</v>
      </c>
      <c r="D1823" s="8">
        <v>30000</v>
      </c>
      <c r="E1823" s="6">
        <v>2113</v>
      </c>
      <c r="F1823" s="8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t="s">
        <v>8269</v>
      </c>
      <c r="R1823">
        <f t="shared" si="114"/>
        <v>42136.767175925925</v>
      </c>
      <c r="S1823">
        <f t="shared" si="115"/>
        <v>42166.767175925925</v>
      </c>
    </row>
    <row r="1824" spans="1:19" ht="60" hidden="1" x14ac:dyDescent="0.25">
      <c r="A1824" s="8">
        <v>2132</v>
      </c>
      <c r="B1824" s="3" t="s">
        <v>2133</v>
      </c>
      <c r="C1824" s="3" t="s">
        <v>6242</v>
      </c>
      <c r="D1824" s="8">
        <v>100000</v>
      </c>
      <c r="E1824" s="6">
        <v>2112.9899999999998</v>
      </c>
      <c r="F1824" s="8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t="s">
        <v>8280</v>
      </c>
      <c r="R1824">
        <f t="shared" si="114"/>
        <v>41643.487175925926</v>
      </c>
      <c r="S1824">
        <f t="shared" si="115"/>
        <v>41673.487175925926</v>
      </c>
    </row>
    <row r="1825" spans="1:19" ht="45" hidden="1" x14ac:dyDescent="0.25">
      <c r="A1825" s="8">
        <v>1283</v>
      </c>
      <c r="B1825" s="3" t="s">
        <v>1284</v>
      </c>
      <c r="C1825" s="3" t="s">
        <v>5393</v>
      </c>
      <c r="D1825" s="8">
        <v>1000</v>
      </c>
      <c r="E1825" s="6">
        <v>2110.5</v>
      </c>
      <c r="F1825" s="8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t="s">
        <v>8274</v>
      </c>
      <c r="R1825">
        <f t="shared" si="114"/>
        <v>41320.717465277776</v>
      </c>
      <c r="S1825">
        <f t="shared" si="115"/>
        <v>41344.166666666664</v>
      </c>
    </row>
    <row r="1826" spans="1:19" ht="60" hidden="1" x14ac:dyDescent="0.25">
      <c r="A1826" s="8">
        <v>3499</v>
      </c>
      <c r="B1826" s="3" t="s">
        <v>3498</v>
      </c>
      <c r="C1826" s="3" t="s">
        <v>7609</v>
      </c>
      <c r="D1826" s="8">
        <v>2000</v>
      </c>
      <c r="E1826" s="6">
        <v>2110</v>
      </c>
      <c r="F1826" s="8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t="s">
        <v>8269</v>
      </c>
      <c r="R1826">
        <f t="shared" si="114"/>
        <v>42132.036168981482</v>
      </c>
      <c r="S1826">
        <f t="shared" si="115"/>
        <v>42186.290972222225</v>
      </c>
    </row>
    <row r="1827" spans="1:19" ht="30" hidden="1" x14ac:dyDescent="0.25">
      <c r="A1827" s="8">
        <v>2972</v>
      </c>
      <c r="B1827" s="3" t="s">
        <v>2972</v>
      </c>
      <c r="C1827" s="3" t="s">
        <v>7082</v>
      </c>
      <c r="D1827" s="8">
        <v>2000</v>
      </c>
      <c r="E1827" s="6">
        <v>2107</v>
      </c>
      <c r="F1827" s="8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t="s">
        <v>8269</v>
      </c>
      <c r="R1827">
        <f t="shared" si="114"/>
        <v>42694.110185185185</v>
      </c>
      <c r="S1827">
        <f t="shared" si="115"/>
        <v>42709.041666666672</v>
      </c>
    </row>
    <row r="1828" spans="1:19" ht="60" hidden="1" x14ac:dyDescent="0.25">
      <c r="A1828" s="8">
        <v>3081</v>
      </c>
      <c r="B1828" s="3" t="s">
        <v>3081</v>
      </c>
      <c r="C1828" s="3" t="s">
        <v>7191</v>
      </c>
      <c r="D1828" s="8">
        <v>1000000</v>
      </c>
      <c r="E1828" s="6">
        <v>2103</v>
      </c>
      <c r="F1828" s="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t="s">
        <v>8301</v>
      </c>
      <c r="R1828">
        <f t="shared" si="114"/>
        <v>42237.181608796294</v>
      </c>
      <c r="S1828">
        <f t="shared" si="115"/>
        <v>42267.181608796294</v>
      </c>
    </row>
    <row r="1829" spans="1:19" ht="60" hidden="1" x14ac:dyDescent="0.25">
      <c r="A1829" s="8">
        <v>3161</v>
      </c>
      <c r="B1829" s="3" t="s">
        <v>3161</v>
      </c>
      <c r="C1829" s="3" t="s">
        <v>7271</v>
      </c>
      <c r="D1829" s="8">
        <v>2000</v>
      </c>
      <c r="E1829" s="6">
        <v>2102</v>
      </c>
      <c r="F1829" s="8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t="s">
        <v>8269</v>
      </c>
      <c r="R1829">
        <f t="shared" si="114"/>
        <v>41897.536134259259</v>
      </c>
      <c r="S1829">
        <f t="shared" si="115"/>
        <v>41927.536134259259</v>
      </c>
    </row>
    <row r="1830" spans="1:19" ht="60" hidden="1" x14ac:dyDescent="0.25">
      <c r="A1830" s="8">
        <v>3814</v>
      </c>
      <c r="B1830" s="3" t="s">
        <v>3811</v>
      </c>
      <c r="C1830" s="3" t="s">
        <v>7924</v>
      </c>
      <c r="D1830" s="8">
        <v>1500</v>
      </c>
      <c r="E1830" s="6">
        <v>2102</v>
      </c>
      <c r="F1830" s="8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t="s">
        <v>8269</v>
      </c>
      <c r="R1830">
        <f t="shared" si="114"/>
        <v>42058.904074074075</v>
      </c>
      <c r="S1830">
        <f t="shared" si="115"/>
        <v>42095.165972222225</v>
      </c>
    </row>
    <row r="1831" spans="1:19" ht="60" hidden="1" x14ac:dyDescent="0.25">
      <c r="A1831" s="8">
        <v>1825</v>
      </c>
      <c r="B1831" s="3" t="s">
        <v>1826</v>
      </c>
      <c r="C1831" s="3" t="s">
        <v>5935</v>
      </c>
      <c r="D1831" s="8">
        <v>2000</v>
      </c>
      <c r="E1831" s="6">
        <v>2101</v>
      </c>
      <c r="F1831" s="8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t="s">
        <v>8274</v>
      </c>
      <c r="R1831">
        <f t="shared" si="114"/>
        <v>41443.83452546296</v>
      </c>
      <c r="S1831">
        <f t="shared" si="115"/>
        <v>41466.83452546296</v>
      </c>
    </row>
    <row r="1832" spans="1:19" ht="75" hidden="1" x14ac:dyDescent="0.25">
      <c r="A1832" s="8">
        <v>2534</v>
      </c>
      <c r="B1832" s="3" t="s">
        <v>2534</v>
      </c>
      <c r="C1832" s="3" t="s">
        <v>6644</v>
      </c>
      <c r="D1832" s="8">
        <v>2000</v>
      </c>
      <c r="E1832" s="6">
        <v>2100</v>
      </c>
      <c r="F1832" s="8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t="s">
        <v>8298</v>
      </c>
      <c r="R1832">
        <f t="shared" si="114"/>
        <v>40127.700370370374</v>
      </c>
      <c r="S1832">
        <f t="shared" si="115"/>
        <v>40179.25</v>
      </c>
    </row>
    <row r="1833" spans="1:19" ht="60" hidden="1" x14ac:dyDescent="0.25">
      <c r="A1833" s="8">
        <v>2645</v>
      </c>
      <c r="B1833" s="3" t="s">
        <v>2645</v>
      </c>
      <c r="C1833" s="3" t="s">
        <v>6755</v>
      </c>
      <c r="D1833" s="8">
        <v>20000</v>
      </c>
      <c r="E1833" s="6">
        <v>2100</v>
      </c>
      <c r="F1833" s="8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t="s">
        <v>8299</v>
      </c>
      <c r="R1833">
        <f t="shared" si="114"/>
        <v>41921.842627314814</v>
      </c>
      <c r="S1833">
        <f t="shared" si="115"/>
        <v>41951.884293981479</v>
      </c>
    </row>
    <row r="1834" spans="1:19" ht="60" hidden="1" x14ac:dyDescent="0.25">
      <c r="A1834" s="8">
        <v>3386</v>
      </c>
      <c r="B1834" s="3" t="s">
        <v>3385</v>
      </c>
      <c r="C1834" s="3" t="s">
        <v>7496</v>
      </c>
      <c r="D1834" s="8">
        <v>2000</v>
      </c>
      <c r="E1834" s="6">
        <v>2100</v>
      </c>
      <c r="F1834" s="8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t="s">
        <v>8269</v>
      </c>
      <c r="R1834">
        <f t="shared" si="114"/>
        <v>41946.644745370373</v>
      </c>
      <c r="S1834">
        <f t="shared" si="115"/>
        <v>41976.644745370373</v>
      </c>
    </row>
    <row r="1835" spans="1:19" ht="60" hidden="1" x14ac:dyDescent="0.25">
      <c r="A1835" s="8">
        <v>3708</v>
      </c>
      <c r="B1835" s="3" t="s">
        <v>3705</v>
      </c>
      <c r="C1835" s="3" t="s">
        <v>7818</v>
      </c>
      <c r="D1835" s="8">
        <v>700</v>
      </c>
      <c r="E1835" s="6">
        <v>2100</v>
      </c>
      <c r="F1835" s="8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t="s">
        <v>8269</v>
      </c>
      <c r="R1835">
        <f t="shared" si="114"/>
        <v>41810.142199074071</v>
      </c>
      <c r="S1835">
        <f t="shared" si="115"/>
        <v>41824.142199074071</v>
      </c>
    </row>
    <row r="1836" spans="1:19" ht="45" hidden="1" x14ac:dyDescent="0.25">
      <c r="A1836" s="8">
        <v>2307</v>
      </c>
      <c r="B1836" s="3" t="s">
        <v>2308</v>
      </c>
      <c r="C1836" s="3" t="s">
        <v>6417</v>
      </c>
      <c r="D1836" s="8">
        <v>1964.47</v>
      </c>
      <c r="E1836" s="6">
        <v>2095.2600000000002</v>
      </c>
      <c r="F1836" s="8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t="s">
        <v>8277</v>
      </c>
      <c r="R1836">
        <f t="shared" si="114"/>
        <v>41004.802465277775</v>
      </c>
      <c r="S1836">
        <f t="shared" si="115"/>
        <v>41034.802407407406</v>
      </c>
    </row>
    <row r="1837" spans="1:19" ht="60" hidden="1" x14ac:dyDescent="0.25">
      <c r="A1837" s="8">
        <v>3566</v>
      </c>
      <c r="B1837" s="3" t="s">
        <v>3565</v>
      </c>
      <c r="C1837" s="3" t="s">
        <v>7676</v>
      </c>
      <c r="D1837" s="8">
        <v>2000</v>
      </c>
      <c r="E1837" s="6">
        <v>2095</v>
      </c>
      <c r="F1837" s="8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t="s">
        <v>8269</v>
      </c>
      <c r="R1837">
        <f t="shared" si="114"/>
        <v>41997.507905092592</v>
      </c>
      <c r="S1837">
        <f t="shared" si="115"/>
        <v>42027.507905092592</v>
      </c>
    </row>
    <row r="1838" spans="1:19" ht="60" hidden="1" x14ac:dyDescent="0.25">
      <c r="A1838" s="8">
        <v>1298</v>
      </c>
      <c r="B1838" s="3" t="s">
        <v>1299</v>
      </c>
      <c r="C1838" s="3" t="s">
        <v>5408</v>
      </c>
      <c r="D1838" s="8">
        <v>2000</v>
      </c>
      <c r="E1838" s="6">
        <v>2093</v>
      </c>
      <c r="F1838" s="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t="s">
        <v>8269</v>
      </c>
      <c r="R1838">
        <f t="shared" si="114"/>
        <v>42458.680925925932</v>
      </c>
      <c r="S1838">
        <f t="shared" si="115"/>
        <v>42488.680925925932</v>
      </c>
    </row>
    <row r="1839" spans="1:19" ht="45" hidden="1" x14ac:dyDescent="0.25">
      <c r="A1839" s="8">
        <v>3601</v>
      </c>
      <c r="B1839" s="3" t="s">
        <v>3600</v>
      </c>
      <c r="C1839" s="3" t="s">
        <v>7711</v>
      </c>
      <c r="D1839" s="8">
        <v>2000</v>
      </c>
      <c r="E1839" s="6">
        <v>2087</v>
      </c>
      <c r="F1839" s="8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t="s">
        <v>8269</v>
      </c>
      <c r="R1839">
        <f t="shared" si="114"/>
        <v>41990.99863425926</v>
      </c>
      <c r="S1839">
        <f t="shared" si="115"/>
        <v>42020.99863425926</v>
      </c>
    </row>
    <row r="1840" spans="1:19" ht="60" hidden="1" x14ac:dyDescent="0.25">
      <c r="A1840" s="8">
        <v>3303</v>
      </c>
      <c r="B1840" s="3" t="s">
        <v>3303</v>
      </c>
      <c r="C1840" s="3" t="s">
        <v>7413</v>
      </c>
      <c r="D1840" s="8">
        <v>1800</v>
      </c>
      <c r="E1840" s="6">
        <v>2086</v>
      </c>
      <c r="F1840" s="8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t="s">
        <v>8269</v>
      </c>
      <c r="R1840">
        <f t="shared" si="114"/>
        <v>42056.65143518518</v>
      </c>
      <c r="S1840">
        <f t="shared" si="115"/>
        <v>42091.609768518523</v>
      </c>
    </row>
    <row r="1841" spans="1:19" ht="60" hidden="1" x14ac:dyDescent="0.25">
      <c r="A1841" s="8">
        <v>2770</v>
      </c>
      <c r="B1841" s="3" t="s">
        <v>2770</v>
      </c>
      <c r="C1841" s="3" t="s">
        <v>6880</v>
      </c>
      <c r="D1841" s="8">
        <v>20000</v>
      </c>
      <c r="E1841" s="6">
        <v>2082.25</v>
      </c>
      <c r="F1841" s="8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t="s">
        <v>8302</v>
      </c>
      <c r="R1841">
        <f t="shared" si="114"/>
        <v>41686.705208333333</v>
      </c>
      <c r="S1841">
        <f t="shared" si="115"/>
        <v>41716.663541666669</v>
      </c>
    </row>
    <row r="1842" spans="1:19" ht="60" hidden="1" x14ac:dyDescent="0.25">
      <c r="A1842" s="8">
        <v>64</v>
      </c>
      <c r="B1842" s="3" t="s">
        <v>66</v>
      </c>
      <c r="C1842" s="3" t="s">
        <v>4175</v>
      </c>
      <c r="D1842" s="8">
        <v>1200</v>
      </c>
      <c r="E1842" s="6">
        <v>2080</v>
      </c>
      <c r="F1842" s="8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t="s">
        <v>8264</v>
      </c>
      <c r="R1842">
        <f t="shared" si="114"/>
        <v>41433.01829861111</v>
      </c>
      <c r="S1842">
        <f t="shared" si="115"/>
        <v>41463.01829861111</v>
      </c>
    </row>
    <row r="1843" spans="1:19" ht="45" hidden="1" x14ac:dyDescent="0.25">
      <c r="A1843" s="8">
        <v>1244</v>
      </c>
      <c r="B1843" s="3" t="s">
        <v>1245</v>
      </c>
      <c r="C1843" s="3" t="s">
        <v>5354</v>
      </c>
      <c r="D1843" s="8">
        <v>2000</v>
      </c>
      <c r="E1843" s="6">
        <v>2076</v>
      </c>
      <c r="F1843" s="8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t="s">
        <v>8274</v>
      </c>
      <c r="R1843">
        <f t="shared" si="114"/>
        <v>41355.825497685182</v>
      </c>
      <c r="S1843">
        <f t="shared" si="115"/>
        <v>41386.875</v>
      </c>
    </row>
    <row r="1844" spans="1:19" ht="45" hidden="1" x14ac:dyDescent="0.25">
      <c r="A1844" s="8">
        <v>3477</v>
      </c>
      <c r="B1844" s="3" t="s">
        <v>3476</v>
      </c>
      <c r="C1844" s="3" t="s">
        <v>7587</v>
      </c>
      <c r="D1844" s="8">
        <v>1800</v>
      </c>
      <c r="E1844" s="6">
        <v>2076</v>
      </c>
      <c r="F1844" s="8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t="s">
        <v>8269</v>
      </c>
      <c r="R1844">
        <f t="shared" si="114"/>
        <v>42128.736608796295</v>
      </c>
      <c r="S1844">
        <f t="shared" si="115"/>
        <v>42141.125</v>
      </c>
    </row>
    <row r="1845" spans="1:19" ht="60" hidden="1" x14ac:dyDescent="0.25">
      <c r="A1845" s="8">
        <v>754</v>
      </c>
      <c r="B1845" s="3" t="s">
        <v>755</v>
      </c>
      <c r="C1845" s="3" t="s">
        <v>4864</v>
      </c>
      <c r="D1845" s="8">
        <v>2000</v>
      </c>
      <c r="E1845" s="6">
        <v>2075</v>
      </c>
      <c r="F1845" s="8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t="s">
        <v>8272</v>
      </c>
      <c r="R1845">
        <f t="shared" si="114"/>
        <v>41249.749085648145</v>
      </c>
      <c r="S1845">
        <f t="shared" si="115"/>
        <v>41279.749085648145</v>
      </c>
    </row>
    <row r="1846" spans="1:19" ht="60" hidden="1" x14ac:dyDescent="0.25">
      <c r="A1846" s="8">
        <v>3379</v>
      </c>
      <c r="B1846" s="3" t="s">
        <v>3378</v>
      </c>
      <c r="C1846" s="3" t="s">
        <v>7489</v>
      </c>
      <c r="D1846" s="8">
        <v>2000</v>
      </c>
      <c r="E1846" s="6">
        <v>2073</v>
      </c>
      <c r="F1846" s="8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t="s">
        <v>8269</v>
      </c>
      <c r="R1846">
        <f t="shared" si="114"/>
        <v>42225.513888888891</v>
      </c>
      <c r="S1846">
        <f t="shared" si="115"/>
        <v>42242.958333333328</v>
      </c>
    </row>
    <row r="1847" spans="1:19" ht="60" hidden="1" x14ac:dyDescent="0.25">
      <c r="A1847" s="8">
        <v>1165</v>
      </c>
      <c r="B1847" s="3" t="s">
        <v>1166</v>
      </c>
      <c r="C1847" s="3" t="s">
        <v>5275</v>
      </c>
      <c r="D1847" s="8">
        <v>10000</v>
      </c>
      <c r="E1847" s="6">
        <v>2070.5</v>
      </c>
      <c r="F1847" s="8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t="s">
        <v>8282</v>
      </c>
      <c r="R1847">
        <f t="shared" si="114"/>
        <v>41792.214467592588</v>
      </c>
      <c r="S1847">
        <f t="shared" si="115"/>
        <v>41826.214467592588</v>
      </c>
    </row>
    <row r="1848" spans="1:19" ht="45" hidden="1" x14ac:dyDescent="0.25">
      <c r="A1848" s="8">
        <v>144</v>
      </c>
      <c r="B1848" s="3" t="s">
        <v>146</v>
      </c>
      <c r="C1848" s="3" t="s">
        <v>4254</v>
      </c>
      <c r="D1848" s="8">
        <v>7500</v>
      </c>
      <c r="E1848" s="6">
        <v>2070</v>
      </c>
      <c r="F1848" s="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t="s">
        <v>8265</v>
      </c>
      <c r="R1848">
        <f t="shared" si="114"/>
        <v>42047.762407407412</v>
      </c>
      <c r="S1848">
        <f t="shared" si="115"/>
        <v>42107.72074074074</v>
      </c>
    </row>
    <row r="1849" spans="1:19" ht="60" hidden="1" x14ac:dyDescent="0.25">
      <c r="A1849" s="8">
        <v>3195</v>
      </c>
      <c r="B1849" s="3" t="s">
        <v>3195</v>
      </c>
      <c r="C1849" s="3" t="s">
        <v>7305</v>
      </c>
      <c r="D1849" s="8">
        <v>3500</v>
      </c>
      <c r="E1849" s="6">
        <v>2070</v>
      </c>
      <c r="F1849" s="8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t="s">
        <v>8303</v>
      </c>
      <c r="R1849">
        <f t="shared" si="114"/>
        <v>42017.594236111108</v>
      </c>
      <c r="S1849">
        <f t="shared" si="115"/>
        <v>42047.594236111108</v>
      </c>
    </row>
    <row r="1850" spans="1:19" ht="60" hidden="1" x14ac:dyDescent="0.25">
      <c r="A1850" s="8">
        <v>383</v>
      </c>
      <c r="B1850" s="3" t="s">
        <v>384</v>
      </c>
      <c r="C1850" s="3" t="s">
        <v>4493</v>
      </c>
      <c r="D1850" s="8">
        <v>999</v>
      </c>
      <c r="E1850" s="6">
        <v>2065</v>
      </c>
      <c r="F1850" s="8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t="s">
        <v>8267</v>
      </c>
      <c r="R1850">
        <f t="shared" si="114"/>
        <v>41755.117581018516</v>
      </c>
      <c r="S1850">
        <f t="shared" si="115"/>
        <v>41778.117581018516</v>
      </c>
    </row>
    <row r="1851" spans="1:19" ht="60" hidden="1" x14ac:dyDescent="0.25">
      <c r="A1851" s="8">
        <v>2485</v>
      </c>
      <c r="B1851" s="3" t="s">
        <v>2485</v>
      </c>
      <c r="C1851" s="3" t="s">
        <v>6595</v>
      </c>
      <c r="D1851" s="8">
        <v>2000</v>
      </c>
      <c r="E1851" s="6">
        <v>2065</v>
      </c>
      <c r="F1851" s="8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t="s">
        <v>8277</v>
      </c>
      <c r="R1851">
        <f t="shared" si="114"/>
        <v>40793.998599537037</v>
      </c>
      <c r="S1851">
        <f t="shared" si="115"/>
        <v>40828.998599537037</v>
      </c>
    </row>
    <row r="1852" spans="1:19" ht="45" hidden="1" x14ac:dyDescent="0.25">
      <c r="A1852" s="8">
        <v>3535</v>
      </c>
      <c r="B1852" s="3" t="s">
        <v>3534</v>
      </c>
      <c r="C1852" s="3" t="s">
        <v>7645</v>
      </c>
      <c r="D1852" s="8">
        <v>2000</v>
      </c>
      <c r="E1852" s="6">
        <v>2063</v>
      </c>
      <c r="F1852" s="8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t="s">
        <v>8269</v>
      </c>
      <c r="R1852">
        <f t="shared" si="114"/>
        <v>42248.640162037031</v>
      </c>
      <c r="S1852">
        <f t="shared" si="115"/>
        <v>42279.75</v>
      </c>
    </row>
    <row r="1853" spans="1:19" ht="60" hidden="1" x14ac:dyDescent="0.25">
      <c r="A1853" s="8">
        <v>3280</v>
      </c>
      <c r="B1853" s="3" t="s">
        <v>3280</v>
      </c>
      <c r="C1853" s="3" t="s">
        <v>7390</v>
      </c>
      <c r="D1853" s="8">
        <v>2000</v>
      </c>
      <c r="E1853" s="6">
        <v>2060</v>
      </c>
      <c r="F1853" s="8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t="s">
        <v>8269</v>
      </c>
      <c r="R1853">
        <f t="shared" si="114"/>
        <v>42121.756921296299</v>
      </c>
      <c r="S1853">
        <f t="shared" si="115"/>
        <v>42156.208333333328</v>
      </c>
    </row>
    <row r="1854" spans="1:19" ht="45" hidden="1" x14ac:dyDescent="0.25">
      <c r="A1854" s="8">
        <v>3465</v>
      </c>
      <c r="B1854" s="3" t="s">
        <v>3464</v>
      </c>
      <c r="C1854" s="3" t="s">
        <v>7575</v>
      </c>
      <c r="D1854" s="8">
        <v>2000</v>
      </c>
      <c r="E1854" s="6">
        <v>2060</v>
      </c>
      <c r="F1854" s="8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t="s">
        <v>8269</v>
      </c>
      <c r="R1854">
        <f t="shared" si="114"/>
        <v>42200.625833333332</v>
      </c>
      <c r="S1854">
        <f t="shared" si="115"/>
        <v>42225.666666666672</v>
      </c>
    </row>
    <row r="1855" spans="1:19" ht="60" hidden="1" x14ac:dyDescent="0.25">
      <c r="A1855" s="8">
        <v>3876</v>
      </c>
      <c r="B1855" s="3" t="s">
        <v>3873</v>
      </c>
      <c r="C1855" s="3" t="s">
        <v>7985</v>
      </c>
      <c r="D1855" s="8">
        <v>3900</v>
      </c>
      <c r="E1855" s="6">
        <v>2059</v>
      </c>
      <c r="F1855" s="8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t="s">
        <v>8303</v>
      </c>
      <c r="R1855">
        <f t="shared" si="114"/>
        <v>42372.624166666668</v>
      </c>
      <c r="S1855">
        <f t="shared" si="115"/>
        <v>42402.624166666668</v>
      </c>
    </row>
    <row r="1856" spans="1:19" ht="45" hidden="1" x14ac:dyDescent="0.25">
      <c r="A1856" s="8">
        <v>817</v>
      </c>
      <c r="B1856" s="3" t="s">
        <v>818</v>
      </c>
      <c r="C1856" s="3" t="s">
        <v>4927</v>
      </c>
      <c r="D1856" s="8">
        <v>1500</v>
      </c>
      <c r="E1856" s="6">
        <v>2056.66</v>
      </c>
      <c r="F1856" s="8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t="s">
        <v>8274</v>
      </c>
      <c r="R1856">
        <f t="shared" si="114"/>
        <v>40925.599664351852</v>
      </c>
      <c r="S1856">
        <f t="shared" si="115"/>
        <v>40979.207638888889</v>
      </c>
    </row>
    <row r="1857" spans="1:19" ht="60" hidden="1" x14ac:dyDescent="0.25">
      <c r="A1857" s="8">
        <v>1301</v>
      </c>
      <c r="B1857" s="3" t="s">
        <v>1302</v>
      </c>
      <c r="C1857" s="3" t="s">
        <v>5411</v>
      </c>
      <c r="D1857" s="8">
        <v>2000</v>
      </c>
      <c r="E1857" s="6">
        <v>2055</v>
      </c>
      <c r="F1857" s="8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t="s">
        <v>8269</v>
      </c>
      <c r="R1857">
        <f t="shared" si="114"/>
        <v>42195.749745370369</v>
      </c>
      <c r="S1857">
        <f t="shared" si="115"/>
        <v>42206.125</v>
      </c>
    </row>
    <row r="1858" spans="1:19" ht="60" hidden="1" x14ac:dyDescent="0.25">
      <c r="A1858" s="8">
        <v>3428</v>
      </c>
      <c r="B1858" s="3" t="s">
        <v>3427</v>
      </c>
      <c r="C1858" s="3" t="s">
        <v>7538</v>
      </c>
      <c r="D1858" s="8">
        <v>2000</v>
      </c>
      <c r="E1858" s="6">
        <v>2055</v>
      </c>
      <c r="F1858" s="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t="s">
        <v>8269</v>
      </c>
      <c r="R1858">
        <f t="shared" si="114"/>
        <v>42038.720451388886</v>
      </c>
      <c r="S1858">
        <f t="shared" si="115"/>
        <v>42063.708333333328</v>
      </c>
    </row>
    <row r="1859" spans="1:19" ht="45" hidden="1" x14ac:dyDescent="0.25">
      <c r="A1859" s="8">
        <v>1839</v>
      </c>
      <c r="B1859" s="3" t="s">
        <v>1840</v>
      </c>
      <c r="C1859" s="3" t="s">
        <v>5949</v>
      </c>
      <c r="D1859" s="8">
        <v>1000</v>
      </c>
      <c r="E1859" s="6">
        <v>2053</v>
      </c>
      <c r="F1859" s="8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ROUND(E1859/L1859,2)</f>
        <v>45.62</v>
      </c>
      <c r="Q1859" t="s">
        <v>8274</v>
      </c>
      <c r="R1859">
        <f t="shared" ref="R1859:R1922" si="118">(((J1859/60)/60)/24)+DATE(1970,1,1)</f>
        <v>42614.722013888888</v>
      </c>
      <c r="S1859">
        <f t="shared" ref="S1859:S1922" si="119">(((I1859/60)/60)/24)+DATE(1970,1,1)</f>
        <v>42644.722013888888</v>
      </c>
    </row>
    <row r="1860" spans="1:19" ht="45" hidden="1" x14ac:dyDescent="0.25">
      <c r="A1860" s="8">
        <v>2644</v>
      </c>
      <c r="B1860" s="3" t="s">
        <v>2644</v>
      </c>
      <c r="C1860" s="3" t="s">
        <v>6754</v>
      </c>
      <c r="D1860" s="8">
        <v>100000</v>
      </c>
      <c r="E1860" s="6">
        <v>2053</v>
      </c>
      <c r="F1860" s="8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t="s">
        <v>8299</v>
      </c>
      <c r="R1860">
        <f t="shared" si="118"/>
        <v>42774.792071759264</v>
      </c>
      <c r="S1860">
        <f t="shared" si="119"/>
        <v>42804.792071759264</v>
      </c>
    </row>
    <row r="1861" spans="1:19" ht="30" hidden="1" x14ac:dyDescent="0.25">
      <c r="A1861" s="8">
        <v>1921</v>
      </c>
      <c r="B1861" s="3" t="s">
        <v>1922</v>
      </c>
      <c r="C1861" s="3" t="s">
        <v>6031</v>
      </c>
      <c r="D1861" s="8">
        <v>1500</v>
      </c>
      <c r="E1861" s="6">
        <v>2052</v>
      </c>
      <c r="F1861" s="8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t="s">
        <v>8277</v>
      </c>
      <c r="R1861">
        <f t="shared" si="118"/>
        <v>41074.221562500003</v>
      </c>
      <c r="S1861">
        <f t="shared" si="119"/>
        <v>41104.221562500003</v>
      </c>
    </row>
    <row r="1862" spans="1:19" ht="45" hidden="1" x14ac:dyDescent="0.25">
      <c r="A1862" s="8">
        <v>535</v>
      </c>
      <c r="B1862" s="3" t="s">
        <v>536</v>
      </c>
      <c r="C1862" s="3" t="s">
        <v>4645</v>
      </c>
      <c r="D1862" s="8">
        <v>2000</v>
      </c>
      <c r="E1862" s="6">
        <v>2050</v>
      </c>
      <c r="F1862" s="8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t="s">
        <v>8269</v>
      </c>
      <c r="R1862">
        <f t="shared" si="118"/>
        <v>42711.545196759253</v>
      </c>
      <c r="S1862">
        <f t="shared" si="119"/>
        <v>42741.545196759253</v>
      </c>
    </row>
    <row r="1863" spans="1:19" ht="45" hidden="1" x14ac:dyDescent="0.25">
      <c r="A1863" s="8">
        <v>2788</v>
      </c>
      <c r="B1863" s="3" t="s">
        <v>2788</v>
      </c>
      <c r="C1863" s="3" t="s">
        <v>6898</v>
      </c>
      <c r="D1863" s="8">
        <v>2000</v>
      </c>
      <c r="E1863" s="6">
        <v>2050</v>
      </c>
      <c r="F1863" s="8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t="s">
        <v>8269</v>
      </c>
      <c r="R1863">
        <f t="shared" si="118"/>
        <v>42550.701886574068</v>
      </c>
      <c r="S1863">
        <f t="shared" si="119"/>
        <v>42580.701886574068</v>
      </c>
    </row>
    <row r="1864" spans="1:19" ht="60" hidden="1" x14ac:dyDescent="0.25">
      <c r="A1864" s="8">
        <v>2791</v>
      </c>
      <c r="B1864" s="3" t="s">
        <v>2791</v>
      </c>
      <c r="C1864" s="3" t="s">
        <v>6901</v>
      </c>
      <c r="D1864" s="8">
        <v>2000</v>
      </c>
      <c r="E1864" s="6">
        <v>2050</v>
      </c>
      <c r="F1864" s="8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t="s">
        <v>8269</v>
      </c>
      <c r="R1864">
        <f t="shared" si="118"/>
        <v>42591.899988425925</v>
      </c>
      <c r="S1864">
        <f t="shared" si="119"/>
        <v>42622.166666666672</v>
      </c>
    </row>
    <row r="1865" spans="1:19" ht="45" hidden="1" x14ac:dyDescent="0.25">
      <c r="A1865" s="8">
        <v>3678</v>
      </c>
      <c r="B1865" s="3" t="s">
        <v>3675</v>
      </c>
      <c r="C1865" s="3" t="s">
        <v>7788</v>
      </c>
      <c r="D1865" s="8">
        <v>2000</v>
      </c>
      <c r="E1865" s="6">
        <v>2050</v>
      </c>
      <c r="F1865" s="8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t="s">
        <v>8269</v>
      </c>
      <c r="R1865">
        <f t="shared" si="118"/>
        <v>42120.531226851846</v>
      </c>
      <c r="S1865">
        <f t="shared" si="119"/>
        <v>42155.531226851846</v>
      </c>
    </row>
    <row r="1866" spans="1:19" ht="45" hidden="1" x14ac:dyDescent="0.25">
      <c r="A1866" s="8">
        <v>3225</v>
      </c>
      <c r="B1866" s="3" t="s">
        <v>3225</v>
      </c>
      <c r="C1866" s="3" t="s">
        <v>7335</v>
      </c>
      <c r="D1866" s="8">
        <v>2000</v>
      </c>
      <c r="E1866" s="6">
        <v>2047</v>
      </c>
      <c r="F1866" s="8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t="s">
        <v>8269</v>
      </c>
      <c r="R1866">
        <f t="shared" si="118"/>
        <v>42503.559467592597</v>
      </c>
      <c r="S1866">
        <f t="shared" si="119"/>
        <v>42524.875</v>
      </c>
    </row>
    <row r="1867" spans="1:19" ht="30" hidden="1" x14ac:dyDescent="0.25">
      <c r="A1867" s="8">
        <v>3837</v>
      </c>
      <c r="B1867" s="3" t="s">
        <v>3834</v>
      </c>
      <c r="C1867" s="3" t="s">
        <v>7946</v>
      </c>
      <c r="D1867" s="8">
        <v>2000</v>
      </c>
      <c r="E1867" s="6">
        <v>2042</v>
      </c>
      <c r="F1867" s="8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t="s">
        <v>8269</v>
      </c>
      <c r="R1867">
        <f t="shared" si="118"/>
        <v>42152.765717592592</v>
      </c>
      <c r="S1867">
        <f t="shared" si="119"/>
        <v>42188.765717592592</v>
      </c>
    </row>
    <row r="1868" spans="1:19" ht="60" hidden="1" x14ac:dyDescent="0.25">
      <c r="A1868" s="8">
        <v>3472</v>
      </c>
      <c r="B1868" s="3" t="s">
        <v>3471</v>
      </c>
      <c r="C1868" s="3" t="s">
        <v>7582</v>
      </c>
      <c r="D1868" s="8">
        <v>2000</v>
      </c>
      <c r="E1868" s="6">
        <v>2041</v>
      </c>
      <c r="F1868" s="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t="s">
        <v>8269</v>
      </c>
      <c r="R1868">
        <f t="shared" si="118"/>
        <v>41928.170497685183</v>
      </c>
      <c r="S1868">
        <f t="shared" si="119"/>
        <v>41949.249305555553</v>
      </c>
    </row>
    <row r="1869" spans="1:19" ht="60" hidden="1" x14ac:dyDescent="0.25">
      <c r="A1869" s="8">
        <v>788</v>
      </c>
      <c r="B1869" s="3" t="s">
        <v>789</v>
      </c>
      <c r="C1869" s="3" t="s">
        <v>4898</v>
      </c>
      <c r="D1869" s="8">
        <v>1000</v>
      </c>
      <c r="E1869" s="6">
        <v>2035.05</v>
      </c>
      <c r="F1869" s="8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t="s">
        <v>8274</v>
      </c>
      <c r="R1869">
        <f t="shared" si="118"/>
        <v>41059.006805555553</v>
      </c>
      <c r="S1869">
        <f t="shared" si="119"/>
        <v>41097.165972222225</v>
      </c>
    </row>
    <row r="1870" spans="1:19" ht="30" hidden="1" x14ac:dyDescent="0.25">
      <c r="A1870" s="8">
        <v>1841</v>
      </c>
      <c r="B1870" s="3" t="s">
        <v>1842</v>
      </c>
      <c r="C1870" s="3" t="s">
        <v>5951</v>
      </c>
      <c r="D1870" s="8">
        <v>2000</v>
      </c>
      <c r="E1870" s="6">
        <v>2035</v>
      </c>
      <c r="F1870" s="8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t="s">
        <v>8274</v>
      </c>
      <c r="R1870">
        <f t="shared" si="118"/>
        <v>41745.84542824074</v>
      </c>
      <c r="S1870">
        <f t="shared" si="119"/>
        <v>41779.207638888889</v>
      </c>
    </row>
    <row r="1871" spans="1:19" ht="60" hidden="1" x14ac:dyDescent="0.25">
      <c r="A1871" s="8">
        <v>3782</v>
      </c>
      <c r="B1871" s="3" t="s">
        <v>3779</v>
      </c>
      <c r="C1871" s="3" t="s">
        <v>7892</v>
      </c>
      <c r="D1871" s="8">
        <v>2000</v>
      </c>
      <c r="E1871" s="6">
        <v>2035</v>
      </c>
      <c r="F1871" s="8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t="s">
        <v>8303</v>
      </c>
      <c r="R1871">
        <f t="shared" si="118"/>
        <v>42546.862233796302</v>
      </c>
      <c r="S1871">
        <f t="shared" si="119"/>
        <v>42575.958333333328</v>
      </c>
    </row>
    <row r="1872" spans="1:19" ht="60" hidden="1" x14ac:dyDescent="0.25">
      <c r="A1872" s="8">
        <v>1285</v>
      </c>
      <c r="B1872" s="3" t="s">
        <v>1286</v>
      </c>
      <c r="C1872" s="3" t="s">
        <v>5395</v>
      </c>
      <c r="D1872" s="8">
        <v>2000</v>
      </c>
      <c r="E1872" s="6">
        <v>2033</v>
      </c>
      <c r="F1872" s="8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t="s">
        <v>8269</v>
      </c>
      <c r="R1872">
        <f t="shared" si="118"/>
        <v>42160.583043981482</v>
      </c>
      <c r="S1872">
        <f t="shared" si="119"/>
        <v>42175.583043981482</v>
      </c>
    </row>
    <row r="1873" spans="1:19" ht="45" hidden="1" x14ac:dyDescent="0.25">
      <c r="A1873" s="8">
        <v>407</v>
      </c>
      <c r="B1873" s="3" t="s">
        <v>408</v>
      </c>
      <c r="C1873" s="3" t="s">
        <v>4517</v>
      </c>
      <c r="D1873" s="8">
        <v>2000</v>
      </c>
      <c r="E1873" s="6">
        <v>2031</v>
      </c>
      <c r="F1873" s="8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t="s">
        <v>8267</v>
      </c>
      <c r="R1873">
        <f t="shared" si="118"/>
        <v>40806.870949074073</v>
      </c>
      <c r="S1873">
        <f t="shared" si="119"/>
        <v>40866.912615740745</v>
      </c>
    </row>
    <row r="1874" spans="1:19" ht="60" hidden="1" x14ac:dyDescent="0.25">
      <c r="A1874" s="8">
        <v>2912</v>
      </c>
      <c r="B1874" s="3" t="s">
        <v>2912</v>
      </c>
      <c r="C1874" s="3" t="s">
        <v>7022</v>
      </c>
      <c r="D1874" s="8">
        <v>14440</v>
      </c>
      <c r="E1874" s="6">
        <v>2030</v>
      </c>
      <c r="F1874" s="8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t="s">
        <v>8269</v>
      </c>
      <c r="R1874">
        <f t="shared" si="118"/>
        <v>42354.131643518514</v>
      </c>
      <c r="S1874">
        <f t="shared" si="119"/>
        <v>42384.131643518514</v>
      </c>
    </row>
    <row r="1875" spans="1:19" ht="45" hidden="1" x14ac:dyDescent="0.25">
      <c r="A1875" s="8">
        <v>3713</v>
      </c>
      <c r="B1875" s="3" t="s">
        <v>3710</v>
      </c>
      <c r="C1875" s="3" t="s">
        <v>7823</v>
      </c>
      <c r="D1875" s="8">
        <v>2000</v>
      </c>
      <c r="E1875" s="6">
        <v>2030</v>
      </c>
      <c r="F1875" s="8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t="s">
        <v>8269</v>
      </c>
      <c r="R1875">
        <f t="shared" si="118"/>
        <v>42505.738032407404</v>
      </c>
      <c r="S1875">
        <f t="shared" si="119"/>
        <v>42525.738032407404</v>
      </c>
    </row>
    <row r="1876" spans="1:19" ht="60" hidden="1" x14ac:dyDescent="0.25">
      <c r="A1876" s="8">
        <v>1314</v>
      </c>
      <c r="B1876" s="3" t="s">
        <v>1315</v>
      </c>
      <c r="C1876" s="3" t="s">
        <v>5424</v>
      </c>
      <c r="D1876" s="8">
        <v>180000</v>
      </c>
      <c r="E1876" s="6">
        <v>2028</v>
      </c>
      <c r="F1876" s="8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t="s">
        <v>8271</v>
      </c>
      <c r="R1876">
        <f t="shared" si="118"/>
        <v>42604.669675925921</v>
      </c>
      <c r="S1876">
        <f t="shared" si="119"/>
        <v>42664.669675925921</v>
      </c>
    </row>
    <row r="1877" spans="1:19" ht="60" hidden="1" x14ac:dyDescent="0.25">
      <c r="A1877" s="8">
        <v>40</v>
      </c>
      <c r="B1877" s="3" t="s">
        <v>42</v>
      </c>
      <c r="C1877" s="3" t="s">
        <v>4151</v>
      </c>
      <c r="D1877" s="8">
        <v>2000</v>
      </c>
      <c r="E1877" s="6">
        <v>2027</v>
      </c>
      <c r="F1877" s="8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t="s">
        <v>8263</v>
      </c>
      <c r="R1877">
        <f t="shared" si="118"/>
        <v>41789.21398148148</v>
      </c>
      <c r="S1877">
        <f t="shared" si="119"/>
        <v>41809.166666666664</v>
      </c>
    </row>
    <row r="1878" spans="1:19" ht="45" hidden="1" x14ac:dyDescent="0.25">
      <c r="A1878" s="8">
        <v>3519</v>
      </c>
      <c r="B1878" s="3" t="s">
        <v>3518</v>
      </c>
      <c r="C1878" s="3" t="s">
        <v>7629</v>
      </c>
      <c r="D1878" s="8">
        <v>2000</v>
      </c>
      <c r="E1878" s="6">
        <v>2027</v>
      </c>
      <c r="F1878" s="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t="s">
        <v>8269</v>
      </c>
      <c r="R1878">
        <f t="shared" si="118"/>
        <v>42037.598958333328</v>
      </c>
      <c r="S1878">
        <f t="shared" si="119"/>
        <v>42067.598958333328</v>
      </c>
    </row>
    <row r="1879" spans="1:19" ht="45" hidden="1" x14ac:dyDescent="0.25">
      <c r="A1879" s="8">
        <v>1261</v>
      </c>
      <c r="B1879" s="3" t="s">
        <v>1262</v>
      </c>
      <c r="C1879" s="3" t="s">
        <v>5371</v>
      </c>
      <c r="D1879" s="8">
        <v>2000</v>
      </c>
      <c r="E1879" s="6">
        <v>2025</v>
      </c>
      <c r="F1879" s="8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t="s">
        <v>8274</v>
      </c>
      <c r="R1879">
        <f t="shared" si="118"/>
        <v>41638.342905092592</v>
      </c>
      <c r="S1879">
        <f t="shared" si="119"/>
        <v>41668.342905092592</v>
      </c>
    </row>
    <row r="1880" spans="1:19" ht="60" hidden="1" x14ac:dyDescent="0.25">
      <c r="A1880" s="8">
        <v>1856</v>
      </c>
      <c r="B1880" s="3" t="s">
        <v>1857</v>
      </c>
      <c r="C1880" s="3" t="s">
        <v>5966</v>
      </c>
      <c r="D1880" s="8">
        <v>2000</v>
      </c>
      <c r="E1880" s="6">
        <v>2025</v>
      </c>
      <c r="F1880" s="8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t="s">
        <v>8274</v>
      </c>
      <c r="R1880">
        <f t="shared" si="118"/>
        <v>41817.854999999996</v>
      </c>
      <c r="S1880">
        <f t="shared" si="119"/>
        <v>41838.854999999996</v>
      </c>
    </row>
    <row r="1881" spans="1:19" ht="60" hidden="1" x14ac:dyDescent="0.25">
      <c r="A1881" s="8">
        <v>3809</v>
      </c>
      <c r="B1881" s="3" t="s">
        <v>3806</v>
      </c>
      <c r="C1881" s="3" t="s">
        <v>7919</v>
      </c>
      <c r="D1881" s="8">
        <v>2000</v>
      </c>
      <c r="E1881" s="6">
        <v>2025</v>
      </c>
      <c r="F1881" s="8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t="s">
        <v>8269</v>
      </c>
      <c r="R1881">
        <f t="shared" si="118"/>
        <v>41800.526701388888</v>
      </c>
      <c r="S1881">
        <f t="shared" si="119"/>
        <v>41850.958333333336</v>
      </c>
    </row>
    <row r="1882" spans="1:19" ht="60" hidden="1" x14ac:dyDescent="0.25">
      <c r="A1882" s="8">
        <v>3839</v>
      </c>
      <c r="B1882" s="3" t="s">
        <v>3836</v>
      </c>
      <c r="C1882" s="3" t="s">
        <v>7948</v>
      </c>
      <c r="D1882" s="8">
        <v>2000</v>
      </c>
      <c r="E1882" s="6">
        <v>2025</v>
      </c>
      <c r="F1882" s="8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t="s">
        <v>8269</v>
      </c>
      <c r="R1882">
        <f t="shared" si="118"/>
        <v>42155.142638888887</v>
      </c>
      <c r="S1882">
        <f t="shared" si="119"/>
        <v>42215.142638888887</v>
      </c>
    </row>
    <row r="1883" spans="1:19" ht="60" hidden="1" x14ac:dyDescent="0.25">
      <c r="A1883" s="8">
        <v>1284</v>
      </c>
      <c r="B1883" s="3" t="s">
        <v>1285</v>
      </c>
      <c r="C1883" s="3" t="s">
        <v>5394</v>
      </c>
      <c r="D1883" s="8">
        <v>2000</v>
      </c>
      <c r="E1883" s="6">
        <v>2020</v>
      </c>
      <c r="F1883" s="8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t="s">
        <v>8269</v>
      </c>
      <c r="R1883">
        <f t="shared" si="118"/>
        <v>42712.23474537037</v>
      </c>
      <c r="S1883">
        <f t="shared" si="119"/>
        <v>42735.707638888889</v>
      </c>
    </row>
    <row r="1884" spans="1:19" ht="60" hidden="1" x14ac:dyDescent="0.25">
      <c r="A1884" s="8">
        <v>1441</v>
      </c>
      <c r="B1884" s="3" t="s">
        <v>1442</v>
      </c>
      <c r="C1884" s="3" t="s">
        <v>5551</v>
      </c>
      <c r="D1884" s="8">
        <v>180000</v>
      </c>
      <c r="E1884" s="6">
        <v>2020</v>
      </c>
      <c r="F1884" s="8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t="s">
        <v>8285</v>
      </c>
      <c r="R1884">
        <f t="shared" si="118"/>
        <v>42198.765844907408</v>
      </c>
      <c r="S1884">
        <f t="shared" si="119"/>
        <v>42258.765844907408</v>
      </c>
    </row>
    <row r="1885" spans="1:19" ht="30" hidden="1" x14ac:dyDescent="0.25">
      <c r="A1885" s="8">
        <v>1826</v>
      </c>
      <c r="B1885" s="3" t="s">
        <v>1827</v>
      </c>
      <c r="C1885" s="3" t="s">
        <v>5936</v>
      </c>
      <c r="D1885" s="8">
        <v>2000</v>
      </c>
      <c r="E1885" s="6">
        <v>2020</v>
      </c>
      <c r="F1885" s="8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t="s">
        <v>8274</v>
      </c>
      <c r="R1885">
        <f t="shared" si="118"/>
        <v>41657.923807870371</v>
      </c>
      <c r="S1885">
        <f t="shared" si="119"/>
        <v>41687.923807870371</v>
      </c>
    </row>
    <row r="1886" spans="1:19" ht="60" hidden="1" x14ac:dyDescent="0.25">
      <c r="A1886" s="8">
        <v>3357</v>
      </c>
      <c r="B1886" s="3" t="s">
        <v>3356</v>
      </c>
      <c r="C1886" s="3" t="s">
        <v>7467</v>
      </c>
      <c r="D1886" s="8">
        <v>2000</v>
      </c>
      <c r="E1886" s="6">
        <v>2020</v>
      </c>
      <c r="F1886" s="8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t="s">
        <v>8269</v>
      </c>
      <c r="R1886">
        <f t="shared" si="118"/>
        <v>41822.417939814812</v>
      </c>
      <c r="S1886">
        <f t="shared" si="119"/>
        <v>41852.417939814812</v>
      </c>
    </row>
    <row r="1887" spans="1:19" ht="60" hidden="1" x14ac:dyDescent="0.25">
      <c r="A1887" s="8">
        <v>3474</v>
      </c>
      <c r="B1887" s="3" t="s">
        <v>3473</v>
      </c>
      <c r="C1887" s="3" t="s">
        <v>7584</v>
      </c>
      <c r="D1887" s="8">
        <v>2000</v>
      </c>
      <c r="E1887" s="6">
        <v>2020</v>
      </c>
      <c r="F1887" s="8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t="s">
        <v>8269</v>
      </c>
      <c r="R1887">
        <f t="shared" si="118"/>
        <v>42541.501516203702</v>
      </c>
      <c r="S1887">
        <f t="shared" si="119"/>
        <v>42571.501516203702</v>
      </c>
    </row>
    <row r="1888" spans="1:19" ht="60" hidden="1" x14ac:dyDescent="0.25">
      <c r="A1888" s="8">
        <v>3618</v>
      </c>
      <c r="B1888" s="3" t="s">
        <v>3616</v>
      </c>
      <c r="C1888" s="3" t="s">
        <v>7728</v>
      </c>
      <c r="D1888" s="8">
        <v>2000</v>
      </c>
      <c r="E1888" s="6">
        <v>2020</v>
      </c>
      <c r="F1888" s="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t="s">
        <v>8269</v>
      </c>
      <c r="R1888">
        <f t="shared" si="118"/>
        <v>42128.627893518518</v>
      </c>
      <c r="S1888">
        <f t="shared" si="119"/>
        <v>42158.627893518518</v>
      </c>
    </row>
    <row r="1889" spans="1:19" ht="60" hidden="1" x14ac:dyDescent="0.25">
      <c r="A1889" s="8">
        <v>1651</v>
      </c>
      <c r="B1889" s="3" t="s">
        <v>1652</v>
      </c>
      <c r="C1889" s="3" t="s">
        <v>5761</v>
      </c>
      <c r="D1889" s="8">
        <v>2000</v>
      </c>
      <c r="E1889" s="6">
        <v>2015</v>
      </c>
      <c r="F1889" s="8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t="s">
        <v>8290</v>
      </c>
      <c r="R1889">
        <f t="shared" si="118"/>
        <v>40625.900694444441</v>
      </c>
      <c r="S1889">
        <f t="shared" si="119"/>
        <v>40659.290972222225</v>
      </c>
    </row>
    <row r="1890" spans="1:19" ht="45" hidden="1" x14ac:dyDescent="0.25">
      <c r="A1890" s="8">
        <v>2119</v>
      </c>
      <c r="B1890" s="3" t="s">
        <v>2120</v>
      </c>
      <c r="C1890" s="3" t="s">
        <v>6229</v>
      </c>
      <c r="D1890" s="8">
        <v>2000</v>
      </c>
      <c r="E1890" s="6">
        <v>2015</v>
      </c>
      <c r="F1890" s="8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t="s">
        <v>8277</v>
      </c>
      <c r="R1890">
        <f t="shared" si="118"/>
        <v>41107.130150462966</v>
      </c>
      <c r="S1890">
        <f t="shared" si="119"/>
        <v>41137.130150462966</v>
      </c>
    </row>
    <row r="1891" spans="1:19" ht="45" hidden="1" x14ac:dyDescent="0.25">
      <c r="A1891" s="8">
        <v>3520</v>
      </c>
      <c r="B1891" s="3" t="s">
        <v>3519</v>
      </c>
      <c r="C1891" s="3" t="s">
        <v>7630</v>
      </c>
      <c r="D1891" s="8">
        <v>2000</v>
      </c>
      <c r="E1891" s="6">
        <v>2015</v>
      </c>
      <c r="F1891" s="8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t="s">
        <v>8269</v>
      </c>
      <c r="R1891">
        <f t="shared" si="118"/>
        <v>42227.824212962965</v>
      </c>
      <c r="S1891">
        <f t="shared" si="119"/>
        <v>42253.57430555555</v>
      </c>
    </row>
    <row r="1892" spans="1:19" ht="60" hidden="1" x14ac:dyDescent="0.25">
      <c r="A1892" s="8">
        <v>3594</v>
      </c>
      <c r="B1892" s="3" t="s">
        <v>3593</v>
      </c>
      <c r="C1892" s="3" t="s">
        <v>7704</v>
      </c>
      <c r="D1892" s="8">
        <v>1600</v>
      </c>
      <c r="E1892" s="6">
        <v>2015</v>
      </c>
      <c r="F1892" s="8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t="s">
        <v>8269</v>
      </c>
      <c r="R1892">
        <f t="shared" si="118"/>
        <v>42592.066921296297</v>
      </c>
      <c r="S1892">
        <f t="shared" si="119"/>
        <v>42617.066921296297</v>
      </c>
    </row>
    <row r="1893" spans="1:19" ht="45" hidden="1" x14ac:dyDescent="0.25">
      <c r="A1893" s="8">
        <v>3727</v>
      </c>
      <c r="B1893" s="3" t="s">
        <v>3724</v>
      </c>
      <c r="C1893" s="3" t="s">
        <v>7837</v>
      </c>
      <c r="D1893" s="8">
        <v>2000</v>
      </c>
      <c r="E1893" s="6">
        <v>2015</v>
      </c>
      <c r="F1893" s="8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t="s">
        <v>8269</v>
      </c>
      <c r="R1893">
        <f t="shared" si="118"/>
        <v>42632.348310185189</v>
      </c>
      <c r="S1893">
        <f t="shared" si="119"/>
        <v>42663.204861111109</v>
      </c>
    </row>
    <row r="1894" spans="1:19" ht="30" hidden="1" x14ac:dyDescent="0.25">
      <c r="A1894" s="8">
        <v>1671</v>
      </c>
      <c r="B1894" s="3" t="s">
        <v>1672</v>
      </c>
      <c r="C1894" s="3" t="s">
        <v>5781</v>
      </c>
      <c r="D1894" s="8">
        <v>2000</v>
      </c>
      <c r="E1894" s="6">
        <v>2013.47</v>
      </c>
      <c r="F1894" s="8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t="s">
        <v>8290</v>
      </c>
      <c r="R1894">
        <f t="shared" si="118"/>
        <v>42553.54414351852</v>
      </c>
      <c r="S1894">
        <f t="shared" si="119"/>
        <v>42583.54414351852</v>
      </c>
    </row>
    <row r="1895" spans="1:19" ht="45" hidden="1" x14ac:dyDescent="0.25">
      <c r="A1895" s="8">
        <v>1634</v>
      </c>
      <c r="B1895" s="3" t="s">
        <v>1635</v>
      </c>
      <c r="C1895" s="3" t="s">
        <v>5744</v>
      </c>
      <c r="D1895" s="8">
        <v>2000</v>
      </c>
      <c r="E1895" s="6">
        <v>2010</v>
      </c>
      <c r="F1895" s="8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t="s">
        <v>8274</v>
      </c>
      <c r="R1895">
        <f t="shared" si="118"/>
        <v>40658.189826388887</v>
      </c>
      <c r="S1895">
        <f t="shared" si="119"/>
        <v>40696.249305555553</v>
      </c>
    </row>
    <row r="1896" spans="1:19" ht="60" hidden="1" x14ac:dyDescent="0.25">
      <c r="A1896" s="8">
        <v>3653</v>
      </c>
      <c r="B1896" s="3" t="s">
        <v>3650</v>
      </c>
      <c r="C1896" s="3" t="s">
        <v>7763</v>
      </c>
      <c r="D1896" s="8">
        <v>2000</v>
      </c>
      <c r="E1896" s="6">
        <v>2010</v>
      </c>
      <c r="F1896" s="8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t="s">
        <v>8269</v>
      </c>
      <c r="R1896">
        <f t="shared" si="118"/>
        <v>42191.363506944443</v>
      </c>
      <c r="S1896">
        <f t="shared" si="119"/>
        <v>42221.363506944443</v>
      </c>
    </row>
    <row r="1897" spans="1:19" ht="30" hidden="1" x14ac:dyDescent="0.25">
      <c r="A1897" s="8">
        <v>2110</v>
      </c>
      <c r="B1897" s="3" t="s">
        <v>2111</v>
      </c>
      <c r="C1897" s="3" t="s">
        <v>6220</v>
      </c>
      <c r="D1897" s="8">
        <v>2000</v>
      </c>
      <c r="E1897" s="6">
        <v>2007</v>
      </c>
      <c r="F1897" s="8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t="s">
        <v>8277</v>
      </c>
      <c r="R1897">
        <f t="shared" si="118"/>
        <v>41759.670937499999</v>
      </c>
      <c r="S1897">
        <f t="shared" si="119"/>
        <v>41787.207638888889</v>
      </c>
    </row>
    <row r="1898" spans="1:19" ht="45" hidden="1" x14ac:dyDescent="0.25">
      <c r="A1898" s="8">
        <v>748</v>
      </c>
      <c r="B1898" s="3" t="s">
        <v>749</v>
      </c>
      <c r="C1898" s="3" t="s">
        <v>4858</v>
      </c>
      <c r="D1898" s="8">
        <v>2000</v>
      </c>
      <c r="E1898" s="6">
        <v>2005</v>
      </c>
      <c r="F1898" s="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t="s">
        <v>8272</v>
      </c>
      <c r="R1898">
        <f t="shared" si="118"/>
        <v>41831.846828703703</v>
      </c>
      <c r="S1898">
        <f t="shared" si="119"/>
        <v>41861.846828703703</v>
      </c>
    </row>
    <row r="1899" spans="1:19" ht="45" hidden="1" x14ac:dyDescent="0.25">
      <c r="A1899" s="8">
        <v>2429</v>
      </c>
      <c r="B1899" s="3" t="s">
        <v>2430</v>
      </c>
      <c r="C1899" s="3" t="s">
        <v>6539</v>
      </c>
      <c r="D1899" s="8">
        <v>140000</v>
      </c>
      <c r="E1899" s="6">
        <v>2005</v>
      </c>
      <c r="F1899" s="8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t="s">
        <v>8282</v>
      </c>
      <c r="R1899">
        <f t="shared" si="118"/>
        <v>42734.879236111112</v>
      </c>
      <c r="S1899">
        <f t="shared" si="119"/>
        <v>42771.697222222225</v>
      </c>
    </row>
    <row r="1900" spans="1:19" ht="60" hidden="1" x14ac:dyDescent="0.25">
      <c r="A1900" s="8">
        <v>3373</v>
      </c>
      <c r="B1900" s="3" t="s">
        <v>3372</v>
      </c>
      <c r="C1900" s="3" t="s">
        <v>7483</v>
      </c>
      <c r="D1900" s="8">
        <v>2000</v>
      </c>
      <c r="E1900" s="6">
        <v>2005</v>
      </c>
      <c r="F1900" s="8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t="s">
        <v>8269</v>
      </c>
      <c r="R1900">
        <f t="shared" si="118"/>
        <v>42179.854629629626</v>
      </c>
      <c r="S1900">
        <f t="shared" si="119"/>
        <v>42203.666666666672</v>
      </c>
    </row>
    <row r="1901" spans="1:19" ht="45" hidden="1" x14ac:dyDescent="0.25">
      <c r="A1901" s="8">
        <v>3775</v>
      </c>
      <c r="B1901" s="3" t="s">
        <v>3772</v>
      </c>
      <c r="C1901" s="3" t="s">
        <v>7885</v>
      </c>
      <c r="D1901" s="8">
        <v>2000</v>
      </c>
      <c r="E1901" s="6">
        <v>2005</v>
      </c>
      <c r="F1901" s="8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t="s">
        <v>8303</v>
      </c>
      <c r="R1901">
        <f t="shared" si="118"/>
        <v>42075.942627314813</v>
      </c>
      <c r="S1901">
        <f t="shared" si="119"/>
        <v>42103.166666666672</v>
      </c>
    </row>
    <row r="1902" spans="1:19" ht="45" hidden="1" x14ac:dyDescent="0.25">
      <c r="A1902" s="8">
        <v>20</v>
      </c>
      <c r="B1902" s="3" t="s">
        <v>22</v>
      </c>
      <c r="C1902" s="3" t="s">
        <v>4131</v>
      </c>
      <c r="D1902" s="8">
        <v>2000</v>
      </c>
      <c r="E1902" s="6">
        <v>2004</v>
      </c>
      <c r="F1902" s="8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t="s">
        <v>8263</v>
      </c>
      <c r="R1902">
        <f t="shared" si="118"/>
        <v>42200.758240740746</v>
      </c>
      <c r="S1902">
        <f t="shared" si="119"/>
        <v>42260.758240740746</v>
      </c>
    </row>
    <row r="1903" spans="1:19" ht="60" hidden="1" x14ac:dyDescent="0.25">
      <c r="A1903" s="8">
        <v>533</v>
      </c>
      <c r="B1903" s="3" t="s">
        <v>534</v>
      </c>
      <c r="C1903" s="3" t="s">
        <v>4643</v>
      </c>
      <c r="D1903" s="8">
        <v>2000</v>
      </c>
      <c r="E1903" s="6">
        <v>2004</v>
      </c>
      <c r="F1903" s="8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t="s">
        <v>8269</v>
      </c>
      <c r="R1903">
        <f t="shared" si="118"/>
        <v>42482.43478009259</v>
      </c>
      <c r="S1903">
        <f t="shared" si="119"/>
        <v>42506.43478009259</v>
      </c>
    </row>
    <row r="1904" spans="1:19" ht="45" hidden="1" x14ac:dyDescent="0.25">
      <c r="A1904" s="8">
        <v>3159</v>
      </c>
      <c r="B1904" s="3" t="s">
        <v>3159</v>
      </c>
      <c r="C1904" s="3" t="s">
        <v>7269</v>
      </c>
      <c r="D1904" s="8">
        <v>1500</v>
      </c>
      <c r="E1904" s="6">
        <v>2002.22</v>
      </c>
      <c r="F1904" s="8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t="s">
        <v>8269</v>
      </c>
      <c r="R1904">
        <f t="shared" si="118"/>
        <v>40884.066678240742</v>
      </c>
      <c r="S1904">
        <f t="shared" si="119"/>
        <v>40926.958333333336</v>
      </c>
    </row>
    <row r="1905" spans="1:19" ht="60" hidden="1" x14ac:dyDescent="0.25">
      <c r="A1905" s="8">
        <v>883</v>
      </c>
      <c r="B1905" s="3" t="s">
        <v>884</v>
      </c>
      <c r="C1905" s="3" t="s">
        <v>4993</v>
      </c>
      <c r="D1905" s="8">
        <v>5000</v>
      </c>
      <c r="E1905" s="6">
        <v>2001</v>
      </c>
      <c r="F1905" s="8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t="s">
        <v>8277</v>
      </c>
      <c r="R1905">
        <f t="shared" si="118"/>
        <v>42371.935590277775</v>
      </c>
      <c r="S1905">
        <f t="shared" si="119"/>
        <v>42431.935590277775</v>
      </c>
    </row>
    <row r="1906" spans="1:19" ht="60" hidden="1" x14ac:dyDescent="0.25">
      <c r="A1906" s="8">
        <v>3216</v>
      </c>
      <c r="B1906" s="3" t="s">
        <v>3216</v>
      </c>
      <c r="C1906" s="3" t="s">
        <v>7326</v>
      </c>
      <c r="D1906" s="8">
        <v>2000</v>
      </c>
      <c r="E1906" s="6">
        <v>2001</v>
      </c>
      <c r="F1906" s="8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t="s">
        <v>8269</v>
      </c>
      <c r="R1906">
        <f t="shared" si="118"/>
        <v>42165.462627314817</v>
      </c>
      <c r="S1906">
        <f t="shared" si="119"/>
        <v>42196.604166666672</v>
      </c>
    </row>
    <row r="1907" spans="1:19" ht="45" hidden="1" x14ac:dyDescent="0.25">
      <c r="A1907" s="8">
        <v>1603</v>
      </c>
      <c r="B1907" s="3" t="s">
        <v>1604</v>
      </c>
      <c r="C1907" s="3" t="s">
        <v>5713</v>
      </c>
      <c r="D1907" s="8">
        <v>2000</v>
      </c>
      <c r="E1907" s="6">
        <v>2000.66</v>
      </c>
      <c r="F1907" s="8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t="s">
        <v>8274</v>
      </c>
      <c r="R1907">
        <f t="shared" si="118"/>
        <v>40876.169664351852</v>
      </c>
      <c r="S1907">
        <f t="shared" si="119"/>
        <v>40936.169664351852</v>
      </c>
    </row>
    <row r="1908" spans="1:19" ht="60" hidden="1" x14ac:dyDescent="0.25">
      <c r="A1908" s="8">
        <v>41</v>
      </c>
      <c r="B1908" s="3" t="s">
        <v>43</v>
      </c>
      <c r="C1908" s="3" t="s">
        <v>4152</v>
      </c>
      <c r="D1908" s="8">
        <v>2000</v>
      </c>
      <c r="E1908" s="6">
        <v>2000</v>
      </c>
      <c r="F1908" s="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t="s">
        <v>8263</v>
      </c>
      <c r="R1908">
        <f t="shared" si="118"/>
        <v>41887.568912037037</v>
      </c>
      <c r="S1908">
        <f t="shared" si="119"/>
        <v>41917.568912037037</v>
      </c>
    </row>
    <row r="1909" spans="1:19" ht="60" hidden="1" x14ac:dyDescent="0.25">
      <c r="A1909" s="8">
        <v>44</v>
      </c>
      <c r="B1909" s="3" t="s">
        <v>46</v>
      </c>
      <c r="C1909" s="3" t="s">
        <v>4155</v>
      </c>
      <c r="D1909" s="8">
        <v>2000</v>
      </c>
      <c r="E1909" s="6">
        <v>2000</v>
      </c>
      <c r="F1909" s="8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t="s">
        <v>8263</v>
      </c>
      <c r="R1909">
        <f t="shared" si="118"/>
        <v>41874.098807870374</v>
      </c>
      <c r="S1909">
        <f t="shared" si="119"/>
        <v>41919.098807870374</v>
      </c>
    </row>
    <row r="1910" spans="1:19" ht="60" hidden="1" x14ac:dyDescent="0.25">
      <c r="A1910" s="8">
        <v>1619</v>
      </c>
      <c r="B1910" s="3" t="s">
        <v>1620</v>
      </c>
      <c r="C1910" s="3" t="s">
        <v>5729</v>
      </c>
      <c r="D1910" s="8">
        <v>1500</v>
      </c>
      <c r="E1910" s="6">
        <v>2000</v>
      </c>
      <c r="F1910" s="8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t="s">
        <v>8274</v>
      </c>
      <c r="R1910">
        <f t="shared" si="118"/>
        <v>41876.18618055556</v>
      </c>
      <c r="S1910">
        <f t="shared" si="119"/>
        <v>41897.18618055556</v>
      </c>
    </row>
    <row r="1911" spans="1:19" ht="45" hidden="1" x14ac:dyDescent="0.25">
      <c r="A1911" s="8">
        <v>2207</v>
      </c>
      <c r="B1911" s="3" t="s">
        <v>2208</v>
      </c>
      <c r="C1911" s="3" t="s">
        <v>6317</v>
      </c>
      <c r="D1911" s="8">
        <v>2000</v>
      </c>
      <c r="E1911" s="6">
        <v>2000</v>
      </c>
      <c r="F1911" s="8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t="s">
        <v>8278</v>
      </c>
      <c r="R1911">
        <f t="shared" si="118"/>
        <v>41564.194131944445</v>
      </c>
      <c r="S1911">
        <f t="shared" si="119"/>
        <v>41594.235798611109</v>
      </c>
    </row>
    <row r="1912" spans="1:19" ht="45" hidden="1" x14ac:dyDescent="0.25">
      <c r="A1912" s="8">
        <v>2473</v>
      </c>
      <c r="B1912" s="3" t="s">
        <v>2474</v>
      </c>
      <c r="C1912" s="3" t="s">
        <v>6583</v>
      </c>
      <c r="D1912" s="8">
        <v>2000</v>
      </c>
      <c r="E1912" s="6">
        <v>2000</v>
      </c>
      <c r="F1912" s="8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t="s">
        <v>8277</v>
      </c>
      <c r="R1912">
        <f t="shared" si="118"/>
        <v>41193.748483796298</v>
      </c>
      <c r="S1912">
        <f t="shared" si="119"/>
        <v>41223.790150462963</v>
      </c>
    </row>
    <row r="1913" spans="1:19" ht="60" hidden="1" x14ac:dyDescent="0.25">
      <c r="A1913" s="8">
        <v>2480</v>
      </c>
      <c r="B1913" s="3" t="s">
        <v>2480</v>
      </c>
      <c r="C1913" s="3" t="s">
        <v>6590</v>
      </c>
      <c r="D1913" s="8">
        <v>2000</v>
      </c>
      <c r="E1913" s="6">
        <v>2000</v>
      </c>
      <c r="F1913" s="8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t="s">
        <v>8277</v>
      </c>
      <c r="R1913">
        <f t="shared" si="118"/>
        <v>42227.936157407406</v>
      </c>
      <c r="S1913">
        <f t="shared" si="119"/>
        <v>42287.936157407406</v>
      </c>
    </row>
    <row r="1914" spans="1:19" ht="30" hidden="1" x14ac:dyDescent="0.25">
      <c r="A1914" s="8">
        <v>2937</v>
      </c>
      <c r="B1914" s="3" t="s">
        <v>2937</v>
      </c>
      <c r="C1914" s="3" t="s">
        <v>7047</v>
      </c>
      <c r="D1914" s="8">
        <v>1500</v>
      </c>
      <c r="E1914" s="6">
        <v>2000</v>
      </c>
      <c r="F1914" s="8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t="s">
        <v>8303</v>
      </c>
      <c r="R1914">
        <f t="shared" si="118"/>
        <v>41803.457326388889</v>
      </c>
      <c r="S1914">
        <f t="shared" si="119"/>
        <v>41833.457326388889</v>
      </c>
    </row>
    <row r="1915" spans="1:19" ht="60" hidden="1" x14ac:dyDescent="0.25">
      <c r="A1915" s="8">
        <v>3385</v>
      </c>
      <c r="B1915" s="3" t="s">
        <v>3384</v>
      </c>
      <c r="C1915" s="3" t="s">
        <v>7495</v>
      </c>
      <c r="D1915" s="8">
        <v>2000</v>
      </c>
      <c r="E1915" s="6">
        <v>2000</v>
      </c>
      <c r="F1915" s="8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t="s">
        <v>8269</v>
      </c>
      <c r="R1915">
        <f t="shared" si="118"/>
        <v>41953.8675</v>
      </c>
      <c r="S1915">
        <f t="shared" si="119"/>
        <v>41983.8675</v>
      </c>
    </row>
    <row r="1916" spans="1:19" ht="45" hidden="1" x14ac:dyDescent="0.25">
      <c r="A1916" s="8">
        <v>3403</v>
      </c>
      <c r="B1916" s="3" t="s">
        <v>3402</v>
      </c>
      <c r="C1916" s="3" t="s">
        <v>7513</v>
      </c>
      <c r="D1916" s="8">
        <v>2000</v>
      </c>
      <c r="E1916" s="6">
        <v>2000</v>
      </c>
      <c r="F1916" s="8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t="s">
        <v>8269</v>
      </c>
      <c r="R1916">
        <f t="shared" si="118"/>
        <v>42150.462083333332</v>
      </c>
      <c r="S1916">
        <f t="shared" si="119"/>
        <v>42180.462083333332</v>
      </c>
    </row>
    <row r="1917" spans="1:19" ht="45" hidden="1" x14ac:dyDescent="0.25">
      <c r="A1917" s="8">
        <v>3431</v>
      </c>
      <c r="B1917" s="3" t="s">
        <v>3430</v>
      </c>
      <c r="C1917" s="3" t="s">
        <v>7541</v>
      </c>
      <c r="D1917" s="8">
        <v>2000</v>
      </c>
      <c r="E1917" s="6">
        <v>2000</v>
      </c>
      <c r="F1917" s="8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t="s">
        <v>8269</v>
      </c>
      <c r="R1917">
        <f t="shared" si="118"/>
        <v>41839.730937500004</v>
      </c>
      <c r="S1917">
        <f t="shared" si="119"/>
        <v>41869.730937500004</v>
      </c>
    </row>
    <row r="1918" spans="1:19" ht="45" hidden="1" x14ac:dyDescent="0.25">
      <c r="A1918" s="8">
        <v>3445</v>
      </c>
      <c r="B1918" s="3" t="s">
        <v>3444</v>
      </c>
      <c r="C1918" s="3" t="s">
        <v>7555</v>
      </c>
      <c r="D1918" s="8">
        <v>2000</v>
      </c>
      <c r="E1918" s="6">
        <v>2000</v>
      </c>
      <c r="F1918" s="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t="s">
        <v>8269</v>
      </c>
      <c r="R1918">
        <f t="shared" si="118"/>
        <v>42272.530509259261</v>
      </c>
      <c r="S1918">
        <f t="shared" si="119"/>
        <v>42300.530509259261</v>
      </c>
    </row>
    <row r="1919" spans="1:19" ht="60" hidden="1" x14ac:dyDescent="0.25">
      <c r="A1919" s="8">
        <v>3627</v>
      </c>
      <c r="B1919" s="3" t="s">
        <v>3625</v>
      </c>
      <c r="C1919" s="3" t="s">
        <v>7737</v>
      </c>
      <c r="D1919" s="8">
        <v>2000</v>
      </c>
      <c r="E1919" s="6">
        <v>2000</v>
      </c>
      <c r="F1919" s="8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t="s">
        <v>8269</v>
      </c>
      <c r="R1919">
        <f t="shared" si="118"/>
        <v>42460.741747685184</v>
      </c>
      <c r="S1919">
        <f t="shared" si="119"/>
        <v>42511.165972222225</v>
      </c>
    </row>
    <row r="1920" spans="1:19" ht="60" hidden="1" x14ac:dyDescent="0.25">
      <c r="A1920" s="8">
        <v>3770</v>
      </c>
      <c r="B1920" s="3" t="s">
        <v>3767</v>
      </c>
      <c r="C1920" s="3" t="s">
        <v>7880</v>
      </c>
      <c r="D1920" s="8">
        <v>2000</v>
      </c>
      <c r="E1920" s="6">
        <v>2000</v>
      </c>
      <c r="F1920" s="8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t="s">
        <v>8303</v>
      </c>
      <c r="R1920">
        <f t="shared" si="118"/>
        <v>42138.930671296301</v>
      </c>
      <c r="S1920">
        <f t="shared" si="119"/>
        <v>42168.930671296301</v>
      </c>
    </row>
    <row r="1921" spans="1:19" ht="45" hidden="1" x14ac:dyDescent="0.25">
      <c r="A1921" s="8">
        <v>2204</v>
      </c>
      <c r="B1921" s="3" t="s">
        <v>2205</v>
      </c>
      <c r="C1921" s="3" t="s">
        <v>6314</v>
      </c>
      <c r="D1921" s="8">
        <v>1500</v>
      </c>
      <c r="E1921" s="6">
        <v>1993</v>
      </c>
      <c r="F1921" s="8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t="s">
        <v>8278</v>
      </c>
      <c r="R1921">
        <f t="shared" si="118"/>
        <v>41312.311562499999</v>
      </c>
      <c r="S1921">
        <f t="shared" si="119"/>
        <v>41342.311562499999</v>
      </c>
    </row>
    <row r="1922" spans="1:19" ht="60" hidden="1" x14ac:dyDescent="0.25">
      <c r="A1922" s="8">
        <v>1784</v>
      </c>
      <c r="B1922" s="3" t="s">
        <v>1785</v>
      </c>
      <c r="C1922" s="3" t="s">
        <v>5894</v>
      </c>
      <c r="D1922" s="8">
        <v>5000</v>
      </c>
      <c r="E1922" s="6">
        <v>1988</v>
      </c>
      <c r="F1922" s="8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t="s">
        <v>8283</v>
      </c>
      <c r="R1922">
        <f t="shared" si="118"/>
        <v>42003.655555555553</v>
      </c>
      <c r="S1922">
        <f t="shared" si="119"/>
        <v>42035.142361111109</v>
      </c>
    </row>
    <row r="1923" spans="1:19" ht="60" hidden="1" x14ac:dyDescent="0.25">
      <c r="A1923" s="8">
        <v>913</v>
      </c>
      <c r="B1923" s="3" t="s">
        <v>914</v>
      </c>
      <c r="C1923" s="3" t="s">
        <v>5023</v>
      </c>
      <c r="D1923" s="8">
        <v>30000</v>
      </c>
      <c r="E1923" s="6">
        <v>1982</v>
      </c>
      <c r="F1923" s="8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ROUND(E1923/L1923,2)</f>
        <v>82.58</v>
      </c>
      <c r="Q1923" t="s">
        <v>8276</v>
      </c>
      <c r="R1923">
        <f t="shared" ref="R1923:R1986" si="122">(((J1923/60)/60)/24)+DATE(1970,1,1)</f>
        <v>41004.139108796298</v>
      </c>
      <c r="S1923">
        <f t="shared" ref="S1923:S1986" si="123">(((I1923/60)/60)/24)+DATE(1970,1,1)</f>
        <v>41034.139108796298</v>
      </c>
    </row>
    <row r="1924" spans="1:19" ht="60" hidden="1" x14ac:dyDescent="0.25">
      <c r="A1924" s="8">
        <v>2622</v>
      </c>
      <c r="B1924" s="3" t="s">
        <v>2622</v>
      </c>
      <c r="C1924" s="3" t="s">
        <v>6732</v>
      </c>
      <c r="D1924" s="8">
        <v>1500</v>
      </c>
      <c r="E1924" s="6">
        <v>1967.76</v>
      </c>
      <c r="F1924" s="8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t="s">
        <v>8299</v>
      </c>
      <c r="R1924">
        <f t="shared" si="122"/>
        <v>42689.74324074074</v>
      </c>
      <c r="S1924">
        <f t="shared" si="123"/>
        <v>42734.74324074074</v>
      </c>
    </row>
    <row r="1925" spans="1:19" ht="60" hidden="1" x14ac:dyDescent="0.25">
      <c r="A1925" s="8">
        <v>1714</v>
      </c>
      <c r="B1925" s="3" t="s">
        <v>1715</v>
      </c>
      <c r="C1925" s="3" t="s">
        <v>5824</v>
      </c>
      <c r="D1925" s="8">
        <v>25000</v>
      </c>
      <c r="E1925" s="6">
        <v>1967</v>
      </c>
      <c r="F1925" s="8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t="s">
        <v>8291</v>
      </c>
      <c r="R1925">
        <f t="shared" si="122"/>
        <v>42095.918530092589</v>
      </c>
      <c r="S1925">
        <f t="shared" si="123"/>
        <v>42125.918530092589</v>
      </c>
    </row>
    <row r="1926" spans="1:19" ht="60" hidden="1" x14ac:dyDescent="0.25">
      <c r="A1926" s="8">
        <v>3383</v>
      </c>
      <c r="B1926" s="3" t="s">
        <v>3382</v>
      </c>
      <c r="C1926" s="3" t="s">
        <v>7493</v>
      </c>
      <c r="D1926" s="8">
        <v>1750</v>
      </c>
      <c r="E1926" s="6">
        <v>1955</v>
      </c>
      <c r="F1926" s="8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t="s">
        <v>8269</v>
      </c>
      <c r="R1926">
        <f t="shared" si="122"/>
        <v>42524.782638888893</v>
      </c>
      <c r="S1926">
        <f t="shared" si="123"/>
        <v>42544.782638888893</v>
      </c>
    </row>
    <row r="1927" spans="1:19" ht="30" hidden="1" x14ac:dyDescent="0.25">
      <c r="A1927" s="8">
        <v>3271</v>
      </c>
      <c r="B1927" s="3" t="s">
        <v>3271</v>
      </c>
      <c r="C1927" s="3" t="s">
        <v>7381</v>
      </c>
      <c r="D1927" s="8">
        <v>1500</v>
      </c>
      <c r="E1927" s="6">
        <v>1950</v>
      </c>
      <c r="F1927" s="8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t="s">
        <v>8269</v>
      </c>
      <c r="R1927">
        <f t="shared" si="122"/>
        <v>41915.437210648146</v>
      </c>
      <c r="S1927">
        <f t="shared" si="123"/>
        <v>41945.478877314818</v>
      </c>
    </row>
    <row r="1928" spans="1:19" ht="45" hidden="1" x14ac:dyDescent="0.25">
      <c r="A1928" s="8">
        <v>830</v>
      </c>
      <c r="B1928" s="3" t="s">
        <v>831</v>
      </c>
      <c r="C1928" s="3" t="s">
        <v>4940</v>
      </c>
      <c r="D1928" s="8">
        <v>1800</v>
      </c>
      <c r="E1928" s="6">
        <v>1941</v>
      </c>
      <c r="F1928" s="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t="s">
        <v>8274</v>
      </c>
      <c r="R1928">
        <f t="shared" si="122"/>
        <v>41325.525752314818</v>
      </c>
      <c r="S1928">
        <f t="shared" si="123"/>
        <v>41355.484085648146</v>
      </c>
    </row>
    <row r="1929" spans="1:19" ht="45" hidden="1" x14ac:dyDescent="0.25">
      <c r="A1929" s="8">
        <v>26</v>
      </c>
      <c r="B1929" s="3" t="s">
        <v>28</v>
      </c>
      <c r="C1929" s="3" t="s">
        <v>4137</v>
      </c>
      <c r="D1929" s="8">
        <v>1250</v>
      </c>
      <c r="E1929" s="6">
        <v>1940</v>
      </c>
      <c r="F1929" s="8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t="s">
        <v>8263</v>
      </c>
      <c r="R1929">
        <f t="shared" si="122"/>
        <v>41828.515555555554</v>
      </c>
      <c r="S1929">
        <f t="shared" si="123"/>
        <v>41868.515555555554</v>
      </c>
    </row>
    <row r="1930" spans="1:19" ht="45" hidden="1" x14ac:dyDescent="0.25">
      <c r="A1930" s="8">
        <v>1226</v>
      </c>
      <c r="B1930" s="3" t="s">
        <v>1227</v>
      </c>
      <c r="C1930" s="3" t="s">
        <v>5336</v>
      </c>
      <c r="D1930" s="8">
        <v>50000</v>
      </c>
      <c r="E1930" s="6">
        <v>1937</v>
      </c>
      <c r="F1930" s="8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t="s">
        <v>8284</v>
      </c>
      <c r="R1930">
        <f t="shared" si="122"/>
        <v>41715.874780092592</v>
      </c>
      <c r="S1930">
        <f t="shared" si="123"/>
        <v>41750.041666666664</v>
      </c>
    </row>
    <row r="1931" spans="1:19" ht="45" hidden="1" x14ac:dyDescent="0.25">
      <c r="A1931" s="8">
        <v>1672</v>
      </c>
      <c r="B1931" s="3" t="s">
        <v>1673</v>
      </c>
      <c r="C1931" s="3" t="s">
        <v>5782</v>
      </c>
      <c r="D1931" s="8">
        <v>1700</v>
      </c>
      <c r="E1931" s="6">
        <v>1920</v>
      </c>
      <c r="F1931" s="8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t="s">
        <v>8290</v>
      </c>
      <c r="R1931">
        <f t="shared" si="122"/>
        <v>41034.656597222223</v>
      </c>
      <c r="S1931">
        <f t="shared" si="123"/>
        <v>41064.656597222223</v>
      </c>
    </row>
    <row r="1932" spans="1:19" ht="60" hidden="1" x14ac:dyDescent="0.25">
      <c r="A1932" s="8">
        <v>3042</v>
      </c>
      <c r="B1932" s="3" t="s">
        <v>3042</v>
      </c>
      <c r="C1932" s="3" t="s">
        <v>7152</v>
      </c>
      <c r="D1932" s="8">
        <v>1500</v>
      </c>
      <c r="E1932" s="6">
        <v>1920</v>
      </c>
      <c r="F1932" s="8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t="s">
        <v>8301</v>
      </c>
      <c r="R1932">
        <f t="shared" si="122"/>
        <v>42253.688043981485</v>
      </c>
      <c r="S1932">
        <f t="shared" si="123"/>
        <v>42283.688043981485</v>
      </c>
    </row>
    <row r="1933" spans="1:19" ht="45" hidden="1" x14ac:dyDescent="0.25">
      <c r="A1933" s="8">
        <v>3479</v>
      </c>
      <c r="B1933" s="3" t="s">
        <v>3478</v>
      </c>
      <c r="C1933" s="3" t="s">
        <v>7589</v>
      </c>
      <c r="D1933" s="8">
        <v>1500</v>
      </c>
      <c r="E1933" s="6">
        <v>1918</v>
      </c>
      <c r="F1933" s="8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t="s">
        <v>8269</v>
      </c>
      <c r="R1933">
        <f t="shared" si="122"/>
        <v>41781.855092592588</v>
      </c>
      <c r="S1933">
        <f t="shared" si="123"/>
        <v>41811.855092592588</v>
      </c>
    </row>
    <row r="1934" spans="1:19" ht="45" hidden="1" x14ac:dyDescent="0.25">
      <c r="A1934" s="8">
        <v>2495</v>
      </c>
      <c r="B1934" s="3" t="s">
        <v>2495</v>
      </c>
      <c r="C1934" s="3" t="s">
        <v>6605</v>
      </c>
      <c r="D1934" s="8">
        <v>1500</v>
      </c>
      <c r="E1934" s="6">
        <v>1913.05</v>
      </c>
      <c r="F1934" s="8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t="s">
        <v>8277</v>
      </c>
      <c r="R1934">
        <f t="shared" si="122"/>
        <v>41036.946469907409</v>
      </c>
      <c r="S1934">
        <f t="shared" si="123"/>
        <v>41066.946469907409</v>
      </c>
    </row>
    <row r="1935" spans="1:19" ht="60" hidden="1" x14ac:dyDescent="0.25">
      <c r="A1935" s="8">
        <v>499</v>
      </c>
      <c r="B1935" s="3" t="s">
        <v>500</v>
      </c>
      <c r="C1935" s="3" t="s">
        <v>4609</v>
      </c>
      <c r="D1935" s="8">
        <v>20000</v>
      </c>
      <c r="E1935" s="6">
        <v>1910</v>
      </c>
      <c r="F1935" s="8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t="s">
        <v>8268</v>
      </c>
      <c r="R1935">
        <f t="shared" si="122"/>
        <v>40043.895462962959</v>
      </c>
      <c r="S1935">
        <f t="shared" si="123"/>
        <v>40098.874305555553</v>
      </c>
    </row>
    <row r="1936" spans="1:19" ht="60" hidden="1" x14ac:dyDescent="0.25">
      <c r="A1936" s="8">
        <v>2883</v>
      </c>
      <c r="B1936" s="3" t="s">
        <v>2883</v>
      </c>
      <c r="C1936" s="3" t="s">
        <v>6993</v>
      </c>
      <c r="D1936" s="8">
        <v>10000</v>
      </c>
      <c r="E1936" s="6">
        <v>1908</v>
      </c>
      <c r="F1936" s="8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t="s">
        <v>8269</v>
      </c>
      <c r="R1936">
        <f t="shared" si="122"/>
        <v>42370.90320601852</v>
      </c>
      <c r="S1936">
        <f t="shared" si="123"/>
        <v>42406.207638888889</v>
      </c>
    </row>
    <row r="1937" spans="1:19" ht="60" hidden="1" x14ac:dyDescent="0.25">
      <c r="A1937" s="8">
        <v>2675</v>
      </c>
      <c r="B1937" s="3" t="s">
        <v>2675</v>
      </c>
      <c r="C1937" s="3" t="s">
        <v>6785</v>
      </c>
      <c r="D1937" s="8">
        <v>25000</v>
      </c>
      <c r="E1937" s="6">
        <v>1897</v>
      </c>
      <c r="F1937" s="8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t="s">
        <v>8300</v>
      </c>
      <c r="R1937">
        <f t="shared" si="122"/>
        <v>41923.857511574075</v>
      </c>
      <c r="S1937">
        <f t="shared" si="123"/>
        <v>41953.899178240739</v>
      </c>
    </row>
    <row r="1938" spans="1:19" ht="60" hidden="1" x14ac:dyDescent="0.25">
      <c r="A1938" s="8">
        <v>985</v>
      </c>
      <c r="B1938" s="3" t="s">
        <v>986</v>
      </c>
      <c r="C1938" s="3" t="s">
        <v>5095</v>
      </c>
      <c r="D1938" s="8">
        <v>30000</v>
      </c>
      <c r="E1938" s="6">
        <v>1888</v>
      </c>
      <c r="F1938" s="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t="s">
        <v>8271</v>
      </c>
      <c r="R1938">
        <f t="shared" si="122"/>
        <v>42339.967708333337</v>
      </c>
      <c r="S1938">
        <f t="shared" si="123"/>
        <v>42369.958333333328</v>
      </c>
    </row>
    <row r="1939" spans="1:19" ht="60" hidden="1" x14ac:dyDescent="0.25">
      <c r="A1939" s="8">
        <v>2619</v>
      </c>
      <c r="B1939" s="3" t="s">
        <v>2619</v>
      </c>
      <c r="C1939" s="3" t="s">
        <v>6729</v>
      </c>
      <c r="D1939" s="8">
        <v>1000</v>
      </c>
      <c r="E1939" s="6">
        <v>1884</v>
      </c>
      <c r="F1939" s="8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t="s">
        <v>8299</v>
      </c>
      <c r="R1939">
        <f t="shared" si="122"/>
        <v>42273.884305555555</v>
      </c>
      <c r="S1939">
        <f t="shared" si="123"/>
        <v>42300.458333333328</v>
      </c>
    </row>
    <row r="1940" spans="1:19" ht="60" hidden="1" x14ac:dyDescent="0.25">
      <c r="A1940" s="8">
        <v>2314</v>
      </c>
      <c r="B1940" s="3" t="s">
        <v>2315</v>
      </c>
      <c r="C1940" s="3" t="s">
        <v>6424</v>
      </c>
      <c r="D1940" s="8">
        <v>1200</v>
      </c>
      <c r="E1940" s="6">
        <v>1883.64</v>
      </c>
      <c r="F1940" s="8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t="s">
        <v>8277</v>
      </c>
      <c r="R1940">
        <f t="shared" si="122"/>
        <v>41037.551585648151</v>
      </c>
      <c r="S1940">
        <f t="shared" si="123"/>
        <v>41067.551585648151</v>
      </c>
    </row>
    <row r="1941" spans="1:19" ht="60" hidden="1" x14ac:dyDescent="0.25">
      <c r="A1941" s="8">
        <v>1470</v>
      </c>
      <c r="B1941" s="3" t="s">
        <v>1471</v>
      </c>
      <c r="C1941" s="3" t="s">
        <v>5580</v>
      </c>
      <c r="D1941" s="8">
        <v>1500</v>
      </c>
      <c r="E1941" s="6">
        <v>1877</v>
      </c>
      <c r="F1941" s="8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t="s">
        <v>8286</v>
      </c>
      <c r="R1941">
        <f t="shared" si="122"/>
        <v>41250.827118055553</v>
      </c>
      <c r="S1941">
        <f t="shared" si="123"/>
        <v>41271.827118055553</v>
      </c>
    </row>
    <row r="1942" spans="1:19" ht="60" hidden="1" x14ac:dyDescent="0.25">
      <c r="A1942" s="8">
        <v>1773</v>
      </c>
      <c r="B1942" s="3" t="s">
        <v>1774</v>
      </c>
      <c r="C1942" s="3" t="s">
        <v>5883</v>
      </c>
      <c r="D1942" s="8">
        <v>30000</v>
      </c>
      <c r="E1942" s="6">
        <v>1877</v>
      </c>
      <c r="F1942" s="8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t="s">
        <v>8283</v>
      </c>
      <c r="R1942">
        <f t="shared" si="122"/>
        <v>41978.760393518518</v>
      </c>
      <c r="S1942">
        <f t="shared" si="123"/>
        <v>42023.760393518518</v>
      </c>
    </row>
    <row r="1943" spans="1:19" ht="45" hidden="1" x14ac:dyDescent="0.25">
      <c r="A1943" s="8">
        <v>438</v>
      </c>
      <c r="B1943" s="3" t="s">
        <v>439</v>
      </c>
      <c r="C1943" s="3" t="s">
        <v>4548</v>
      </c>
      <c r="D1943" s="8">
        <v>20000</v>
      </c>
      <c r="E1943" s="6">
        <v>1876</v>
      </c>
      <c r="F1943" s="8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t="s">
        <v>8268</v>
      </c>
      <c r="R1943">
        <f t="shared" si="122"/>
        <v>42296.261087962965</v>
      </c>
      <c r="S1943">
        <f t="shared" si="123"/>
        <v>42326.302754629629</v>
      </c>
    </row>
    <row r="1944" spans="1:19" ht="45" hidden="1" x14ac:dyDescent="0.25">
      <c r="A1944" s="8">
        <v>1289</v>
      </c>
      <c r="B1944" s="3" t="s">
        <v>1290</v>
      </c>
      <c r="C1944" s="3" t="s">
        <v>5399</v>
      </c>
      <c r="D1944" s="8">
        <v>1500</v>
      </c>
      <c r="E1944" s="6">
        <v>1876</v>
      </c>
      <c r="F1944" s="8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t="s">
        <v>8269</v>
      </c>
      <c r="R1944">
        <f t="shared" si="122"/>
        <v>42709.134780092587</v>
      </c>
      <c r="S1944">
        <f t="shared" si="123"/>
        <v>42739.134780092587</v>
      </c>
    </row>
    <row r="1945" spans="1:19" ht="60" hidden="1" x14ac:dyDescent="0.25">
      <c r="A1945" s="8">
        <v>2636</v>
      </c>
      <c r="B1945" s="3" t="s">
        <v>2636</v>
      </c>
      <c r="C1945" s="3" t="s">
        <v>6746</v>
      </c>
      <c r="D1945" s="8">
        <v>1000</v>
      </c>
      <c r="E1945" s="6">
        <v>1873</v>
      </c>
      <c r="F1945" s="8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t="s">
        <v>8299</v>
      </c>
      <c r="R1945">
        <f t="shared" si="122"/>
        <v>42636.614745370374</v>
      </c>
      <c r="S1945">
        <f t="shared" si="123"/>
        <v>42659.041666666672</v>
      </c>
    </row>
    <row r="1946" spans="1:19" ht="45" hidden="1" x14ac:dyDescent="0.25">
      <c r="A1946" s="8">
        <v>2835</v>
      </c>
      <c r="B1946" s="3" t="s">
        <v>2835</v>
      </c>
      <c r="C1946" s="3" t="s">
        <v>6945</v>
      </c>
      <c r="D1946" s="8">
        <v>1000</v>
      </c>
      <c r="E1946" s="6">
        <v>1870.99</v>
      </c>
      <c r="F1946" s="8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t="s">
        <v>8269</v>
      </c>
      <c r="R1946">
        <f t="shared" si="122"/>
        <v>42313.703900462962</v>
      </c>
      <c r="S1946">
        <f t="shared" si="123"/>
        <v>42343</v>
      </c>
    </row>
    <row r="1947" spans="1:19" ht="60" hidden="1" x14ac:dyDescent="0.25">
      <c r="A1947" s="8">
        <v>1292</v>
      </c>
      <c r="B1947" s="3" t="s">
        <v>1293</v>
      </c>
      <c r="C1947" s="3" t="s">
        <v>5402</v>
      </c>
      <c r="D1947" s="8">
        <v>1700</v>
      </c>
      <c r="E1947" s="6">
        <v>1870</v>
      </c>
      <c r="F1947" s="8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t="s">
        <v>8269</v>
      </c>
      <c r="R1947">
        <f t="shared" si="122"/>
        <v>42256.764212962968</v>
      </c>
      <c r="S1947">
        <f t="shared" si="123"/>
        <v>42283.957638888889</v>
      </c>
    </row>
    <row r="1948" spans="1:19" ht="30" hidden="1" x14ac:dyDescent="0.25">
      <c r="A1948" s="8">
        <v>128</v>
      </c>
      <c r="B1948" s="3" t="s">
        <v>130</v>
      </c>
      <c r="C1948" s="3" t="s">
        <v>4239</v>
      </c>
      <c r="D1948" s="8">
        <v>100000</v>
      </c>
      <c r="E1948" s="6">
        <v>1867</v>
      </c>
      <c r="F1948" s="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t="s">
        <v>8265</v>
      </c>
      <c r="R1948">
        <f t="shared" si="122"/>
        <v>42628.22792824074</v>
      </c>
      <c r="S1948">
        <f t="shared" si="123"/>
        <v>42663.22792824074</v>
      </c>
    </row>
    <row r="1949" spans="1:19" ht="60" hidden="1" x14ac:dyDescent="0.25">
      <c r="A1949" s="8">
        <v>3030</v>
      </c>
      <c r="B1949" s="3" t="s">
        <v>3030</v>
      </c>
      <c r="C1949" s="3" t="s">
        <v>7140</v>
      </c>
      <c r="D1949" s="8">
        <v>1750</v>
      </c>
      <c r="E1949" s="6">
        <v>1867</v>
      </c>
      <c r="F1949" s="8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t="s">
        <v>8301</v>
      </c>
      <c r="R1949">
        <f t="shared" si="122"/>
        <v>42233.747349537036</v>
      </c>
      <c r="S1949">
        <f t="shared" si="123"/>
        <v>42263.747349537036</v>
      </c>
    </row>
    <row r="1950" spans="1:19" ht="60" hidden="1" x14ac:dyDescent="0.25">
      <c r="A1950" s="8">
        <v>665</v>
      </c>
      <c r="B1950" s="3" t="s">
        <v>666</v>
      </c>
      <c r="C1950" s="3" t="s">
        <v>4775</v>
      </c>
      <c r="D1950" s="8">
        <v>10000</v>
      </c>
      <c r="E1950" s="6">
        <v>1864</v>
      </c>
      <c r="F1950" s="8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t="s">
        <v>8271</v>
      </c>
      <c r="R1950">
        <f t="shared" si="122"/>
        <v>42688.711354166662</v>
      </c>
      <c r="S1950">
        <f t="shared" si="123"/>
        <v>42748.711354166662</v>
      </c>
    </row>
    <row r="1951" spans="1:19" ht="45" hidden="1" x14ac:dyDescent="0.25">
      <c r="A1951" s="8">
        <v>3728</v>
      </c>
      <c r="B1951" s="3" t="s">
        <v>3725</v>
      </c>
      <c r="C1951" s="3" t="s">
        <v>7838</v>
      </c>
      <c r="D1951" s="8">
        <v>20000</v>
      </c>
      <c r="E1951" s="6">
        <v>1862</v>
      </c>
      <c r="F1951" s="8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t="s">
        <v>8269</v>
      </c>
      <c r="R1951">
        <f t="shared" si="122"/>
        <v>42205.171018518522</v>
      </c>
      <c r="S1951">
        <f t="shared" si="123"/>
        <v>42235.171018518522</v>
      </c>
    </row>
    <row r="1952" spans="1:19" ht="45" hidden="1" x14ac:dyDescent="0.25">
      <c r="A1952" s="8">
        <v>789</v>
      </c>
      <c r="B1952" s="3" t="s">
        <v>790</v>
      </c>
      <c r="C1952" s="3" t="s">
        <v>4899</v>
      </c>
      <c r="D1952" s="8">
        <v>1700</v>
      </c>
      <c r="E1952" s="6">
        <v>1860</v>
      </c>
      <c r="F1952" s="8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t="s">
        <v>8274</v>
      </c>
      <c r="R1952">
        <f t="shared" si="122"/>
        <v>41277.186111111114</v>
      </c>
      <c r="S1952">
        <f t="shared" si="123"/>
        <v>41295.332638888889</v>
      </c>
    </row>
    <row r="1953" spans="1:19" ht="45" hidden="1" x14ac:dyDescent="0.25">
      <c r="A1953" s="8">
        <v>3707</v>
      </c>
      <c r="B1953" s="3" t="s">
        <v>3704</v>
      </c>
      <c r="C1953" s="3" t="s">
        <v>7817</v>
      </c>
      <c r="D1953" s="8">
        <v>1000</v>
      </c>
      <c r="E1953" s="6">
        <v>1860</v>
      </c>
      <c r="F1953" s="8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t="s">
        <v>8269</v>
      </c>
      <c r="R1953">
        <f t="shared" si="122"/>
        <v>42552.048356481479</v>
      </c>
      <c r="S1953">
        <f t="shared" si="123"/>
        <v>42573.226388888885</v>
      </c>
    </row>
    <row r="1954" spans="1:19" ht="60" hidden="1" x14ac:dyDescent="0.25">
      <c r="A1954" s="8">
        <v>3443</v>
      </c>
      <c r="B1954" s="3" t="s">
        <v>3442</v>
      </c>
      <c r="C1954" s="3" t="s">
        <v>7553</v>
      </c>
      <c r="D1954" s="8">
        <v>1000</v>
      </c>
      <c r="E1954" s="6">
        <v>1855</v>
      </c>
      <c r="F1954" s="8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t="s">
        <v>8269</v>
      </c>
      <c r="R1954">
        <f t="shared" si="122"/>
        <v>41861.524837962963</v>
      </c>
      <c r="S1954">
        <f t="shared" si="123"/>
        <v>41891.524837962963</v>
      </c>
    </row>
    <row r="1955" spans="1:19" ht="60" hidden="1" x14ac:dyDescent="0.25">
      <c r="A1955" s="8">
        <v>1837</v>
      </c>
      <c r="B1955" s="3" t="s">
        <v>1838</v>
      </c>
      <c r="C1955" s="3" t="s">
        <v>5947</v>
      </c>
      <c r="D1955" s="8">
        <v>600</v>
      </c>
      <c r="E1955" s="6">
        <v>1841</v>
      </c>
      <c r="F1955" s="8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t="s">
        <v>8274</v>
      </c>
      <c r="R1955">
        <f t="shared" si="122"/>
        <v>40926.047858796301</v>
      </c>
      <c r="S1955">
        <f t="shared" si="123"/>
        <v>40986.006192129629</v>
      </c>
    </row>
    <row r="1956" spans="1:19" ht="60" hidden="1" x14ac:dyDescent="0.25">
      <c r="A1956" s="8">
        <v>2008</v>
      </c>
      <c r="B1956" s="3" t="s">
        <v>2009</v>
      </c>
      <c r="C1956" s="3" t="s">
        <v>6118</v>
      </c>
      <c r="D1956" s="8">
        <v>1570.79</v>
      </c>
      <c r="E1956" s="6">
        <v>1839</v>
      </c>
      <c r="F1956" s="8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t="s">
        <v>8293</v>
      </c>
      <c r="R1956">
        <f t="shared" si="122"/>
        <v>40761.604421296295</v>
      </c>
      <c r="S1956">
        <f t="shared" si="123"/>
        <v>40805.604421296295</v>
      </c>
    </row>
    <row r="1957" spans="1:19" ht="30" hidden="1" x14ac:dyDescent="0.25">
      <c r="A1957" s="8">
        <v>3710</v>
      </c>
      <c r="B1957" s="3" t="s">
        <v>3707</v>
      </c>
      <c r="C1957" s="3" t="s">
        <v>7820</v>
      </c>
      <c r="D1957" s="8">
        <v>1300</v>
      </c>
      <c r="E1957" s="6">
        <v>1835</v>
      </c>
      <c r="F1957" s="8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t="s">
        <v>8269</v>
      </c>
      <c r="R1957">
        <f t="shared" si="122"/>
        <v>42072.576249999998</v>
      </c>
      <c r="S1957">
        <f t="shared" si="123"/>
        <v>42097.576249999998</v>
      </c>
    </row>
    <row r="1958" spans="1:19" ht="45" hidden="1" x14ac:dyDescent="0.25">
      <c r="A1958" s="8">
        <v>3571</v>
      </c>
      <c r="B1958" s="3" t="s">
        <v>3570</v>
      </c>
      <c r="C1958" s="3" t="s">
        <v>7681</v>
      </c>
      <c r="D1958" s="8">
        <v>1500</v>
      </c>
      <c r="E1958" s="6">
        <v>1831</v>
      </c>
      <c r="F1958" s="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t="s">
        <v>8269</v>
      </c>
      <c r="R1958">
        <f t="shared" si="122"/>
        <v>41912.858946759261</v>
      </c>
      <c r="S1958">
        <f t="shared" si="123"/>
        <v>41942.858946759261</v>
      </c>
    </row>
    <row r="1959" spans="1:19" ht="60" hidden="1" x14ac:dyDescent="0.25">
      <c r="A1959" s="8">
        <v>481</v>
      </c>
      <c r="B1959" s="3" t="s">
        <v>482</v>
      </c>
      <c r="C1959" s="3" t="s">
        <v>4591</v>
      </c>
      <c r="D1959" s="8">
        <v>30000</v>
      </c>
      <c r="E1959" s="6">
        <v>1830</v>
      </c>
      <c r="F1959" s="8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t="s">
        <v>8268</v>
      </c>
      <c r="R1959">
        <f t="shared" si="122"/>
        <v>41162.672326388885</v>
      </c>
      <c r="S1959">
        <f t="shared" si="123"/>
        <v>41192.672326388885</v>
      </c>
    </row>
    <row r="1960" spans="1:19" ht="60" hidden="1" x14ac:dyDescent="0.25">
      <c r="A1960" s="8">
        <v>3270</v>
      </c>
      <c r="B1960" s="3" t="s">
        <v>3270</v>
      </c>
      <c r="C1960" s="3" t="s">
        <v>7380</v>
      </c>
      <c r="D1960" s="8">
        <v>1800</v>
      </c>
      <c r="E1960" s="6">
        <v>1830</v>
      </c>
      <c r="F1960" s="8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t="s">
        <v>8269</v>
      </c>
      <c r="R1960">
        <f t="shared" si="122"/>
        <v>42167.533159722225</v>
      </c>
      <c r="S1960">
        <f t="shared" si="123"/>
        <v>42197.533159722225</v>
      </c>
    </row>
    <row r="1961" spans="1:19" ht="60" hidden="1" x14ac:dyDescent="0.25">
      <c r="A1961" s="8">
        <v>3100</v>
      </c>
      <c r="B1961" s="3" t="s">
        <v>3100</v>
      </c>
      <c r="C1961" s="3" t="s">
        <v>7210</v>
      </c>
      <c r="D1961" s="8">
        <v>12000</v>
      </c>
      <c r="E1961" s="6">
        <v>1827</v>
      </c>
      <c r="F1961" s="8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t="s">
        <v>8301</v>
      </c>
      <c r="R1961">
        <f t="shared" si="122"/>
        <v>41902.622395833336</v>
      </c>
      <c r="S1961">
        <f t="shared" si="123"/>
        <v>41932.622395833336</v>
      </c>
    </row>
    <row r="1962" spans="1:19" ht="60" hidden="1" x14ac:dyDescent="0.25">
      <c r="A1962" s="8">
        <v>3810</v>
      </c>
      <c r="B1962" s="3" t="s">
        <v>3807</v>
      </c>
      <c r="C1962" s="3" t="s">
        <v>7920</v>
      </c>
      <c r="D1962" s="8">
        <v>1500</v>
      </c>
      <c r="E1962" s="6">
        <v>1826</v>
      </c>
      <c r="F1962" s="8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t="s">
        <v>8269</v>
      </c>
      <c r="R1962">
        <f t="shared" si="122"/>
        <v>42054.849050925928</v>
      </c>
      <c r="S1962">
        <f t="shared" si="123"/>
        <v>42084.807384259257</v>
      </c>
    </row>
    <row r="1963" spans="1:19" ht="30" hidden="1" x14ac:dyDescent="0.25">
      <c r="A1963" s="8">
        <v>2595</v>
      </c>
      <c r="B1963" s="3" t="s">
        <v>2595</v>
      </c>
      <c r="C1963" s="3" t="s">
        <v>6705</v>
      </c>
      <c r="D1963" s="8">
        <v>15000</v>
      </c>
      <c r="E1963" s="6">
        <v>1825</v>
      </c>
      <c r="F1963" s="8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t="s">
        <v>8282</v>
      </c>
      <c r="R1963">
        <f t="shared" si="122"/>
        <v>42760.244212962964</v>
      </c>
      <c r="S1963">
        <f t="shared" si="123"/>
        <v>42790.244212962964</v>
      </c>
    </row>
    <row r="1964" spans="1:19" ht="45" hidden="1" x14ac:dyDescent="0.25">
      <c r="A1964" s="8">
        <v>1080</v>
      </c>
      <c r="B1964" s="3" t="s">
        <v>1081</v>
      </c>
      <c r="C1964" s="3" t="s">
        <v>5190</v>
      </c>
      <c r="D1964" s="8">
        <v>20000</v>
      </c>
      <c r="E1964" s="6">
        <v>1821</v>
      </c>
      <c r="F1964" s="8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t="s">
        <v>8280</v>
      </c>
      <c r="R1964">
        <f t="shared" si="122"/>
        <v>41740.138113425928</v>
      </c>
      <c r="S1964">
        <f t="shared" si="123"/>
        <v>41770.138113425928</v>
      </c>
    </row>
    <row r="1965" spans="1:19" ht="45" hidden="1" x14ac:dyDescent="0.25">
      <c r="A1965" s="8">
        <v>3706</v>
      </c>
      <c r="B1965" s="3" t="s">
        <v>3703</v>
      </c>
      <c r="C1965" s="3" t="s">
        <v>7816</v>
      </c>
      <c r="D1965" s="8">
        <v>1500</v>
      </c>
      <c r="E1965" s="6">
        <v>1820</v>
      </c>
      <c r="F1965" s="8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t="s">
        <v>8269</v>
      </c>
      <c r="R1965">
        <f t="shared" si="122"/>
        <v>41879.913761574076</v>
      </c>
      <c r="S1965">
        <f t="shared" si="123"/>
        <v>41894.913761574076</v>
      </c>
    </row>
    <row r="1966" spans="1:19" hidden="1" x14ac:dyDescent="0.25">
      <c r="A1966" s="8">
        <v>1473</v>
      </c>
      <c r="B1966" s="3" t="s">
        <v>1474</v>
      </c>
      <c r="C1966" s="3" t="s">
        <v>5583</v>
      </c>
      <c r="D1966" s="8">
        <v>1500</v>
      </c>
      <c r="E1966" s="6">
        <v>1807.74</v>
      </c>
      <c r="F1966" s="8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t="s">
        <v>8286</v>
      </c>
      <c r="R1966">
        <f t="shared" si="122"/>
        <v>40939.979618055557</v>
      </c>
      <c r="S1966">
        <f t="shared" si="123"/>
        <v>40969.979618055557</v>
      </c>
    </row>
    <row r="1967" spans="1:19" ht="60" hidden="1" x14ac:dyDescent="0.25">
      <c r="A1967" s="8">
        <v>3275</v>
      </c>
      <c r="B1967" s="3" t="s">
        <v>3275</v>
      </c>
      <c r="C1967" s="3" t="s">
        <v>7385</v>
      </c>
      <c r="D1967" s="8">
        <v>1800</v>
      </c>
      <c r="E1967" s="6">
        <v>1805</v>
      </c>
      <c r="F1967" s="8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t="s">
        <v>8269</v>
      </c>
      <c r="R1967">
        <f t="shared" si="122"/>
        <v>42017.88045138889</v>
      </c>
      <c r="S1967">
        <f t="shared" si="123"/>
        <v>42044.1875</v>
      </c>
    </row>
    <row r="1968" spans="1:19" ht="30" hidden="1" x14ac:dyDescent="0.25">
      <c r="A1968" s="8">
        <v>1098</v>
      </c>
      <c r="B1968" s="3" t="s">
        <v>1099</v>
      </c>
      <c r="C1968" s="3" t="s">
        <v>5208</v>
      </c>
      <c r="D1968" s="8">
        <v>25000</v>
      </c>
      <c r="E1968" s="6">
        <v>1803</v>
      </c>
      <c r="F1968" s="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t="s">
        <v>8280</v>
      </c>
      <c r="R1968">
        <f t="shared" si="122"/>
        <v>41712.762673611112</v>
      </c>
      <c r="S1968">
        <f t="shared" si="123"/>
        <v>41742.762673611112</v>
      </c>
    </row>
    <row r="1969" spans="1:19" ht="60" hidden="1" x14ac:dyDescent="0.25">
      <c r="A1969" s="8">
        <v>1639</v>
      </c>
      <c r="B1969" s="3" t="s">
        <v>1640</v>
      </c>
      <c r="C1969" s="3" t="s">
        <v>5749</v>
      </c>
      <c r="D1969" s="8">
        <v>1800</v>
      </c>
      <c r="E1969" s="6">
        <v>1800</v>
      </c>
      <c r="F1969" s="8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t="s">
        <v>8274</v>
      </c>
      <c r="R1969">
        <f t="shared" si="122"/>
        <v>40941.652372685188</v>
      </c>
      <c r="S1969">
        <f t="shared" si="123"/>
        <v>40971.652372685188</v>
      </c>
    </row>
    <row r="1970" spans="1:19" ht="45" hidden="1" x14ac:dyDescent="0.25">
      <c r="A1970" s="8">
        <v>3196</v>
      </c>
      <c r="B1970" s="3" t="s">
        <v>3196</v>
      </c>
      <c r="C1970" s="3" t="s">
        <v>7306</v>
      </c>
      <c r="D1970" s="8">
        <v>3000000</v>
      </c>
      <c r="E1970" s="6">
        <v>1800</v>
      </c>
      <c r="F1970" s="8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t="s">
        <v>8303</v>
      </c>
      <c r="R1970">
        <f t="shared" si="122"/>
        <v>42157.598090277781</v>
      </c>
      <c r="S1970">
        <f t="shared" si="123"/>
        <v>42217.583333333328</v>
      </c>
    </row>
    <row r="1971" spans="1:19" ht="60" hidden="1" x14ac:dyDescent="0.25">
      <c r="A1971" s="8">
        <v>3690</v>
      </c>
      <c r="B1971" s="3" t="s">
        <v>3687</v>
      </c>
      <c r="C1971" s="3" t="s">
        <v>7800</v>
      </c>
      <c r="D1971" s="8">
        <v>1500</v>
      </c>
      <c r="E1971" s="6">
        <v>1800</v>
      </c>
      <c r="F1971" s="8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t="s">
        <v>8269</v>
      </c>
      <c r="R1971">
        <f t="shared" si="122"/>
        <v>41940.598182870373</v>
      </c>
      <c r="S1971">
        <f t="shared" si="123"/>
        <v>41970.639849537038</v>
      </c>
    </row>
    <row r="1972" spans="1:19" ht="60" hidden="1" x14ac:dyDescent="0.25">
      <c r="A1972" s="8">
        <v>3816</v>
      </c>
      <c r="B1972" s="3" t="s">
        <v>3813</v>
      </c>
      <c r="C1972" s="3" t="s">
        <v>7926</v>
      </c>
      <c r="D1972" s="8">
        <v>1500</v>
      </c>
      <c r="E1972" s="6">
        <v>1788.57</v>
      </c>
      <c r="F1972" s="8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t="s">
        <v>8269</v>
      </c>
      <c r="R1972">
        <f t="shared" si="122"/>
        <v>41807.690081018518</v>
      </c>
      <c r="S1972">
        <f t="shared" si="123"/>
        <v>41837.690081018518</v>
      </c>
    </row>
    <row r="1973" spans="1:19" ht="30" hidden="1" x14ac:dyDescent="0.25">
      <c r="A1973" s="8">
        <v>3854</v>
      </c>
      <c r="B1973" s="3" t="s">
        <v>3851</v>
      </c>
      <c r="C1973" s="3" t="s">
        <v>7963</v>
      </c>
      <c r="D1973" s="8">
        <v>11000</v>
      </c>
      <c r="E1973" s="6">
        <v>1788</v>
      </c>
      <c r="F1973" s="8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t="s">
        <v>8269</v>
      </c>
      <c r="R1973">
        <f t="shared" si="122"/>
        <v>42103.884930555556</v>
      </c>
      <c r="S1973">
        <f t="shared" si="123"/>
        <v>42133.884930555556</v>
      </c>
    </row>
    <row r="1974" spans="1:19" ht="60" hidden="1" x14ac:dyDescent="0.25">
      <c r="A1974" s="8">
        <v>156</v>
      </c>
      <c r="B1974" s="3" t="s">
        <v>158</v>
      </c>
      <c r="C1974" s="3" t="s">
        <v>4266</v>
      </c>
      <c r="D1974" s="8">
        <v>35000</v>
      </c>
      <c r="E1974" s="6">
        <v>1785</v>
      </c>
      <c r="F1974" s="8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t="s">
        <v>8265</v>
      </c>
      <c r="R1974">
        <f t="shared" si="122"/>
        <v>41794.124953703707</v>
      </c>
      <c r="S1974">
        <f t="shared" si="123"/>
        <v>41854.124953703707</v>
      </c>
    </row>
    <row r="1975" spans="1:19" ht="30" hidden="1" x14ac:dyDescent="0.25">
      <c r="A1975" s="8">
        <v>1263</v>
      </c>
      <c r="B1975" s="3" t="s">
        <v>1264</v>
      </c>
      <c r="C1975" s="3" t="s">
        <v>5373</v>
      </c>
      <c r="D1975" s="8">
        <v>1500</v>
      </c>
      <c r="E1975" s="6">
        <v>1785</v>
      </c>
      <c r="F1975" s="8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t="s">
        <v>8274</v>
      </c>
      <c r="R1975">
        <f t="shared" si="122"/>
        <v>41692.084143518521</v>
      </c>
      <c r="S1975">
        <f t="shared" si="123"/>
        <v>41727.041666666664</v>
      </c>
    </row>
    <row r="1976" spans="1:19" ht="45" hidden="1" x14ac:dyDescent="0.25">
      <c r="A1976" s="8">
        <v>3943</v>
      </c>
      <c r="B1976" s="3" t="s">
        <v>3940</v>
      </c>
      <c r="C1976" s="3" t="s">
        <v>8051</v>
      </c>
      <c r="D1976" s="8">
        <v>5000</v>
      </c>
      <c r="E1976" s="6">
        <v>1782</v>
      </c>
      <c r="F1976" s="8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t="s">
        <v>8269</v>
      </c>
      <c r="R1976">
        <f t="shared" si="122"/>
        <v>42279.778564814813</v>
      </c>
      <c r="S1976">
        <f t="shared" si="123"/>
        <v>42310.701388888891</v>
      </c>
    </row>
    <row r="1977" spans="1:19" ht="45" hidden="1" x14ac:dyDescent="0.25">
      <c r="A1977" s="8">
        <v>966</v>
      </c>
      <c r="B1977" s="3" t="s">
        <v>967</v>
      </c>
      <c r="C1977" s="3" t="s">
        <v>5076</v>
      </c>
      <c r="D1977" s="8">
        <v>12000</v>
      </c>
      <c r="E1977" s="6">
        <v>1776</v>
      </c>
      <c r="F1977" s="8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t="s">
        <v>8271</v>
      </c>
      <c r="R1977">
        <f t="shared" si="122"/>
        <v>42619.635787037041</v>
      </c>
      <c r="S1977">
        <f t="shared" si="123"/>
        <v>42649.635787037041</v>
      </c>
    </row>
    <row r="1978" spans="1:19" ht="45" hidden="1" x14ac:dyDescent="0.25">
      <c r="A1978" s="8">
        <v>1678</v>
      </c>
      <c r="B1978" s="3" t="s">
        <v>1679</v>
      </c>
      <c r="C1978" s="3" t="s">
        <v>5788</v>
      </c>
      <c r="D1978" s="8">
        <v>1500</v>
      </c>
      <c r="E1978" s="6">
        <v>1776</v>
      </c>
      <c r="F1978" s="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t="s">
        <v>8290</v>
      </c>
      <c r="R1978">
        <f t="shared" si="122"/>
        <v>41662.854988425926</v>
      </c>
      <c r="S1978">
        <f t="shared" si="123"/>
        <v>41676.854988425926</v>
      </c>
    </row>
    <row r="1979" spans="1:19" ht="30" hidden="1" x14ac:dyDescent="0.25">
      <c r="A1979" s="8">
        <v>2603</v>
      </c>
      <c r="B1979" s="3" t="s">
        <v>2603</v>
      </c>
      <c r="C1979" s="3" t="s">
        <v>6713</v>
      </c>
      <c r="D1979" s="8">
        <v>1750</v>
      </c>
      <c r="E1979" s="6">
        <v>1776</v>
      </c>
      <c r="F1979" s="8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t="s">
        <v>8299</v>
      </c>
      <c r="R1979">
        <f t="shared" si="122"/>
        <v>41617.912662037037</v>
      </c>
      <c r="S1979">
        <f t="shared" si="123"/>
        <v>41631.912662037037</v>
      </c>
    </row>
    <row r="1980" spans="1:19" ht="45" hidden="1" x14ac:dyDescent="0.25">
      <c r="A1980" s="8">
        <v>1609</v>
      </c>
      <c r="B1980" s="3" t="s">
        <v>1610</v>
      </c>
      <c r="C1980" s="3" t="s">
        <v>5719</v>
      </c>
      <c r="D1980" s="8">
        <v>1500</v>
      </c>
      <c r="E1980" s="6">
        <v>1775</v>
      </c>
      <c r="F1980" s="8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t="s">
        <v>8274</v>
      </c>
      <c r="R1980">
        <f t="shared" si="122"/>
        <v>40796.001261574071</v>
      </c>
      <c r="S1980">
        <f t="shared" si="123"/>
        <v>40849.333333333336</v>
      </c>
    </row>
    <row r="1981" spans="1:19" ht="60" hidden="1" x14ac:dyDescent="0.25">
      <c r="A1981" s="8">
        <v>2117</v>
      </c>
      <c r="B1981" s="3" t="s">
        <v>2118</v>
      </c>
      <c r="C1981" s="3" t="s">
        <v>6227</v>
      </c>
      <c r="D1981" s="8">
        <v>1200</v>
      </c>
      <c r="E1981" s="6">
        <v>1773</v>
      </c>
      <c r="F1981" s="8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t="s">
        <v>8277</v>
      </c>
      <c r="R1981">
        <f t="shared" si="122"/>
        <v>42290.059594907405</v>
      </c>
      <c r="S1981">
        <f t="shared" si="123"/>
        <v>42304.207638888889</v>
      </c>
    </row>
    <row r="1982" spans="1:19" ht="60" hidden="1" x14ac:dyDescent="0.25">
      <c r="A1982" s="8">
        <v>1688</v>
      </c>
      <c r="B1982" s="3" t="s">
        <v>1689</v>
      </c>
      <c r="C1982" s="3" t="s">
        <v>5798</v>
      </c>
      <c r="D1982" s="8">
        <v>4000</v>
      </c>
      <c r="E1982" s="6">
        <v>1772</v>
      </c>
      <c r="F1982" s="8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t="s">
        <v>8291</v>
      </c>
      <c r="R1982">
        <f t="shared" si="122"/>
        <v>42804.534652777773</v>
      </c>
      <c r="S1982">
        <f t="shared" si="123"/>
        <v>42834.492986111116</v>
      </c>
    </row>
    <row r="1983" spans="1:19" ht="60" hidden="1" x14ac:dyDescent="0.25">
      <c r="A1983" s="8">
        <v>2517</v>
      </c>
      <c r="B1983" s="3" t="s">
        <v>2517</v>
      </c>
      <c r="C1983" s="3" t="s">
        <v>6627</v>
      </c>
      <c r="D1983" s="8">
        <v>18000</v>
      </c>
      <c r="E1983" s="6">
        <v>1767</v>
      </c>
      <c r="F1983" s="8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t="s">
        <v>8297</v>
      </c>
      <c r="R1983">
        <f t="shared" si="122"/>
        <v>42052.802430555559</v>
      </c>
      <c r="S1983">
        <f t="shared" si="123"/>
        <v>42082.760763888888</v>
      </c>
    </row>
    <row r="1984" spans="1:19" ht="30" hidden="1" x14ac:dyDescent="0.25">
      <c r="A1984" s="8">
        <v>3370</v>
      </c>
      <c r="B1984" s="3" t="s">
        <v>3369</v>
      </c>
      <c r="C1984" s="3" t="s">
        <v>7480</v>
      </c>
      <c r="D1984" s="8">
        <v>1500</v>
      </c>
      <c r="E1984" s="6">
        <v>1766</v>
      </c>
      <c r="F1984" s="8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t="s">
        <v>8269</v>
      </c>
      <c r="R1984">
        <f t="shared" si="122"/>
        <v>42690.334317129629</v>
      </c>
      <c r="S1984">
        <f t="shared" si="123"/>
        <v>42721.333333333328</v>
      </c>
    </row>
    <row r="1985" spans="1:19" ht="45" hidden="1" x14ac:dyDescent="0.25">
      <c r="A1985" s="8">
        <v>3633</v>
      </c>
      <c r="B1985" s="3" t="s">
        <v>3631</v>
      </c>
      <c r="C1985" s="3" t="s">
        <v>7743</v>
      </c>
      <c r="D1985" s="8">
        <v>5000</v>
      </c>
      <c r="E1985" s="6">
        <v>1762</v>
      </c>
      <c r="F1985" s="8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t="s">
        <v>8303</v>
      </c>
      <c r="R1985">
        <f t="shared" si="122"/>
        <v>42649.623460648145</v>
      </c>
      <c r="S1985">
        <f t="shared" si="123"/>
        <v>42693.041666666672</v>
      </c>
    </row>
    <row r="1986" spans="1:19" ht="60" hidden="1" x14ac:dyDescent="0.25">
      <c r="A1986" s="8">
        <v>3098</v>
      </c>
      <c r="B1986" s="3" t="s">
        <v>3098</v>
      </c>
      <c r="C1986" s="3" t="s">
        <v>7208</v>
      </c>
      <c r="D1986" s="8">
        <v>48725</v>
      </c>
      <c r="E1986" s="6">
        <v>1758</v>
      </c>
      <c r="F1986" s="8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t="s">
        <v>8301</v>
      </c>
      <c r="R1986">
        <f t="shared" si="122"/>
        <v>42359.792233796295</v>
      </c>
      <c r="S1986">
        <f t="shared" si="123"/>
        <v>42408.01180555555</v>
      </c>
    </row>
    <row r="1987" spans="1:19" ht="45" hidden="1" x14ac:dyDescent="0.25">
      <c r="A1987" s="8">
        <v>2214</v>
      </c>
      <c r="B1987" s="3" t="s">
        <v>2215</v>
      </c>
      <c r="C1987" s="3" t="s">
        <v>6324</v>
      </c>
      <c r="D1987" s="8">
        <v>600</v>
      </c>
      <c r="E1987" s="6">
        <v>1755.01</v>
      </c>
      <c r="F1987" s="8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ROUND(E1987/L1987,2)</f>
        <v>73.13</v>
      </c>
      <c r="Q1987" t="s">
        <v>8278</v>
      </c>
      <c r="R1987">
        <f t="shared" ref="R1987:R2050" si="126">(((J1987/60)/60)/24)+DATE(1970,1,1)</f>
        <v>41646.792222222226</v>
      </c>
      <c r="S1987">
        <f t="shared" ref="S1987:S2050" si="127">(((I1987/60)/60)/24)+DATE(1970,1,1)</f>
        <v>41676.792222222226</v>
      </c>
    </row>
    <row r="1988" spans="1:19" ht="60" hidden="1" x14ac:dyDescent="0.25">
      <c r="A1988" s="8">
        <v>2745</v>
      </c>
      <c r="B1988" s="3" t="s">
        <v>2745</v>
      </c>
      <c r="C1988" s="3" t="s">
        <v>6855</v>
      </c>
      <c r="D1988" s="8">
        <v>8000</v>
      </c>
      <c r="E1988" s="6">
        <v>1751</v>
      </c>
      <c r="F1988" s="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t="s">
        <v>8302</v>
      </c>
      <c r="R1988">
        <f t="shared" si="126"/>
        <v>41044.988055555557</v>
      </c>
      <c r="S1988">
        <f t="shared" si="127"/>
        <v>41104.988055555557</v>
      </c>
    </row>
    <row r="1989" spans="1:19" ht="60" hidden="1" x14ac:dyDescent="0.25">
      <c r="A1989" s="8">
        <v>2175</v>
      </c>
      <c r="B1989" s="3" t="s">
        <v>2176</v>
      </c>
      <c r="C1989" s="3" t="s">
        <v>6285</v>
      </c>
      <c r="D1989" s="8">
        <v>700</v>
      </c>
      <c r="E1989" s="6">
        <v>1750</v>
      </c>
      <c r="F1989" s="8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t="s">
        <v>8274</v>
      </c>
      <c r="R1989">
        <f t="shared" si="126"/>
        <v>42565.009097222224</v>
      </c>
      <c r="S1989">
        <f t="shared" si="127"/>
        <v>42572.009097222224</v>
      </c>
    </row>
    <row r="1990" spans="1:19" ht="60" hidden="1" x14ac:dyDescent="0.25">
      <c r="A1990" s="8">
        <v>1328</v>
      </c>
      <c r="B1990" s="3" t="s">
        <v>1329</v>
      </c>
      <c r="C1990" s="3" t="s">
        <v>5438</v>
      </c>
      <c r="D1990" s="8">
        <v>75000</v>
      </c>
      <c r="E1990" s="6">
        <v>1748</v>
      </c>
      <c r="F1990" s="8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t="s">
        <v>8271</v>
      </c>
      <c r="R1990">
        <f t="shared" si="126"/>
        <v>42612.642754629633</v>
      </c>
      <c r="S1990">
        <f t="shared" si="127"/>
        <v>42657.642754629633</v>
      </c>
    </row>
    <row r="1991" spans="1:19" ht="45" hidden="1" x14ac:dyDescent="0.25">
      <c r="A1991" s="8">
        <v>4010</v>
      </c>
      <c r="B1991" s="3" t="s">
        <v>4006</v>
      </c>
      <c r="C1991" s="3" t="s">
        <v>8115</v>
      </c>
      <c r="D1991" s="8">
        <v>7200</v>
      </c>
      <c r="E1991" s="6">
        <v>1742</v>
      </c>
      <c r="F1991" s="8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t="s">
        <v>8269</v>
      </c>
      <c r="R1991">
        <f t="shared" si="126"/>
        <v>41921.770439814813</v>
      </c>
      <c r="S1991">
        <f t="shared" si="127"/>
        <v>41938.770439814813</v>
      </c>
    </row>
    <row r="1992" spans="1:19" ht="30" hidden="1" x14ac:dyDescent="0.25">
      <c r="A1992" s="8">
        <v>2705</v>
      </c>
      <c r="B1992" s="3" t="s">
        <v>2705</v>
      </c>
      <c r="C1992" s="3" t="s">
        <v>6815</v>
      </c>
      <c r="D1992" s="8">
        <v>16500</v>
      </c>
      <c r="E1992" s="6">
        <v>1739</v>
      </c>
      <c r="F1992" s="8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t="s">
        <v>8301</v>
      </c>
      <c r="R1992">
        <f t="shared" si="126"/>
        <v>42773.916180555556</v>
      </c>
      <c r="S1992">
        <f t="shared" si="127"/>
        <v>42818.874513888892</v>
      </c>
    </row>
    <row r="1993" spans="1:19" ht="60" x14ac:dyDescent="0.25">
      <c r="A1993" s="8">
        <v>858</v>
      </c>
      <c r="B1993" s="3" t="s">
        <v>859</v>
      </c>
      <c r="C1993" s="3" t="s">
        <v>4968</v>
      </c>
      <c r="D1993" s="8">
        <v>1200</v>
      </c>
      <c r="E1993" s="6">
        <v>1728.07</v>
      </c>
      <c r="F1993" s="8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t="s">
        <v>8275</v>
      </c>
      <c r="R1993">
        <f t="shared" si="126"/>
        <v>42079.745578703703</v>
      </c>
      <c r="S1993">
        <f t="shared" si="127"/>
        <v>42109.957638888889</v>
      </c>
    </row>
    <row r="1994" spans="1:19" ht="60" hidden="1" x14ac:dyDescent="0.25">
      <c r="A1994" s="8">
        <v>96</v>
      </c>
      <c r="B1994" s="3" t="s">
        <v>98</v>
      </c>
      <c r="C1994" s="3" t="s">
        <v>4207</v>
      </c>
      <c r="D1994" s="8">
        <v>1500</v>
      </c>
      <c r="E1994" s="6">
        <v>1720</v>
      </c>
      <c r="F1994" s="8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t="s">
        <v>8264</v>
      </c>
      <c r="R1994">
        <f t="shared" si="126"/>
        <v>40324.662511574075</v>
      </c>
      <c r="S1994">
        <f t="shared" si="127"/>
        <v>40391.125</v>
      </c>
    </row>
    <row r="1995" spans="1:19" ht="60" hidden="1" x14ac:dyDescent="0.25">
      <c r="A1995" s="8">
        <v>3097</v>
      </c>
      <c r="B1995" s="3" t="s">
        <v>3097</v>
      </c>
      <c r="C1995" s="3" t="s">
        <v>7207</v>
      </c>
      <c r="D1995" s="8">
        <v>10000</v>
      </c>
      <c r="E1995" s="6">
        <v>1715</v>
      </c>
      <c r="F1995" s="8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t="s">
        <v>8301</v>
      </c>
      <c r="R1995">
        <f t="shared" si="126"/>
        <v>42629.503483796296</v>
      </c>
      <c r="S1995">
        <f t="shared" si="127"/>
        <v>42650.583333333328</v>
      </c>
    </row>
    <row r="1996" spans="1:19" ht="45" hidden="1" x14ac:dyDescent="0.25">
      <c r="A1996" s="8">
        <v>526</v>
      </c>
      <c r="B1996" s="3" t="s">
        <v>527</v>
      </c>
      <c r="C1996" s="3" t="s">
        <v>4636</v>
      </c>
      <c r="D1996" s="8">
        <v>1500</v>
      </c>
      <c r="E1996" s="6">
        <v>1710</v>
      </c>
      <c r="F1996" s="8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t="s">
        <v>8269</v>
      </c>
      <c r="R1996">
        <f t="shared" si="126"/>
        <v>42192.591944444444</v>
      </c>
      <c r="S1996">
        <f t="shared" si="127"/>
        <v>42223.708333333328</v>
      </c>
    </row>
    <row r="1997" spans="1:19" ht="60" hidden="1" x14ac:dyDescent="0.25">
      <c r="A1997" s="8">
        <v>1820</v>
      </c>
      <c r="B1997" s="3" t="s">
        <v>1821</v>
      </c>
      <c r="C1997" s="3" t="s">
        <v>5930</v>
      </c>
      <c r="D1997" s="8">
        <v>26000</v>
      </c>
      <c r="E1997" s="6">
        <v>1707</v>
      </c>
      <c r="F1997" s="8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t="s">
        <v>8283</v>
      </c>
      <c r="R1997">
        <f t="shared" si="126"/>
        <v>42065.084375000006</v>
      </c>
      <c r="S1997">
        <f t="shared" si="127"/>
        <v>42095.042708333334</v>
      </c>
    </row>
    <row r="1998" spans="1:19" ht="30" hidden="1" x14ac:dyDescent="0.25">
      <c r="A1998" s="8">
        <v>2668</v>
      </c>
      <c r="B1998" s="3" t="s">
        <v>2668</v>
      </c>
      <c r="C1998" s="3" t="s">
        <v>6778</v>
      </c>
      <c r="D1998" s="8">
        <v>1000</v>
      </c>
      <c r="E1998" s="6">
        <v>1707</v>
      </c>
      <c r="F1998" s="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t="s">
        <v>8300</v>
      </c>
      <c r="R1998">
        <f t="shared" si="126"/>
        <v>42275.588715277772</v>
      </c>
      <c r="S1998">
        <f t="shared" si="127"/>
        <v>42317.60555555555</v>
      </c>
    </row>
    <row r="1999" spans="1:19" ht="45" hidden="1" x14ac:dyDescent="0.25">
      <c r="A1999" s="8">
        <v>1327</v>
      </c>
      <c r="B1999" s="3" t="s">
        <v>1328</v>
      </c>
      <c r="C1999" s="3" t="s">
        <v>5437</v>
      </c>
      <c r="D1999" s="8">
        <v>48000</v>
      </c>
      <c r="E1999" s="6">
        <v>1705</v>
      </c>
      <c r="F1999" s="8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t="s">
        <v>8271</v>
      </c>
      <c r="R1999">
        <f t="shared" si="126"/>
        <v>42123.678645833337</v>
      </c>
      <c r="S1999">
        <f t="shared" si="127"/>
        <v>42153.678645833337</v>
      </c>
    </row>
    <row r="2000" spans="1:19" ht="45" hidden="1" x14ac:dyDescent="0.25">
      <c r="A2000" s="8">
        <v>3417</v>
      </c>
      <c r="B2000" s="3" t="s">
        <v>3416</v>
      </c>
      <c r="C2000" s="3" t="s">
        <v>7527</v>
      </c>
      <c r="D2000" s="8">
        <v>1700</v>
      </c>
      <c r="E2000" s="6">
        <v>1700.01</v>
      </c>
      <c r="F2000" s="8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t="s">
        <v>8269</v>
      </c>
      <c r="R2000">
        <f t="shared" si="126"/>
        <v>41894.91375</v>
      </c>
      <c r="S2000">
        <f t="shared" si="127"/>
        <v>41938.029861111114</v>
      </c>
    </row>
    <row r="2001" spans="1:19" ht="45" hidden="1" x14ac:dyDescent="0.25">
      <c r="A2001" s="8">
        <v>110</v>
      </c>
      <c r="B2001" s="3" t="s">
        <v>112</v>
      </c>
      <c r="C2001" s="3" t="s">
        <v>4221</v>
      </c>
      <c r="D2001" s="8">
        <v>1300</v>
      </c>
      <c r="E2001" s="6">
        <v>1700</v>
      </c>
      <c r="F2001" s="8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t="s">
        <v>8264</v>
      </c>
      <c r="R2001">
        <f t="shared" si="126"/>
        <v>41557.949687500004</v>
      </c>
      <c r="S2001">
        <f t="shared" si="127"/>
        <v>41592.249305555553</v>
      </c>
    </row>
    <row r="2002" spans="1:19" ht="45" hidden="1" x14ac:dyDescent="0.25">
      <c r="A2002" s="8">
        <v>2682</v>
      </c>
      <c r="B2002" s="3" t="s">
        <v>2682</v>
      </c>
      <c r="C2002" s="3" t="s">
        <v>6792</v>
      </c>
      <c r="D2002" s="8">
        <v>6000</v>
      </c>
      <c r="E2002" s="6">
        <v>1698</v>
      </c>
      <c r="F2002" s="8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t="s">
        <v>8282</v>
      </c>
      <c r="R2002">
        <f t="shared" si="126"/>
        <v>41932.871990740743</v>
      </c>
      <c r="S2002">
        <f t="shared" si="127"/>
        <v>41965.249305555553</v>
      </c>
    </row>
    <row r="2003" spans="1:19" ht="45" hidden="1" x14ac:dyDescent="0.25">
      <c r="A2003" s="8">
        <v>1802</v>
      </c>
      <c r="B2003" s="3" t="s">
        <v>1803</v>
      </c>
      <c r="C2003" s="3" t="s">
        <v>5912</v>
      </c>
      <c r="D2003" s="8">
        <v>3500</v>
      </c>
      <c r="E2003" s="6">
        <v>1697</v>
      </c>
      <c r="F2003" s="8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t="s">
        <v>8283</v>
      </c>
      <c r="R2003">
        <f t="shared" si="126"/>
        <v>42159.47256944445</v>
      </c>
      <c r="S2003">
        <f t="shared" si="127"/>
        <v>42182.915972222225</v>
      </c>
    </row>
    <row r="2004" spans="1:19" ht="45" hidden="1" x14ac:dyDescent="0.25">
      <c r="A2004" s="8">
        <v>3847</v>
      </c>
      <c r="B2004" s="3" t="s">
        <v>3844</v>
      </c>
      <c r="C2004" s="3" t="s">
        <v>7956</v>
      </c>
      <c r="D2004" s="8">
        <v>10500</v>
      </c>
      <c r="E2004" s="6">
        <v>1697</v>
      </c>
      <c r="F2004" s="8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t="s">
        <v>8269</v>
      </c>
      <c r="R2004">
        <f t="shared" si="126"/>
        <v>42159.224432870367</v>
      </c>
      <c r="S2004">
        <f t="shared" si="127"/>
        <v>42204.224432870367</v>
      </c>
    </row>
    <row r="2005" spans="1:19" ht="45" hidden="1" x14ac:dyDescent="0.25">
      <c r="A2005" s="8">
        <v>1243</v>
      </c>
      <c r="B2005" s="3" t="s">
        <v>1244</v>
      </c>
      <c r="C2005" s="3" t="s">
        <v>5353</v>
      </c>
      <c r="D2005" s="8">
        <v>12000</v>
      </c>
      <c r="E2005" s="6">
        <v>1691</v>
      </c>
      <c r="F2005" s="8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t="s">
        <v>8284</v>
      </c>
      <c r="R2005">
        <f t="shared" si="126"/>
        <v>40671.879293981481</v>
      </c>
      <c r="S2005">
        <f t="shared" si="127"/>
        <v>40732.875</v>
      </c>
    </row>
    <row r="2006" spans="1:19" ht="60" hidden="1" x14ac:dyDescent="0.25">
      <c r="A2006" s="8">
        <v>3498</v>
      </c>
      <c r="B2006" s="3" t="s">
        <v>3497</v>
      </c>
      <c r="C2006" s="3" t="s">
        <v>7608</v>
      </c>
      <c r="D2006" s="8">
        <v>1650</v>
      </c>
      <c r="E2006" s="6">
        <v>1690</v>
      </c>
      <c r="F2006" s="8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t="s">
        <v>8269</v>
      </c>
      <c r="R2006">
        <f t="shared" si="126"/>
        <v>42459.15861111111</v>
      </c>
      <c r="S2006">
        <f t="shared" si="127"/>
        <v>42518.905555555553</v>
      </c>
    </row>
    <row r="2007" spans="1:19" ht="60" hidden="1" x14ac:dyDescent="0.25">
      <c r="A2007" s="8">
        <v>650</v>
      </c>
      <c r="B2007" s="3" t="s">
        <v>651</v>
      </c>
      <c r="C2007" s="3" t="s">
        <v>4760</v>
      </c>
      <c r="D2007" s="8">
        <v>1500</v>
      </c>
      <c r="E2007" s="6">
        <v>1686</v>
      </c>
      <c r="F2007" s="8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t="s">
        <v>8271</v>
      </c>
      <c r="R2007">
        <f t="shared" si="126"/>
        <v>41932.036851851852</v>
      </c>
      <c r="S2007">
        <f t="shared" si="127"/>
        <v>41992.078518518523</v>
      </c>
    </row>
    <row r="2008" spans="1:19" ht="60" hidden="1" x14ac:dyDescent="0.25">
      <c r="A2008" s="8">
        <v>3314</v>
      </c>
      <c r="B2008" s="3" t="s">
        <v>3314</v>
      </c>
      <c r="C2008" s="3" t="s">
        <v>7424</v>
      </c>
      <c r="D2008" s="8">
        <v>800</v>
      </c>
      <c r="E2008" s="6">
        <v>1686</v>
      </c>
      <c r="F2008" s="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t="s">
        <v>8269</v>
      </c>
      <c r="R2008">
        <f t="shared" si="126"/>
        <v>42105.267488425925</v>
      </c>
      <c r="S2008">
        <f t="shared" si="127"/>
        <v>42132.836805555555</v>
      </c>
    </row>
    <row r="2009" spans="1:19" ht="60" hidden="1" x14ac:dyDescent="0.25">
      <c r="A2009" s="8">
        <v>3497</v>
      </c>
      <c r="B2009" s="3" t="s">
        <v>3496</v>
      </c>
      <c r="C2009" s="3" t="s">
        <v>7607</v>
      </c>
      <c r="D2009" s="8">
        <v>1551</v>
      </c>
      <c r="E2009" s="6">
        <v>1686</v>
      </c>
      <c r="F2009" s="8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t="s">
        <v>8269</v>
      </c>
      <c r="R2009">
        <f t="shared" si="126"/>
        <v>42511.741944444439</v>
      </c>
      <c r="S2009">
        <f t="shared" si="127"/>
        <v>42523.916666666672</v>
      </c>
    </row>
    <row r="2010" spans="1:19" ht="30" hidden="1" x14ac:dyDescent="0.25">
      <c r="A2010" s="8">
        <v>989</v>
      </c>
      <c r="B2010" s="3" t="s">
        <v>990</v>
      </c>
      <c r="C2010" s="3" t="s">
        <v>5099</v>
      </c>
      <c r="D2010" s="8">
        <v>10000</v>
      </c>
      <c r="E2010" s="6">
        <v>1677</v>
      </c>
      <c r="F2010" s="8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t="s">
        <v>8271</v>
      </c>
      <c r="R2010">
        <f t="shared" si="126"/>
        <v>42611.933969907404</v>
      </c>
      <c r="S2010">
        <f t="shared" si="127"/>
        <v>42641.933969907404</v>
      </c>
    </row>
    <row r="2011" spans="1:19" ht="45" hidden="1" x14ac:dyDescent="0.25">
      <c r="A2011" s="8">
        <v>1506</v>
      </c>
      <c r="B2011" s="3" t="s">
        <v>1507</v>
      </c>
      <c r="C2011" s="3" t="s">
        <v>5616</v>
      </c>
      <c r="D2011" s="8">
        <v>1500</v>
      </c>
      <c r="E2011" s="6">
        <v>1671</v>
      </c>
      <c r="F2011" s="8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t="s">
        <v>8283</v>
      </c>
      <c r="R2011">
        <f t="shared" si="126"/>
        <v>41814.785925925928</v>
      </c>
      <c r="S2011">
        <f t="shared" si="127"/>
        <v>41844.785925925928</v>
      </c>
    </row>
    <row r="2012" spans="1:19" ht="45" hidden="1" x14ac:dyDescent="0.25">
      <c r="A2012" s="8">
        <v>3528</v>
      </c>
      <c r="B2012" s="3" t="s">
        <v>3527</v>
      </c>
      <c r="C2012" s="3" t="s">
        <v>7638</v>
      </c>
      <c r="D2012" s="8">
        <v>1650</v>
      </c>
      <c r="E2012" s="6">
        <v>1669</v>
      </c>
      <c r="F2012" s="8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t="s">
        <v>8269</v>
      </c>
      <c r="R2012">
        <f t="shared" si="126"/>
        <v>42733.50136574074</v>
      </c>
      <c r="S2012">
        <f t="shared" si="127"/>
        <v>42753.50136574074</v>
      </c>
    </row>
    <row r="2013" spans="1:19" ht="60" hidden="1" x14ac:dyDescent="0.25">
      <c r="A2013" s="8">
        <v>3722</v>
      </c>
      <c r="B2013" s="3" t="s">
        <v>3719</v>
      </c>
      <c r="C2013" s="3" t="s">
        <v>7832</v>
      </c>
      <c r="D2013" s="8">
        <v>1500</v>
      </c>
      <c r="E2013" s="6">
        <v>1668</v>
      </c>
      <c r="F2013" s="8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t="s">
        <v>8269</v>
      </c>
      <c r="R2013">
        <f t="shared" si="126"/>
        <v>42381.671840277777</v>
      </c>
      <c r="S2013">
        <f t="shared" si="127"/>
        <v>42411.957638888889</v>
      </c>
    </row>
    <row r="2014" spans="1:19" ht="45" hidden="1" x14ac:dyDescent="0.25">
      <c r="A2014" s="8">
        <v>35</v>
      </c>
      <c r="B2014" s="3" t="s">
        <v>37</v>
      </c>
      <c r="C2014" s="3" t="s">
        <v>4146</v>
      </c>
      <c r="D2014" s="8">
        <v>1000</v>
      </c>
      <c r="E2014" s="6">
        <v>1665</v>
      </c>
      <c r="F2014" s="8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t="s">
        <v>8263</v>
      </c>
      <c r="R2014">
        <f t="shared" si="126"/>
        <v>42098.291828703703</v>
      </c>
      <c r="S2014">
        <f t="shared" si="127"/>
        <v>42122</v>
      </c>
    </row>
    <row r="2015" spans="1:19" ht="60" hidden="1" x14ac:dyDescent="0.25">
      <c r="A2015" s="8">
        <v>2082</v>
      </c>
      <c r="B2015" s="3" t="s">
        <v>2083</v>
      </c>
      <c r="C2015" s="3" t="s">
        <v>6192</v>
      </c>
      <c r="D2015" s="8">
        <v>1500</v>
      </c>
      <c r="E2015" s="6">
        <v>1661</v>
      </c>
      <c r="F2015" s="8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t="s">
        <v>8277</v>
      </c>
      <c r="R2015">
        <f t="shared" si="126"/>
        <v>40811.120324074072</v>
      </c>
      <c r="S2015">
        <f t="shared" si="127"/>
        <v>40871.161990740737</v>
      </c>
    </row>
    <row r="2016" spans="1:19" ht="60" hidden="1" x14ac:dyDescent="0.25">
      <c r="A2016" s="8">
        <v>3251</v>
      </c>
      <c r="B2016" s="3" t="s">
        <v>3251</v>
      </c>
      <c r="C2016" s="3" t="s">
        <v>7361</v>
      </c>
      <c r="D2016" s="8">
        <v>1500</v>
      </c>
      <c r="E2016" s="6">
        <v>1661</v>
      </c>
      <c r="F2016" s="8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t="s">
        <v>8269</v>
      </c>
      <c r="R2016">
        <f t="shared" si="126"/>
        <v>42146.731087962966</v>
      </c>
      <c r="S2016">
        <f t="shared" si="127"/>
        <v>42176.731087962966</v>
      </c>
    </row>
    <row r="2017" spans="1:19" ht="60" hidden="1" x14ac:dyDescent="0.25">
      <c r="A2017" s="8">
        <v>2667</v>
      </c>
      <c r="B2017" s="3" t="s">
        <v>2667</v>
      </c>
      <c r="C2017" s="3" t="s">
        <v>6777</v>
      </c>
      <c r="D2017" s="8">
        <v>1500</v>
      </c>
      <c r="E2017" s="6">
        <v>1660</v>
      </c>
      <c r="F2017" s="8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t="s">
        <v>8300</v>
      </c>
      <c r="R2017">
        <f t="shared" si="126"/>
        <v>42380.926111111112</v>
      </c>
      <c r="S2017">
        <f t="shared" si="127"/>
        <v>42410.926111111112</v>
      </c>
    </row>
    <row r="2018" spans="1:19" ht="60" hidden="1" x14ac:dyDescent="0.25">
      <c r="A2018" s="8">
        <v>3485</v>
      </c>
      <c r="B2018" s="3" t="s">
        <v>3484</v>
      </c>
      <c r="C2018" s="3" t="s">
        <v>7595</v>
      </c>
      <c r="D2018" s="8">
        <v>1650</v>
      </c>
      <c r="E2018" s="6">
        <v>1660</v>
      </c>
      <c r="F2018" s="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t="s">
        <v>8269</v>
      </c>
      <c r="R2018">
        <f t="shared" si="126"/>
        <v>42372.693055555559</v>
      </c>
      <c r="S2018">
        <f t="shared" si="127"/>
        <v>42402.693055555559</v>
      </c>
    </row>
    <row r="2019" spans="1:19" ht="60" hidden="1" x14ac:dyDescent="0.25">
      <c r="A2019" s="8">
        <v>769</v>
      </c>
      <c r="B2019" s="3" t="s">
        <v>770</v>
      </c>
      <c r="C2019" s="3" t="s">
        <v>4879</v>
      </c>
      <c r="D2019" s="8">
        <v>4000</v>
      </c>
      <c r="E2019" s="6">
        <v>1656</v>
      </c>
      <c r="F2019" s="8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t="s">
        <v>8273</v>
      </c>
      <c r="R2019">
        <f t="shared" si="126"/>
        <v>41604.996458333335</v>
      </c>
      <c r="S2019">
        <f t="shared" si="127"/>
        <v>41634.996458333335</v>
      </c>
    </row>
    <row r="2020" spans="1:19" ht="45" hidden="1" x14ac:dyDescent="0.25">
      <c r="A2020" s="8">
        <v>1925</v>
      </c>
      <c r="B2020" s="3" t="s">
        <v>1926</v>
      </c>
      <c r="C2020" s="3" t="s">
        <v>6035</v>
      </c>
      <c r="D2020" s="8">
        <v>1500</v>
      </c>
      <c r="E2020" s="6">
        <v>1655</v>
      </c>
      <c r="F2020" s="8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t="s">
        <v>8277</v>
      </c>
      <c r="R2020">
        <f t="shared" si="126"/>
        <v>41535.90148148148</v>
      </c>
      <c r="S2020">
        <f t="shared" si="127"/>
        <v>41558</v>
      </c>
    </row>
    <row r="2021" spans="1:19" ht="60" hidden="1" x14ac:dyDescent="0.25">
      <c r="A2021" s="8">
        <v>2776</v>
      </c>
      <c r="B2021" s="3" t="s">
        <v>2776</v>
      </c>
      <c r="C2021" s="3" t="s">
        <v>6886</v>
      </c>
      <c r="D2021" s="8">
        <v>21000</v>
      </c>
      <c r="E2021" s="6">
        <v>1655</v>
      </c>
      <c r="F2021" s="8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t="s">
        <v>8302</v>
      </c>
      <c r="R2021">
        <f t="shared" si="126"/>
        <v>42136.297175925924</v>
      </c>
      <c r="S2021">
        <f t="shared" si="127"/>
        <v>42167.297175925924</v>
      </c>
    </row>
    <row r="2022" spans="1:19" ht="45" hidden="1" x14ac:dyDescent="0.25">
      <c r="A2022" s="8">
        <v>79</v>
      </c>
      <c r="B2022" s="3" t="s">
        <v>81</v>
      </c>
      <c r="C2022" s="3" t="s">
        <v>4190</v>
      </c>
      <c r="D2022" s="8">
        <v>1300</v>
      </c>
      <c r="E2022" s="6">
        <v>1651</v>
      </c>
      <c r="F2022" s="8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t="s">
        <v>8264</v>
      </c>
      <c r="R2022">
        <f t="shared" si="126"/>
        <v>41724.776539351849</v>
      </c>
      <c r="S2022">
        <f t="shared" si="127"/>
        <v>41754.776539351849</v>
      </c>
    </row>
    <row r="2023" spans="1:19" ht="60" hidden="1" x14ac:dyDescent="0.25">
      <c r="A2023" s="8">
        <v>3518</v>
      </c>
      <c r="B2023" s="3" t="s">
        <v>3517</v>
      </c>
      <c r="C2023" s="3" t="s">
        <v>7628</v>
      </c>
      <c r="D2023" s="8">
        <v>1500</v>
      </c>
      <c r="E2023" s="6">
        <v>1650.69</v>
      </c>
      <c r="F2023" s="8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t="s">
        <v>8269</v>
      </c>
      <c r="R2023">
        <f t="shared" si="126"/>
        <v>41893.783553240741</v>
      </c>
      <c r="S2023">
        <f t="shared" si="127"/>
        <v>41914.597916666666</v>
      </c>
    </row>
    <row r="2024" spans="1:19" ht="60" hidden="1" x14ac:dyDescent="0.25">
      <c r="A2024" s="8">
        <v>3346</v>
      </c>
      <c r="B2024" s="3" t="s">
        <v>3346</v>
      </c>
      <c r="C2024" s="3" t="s">
        <v>7456</v>
      </c>
      <c r="D2024" s="8">
        <v>1500</v>
      </c>
      <c r="E2024" s="6">
        <v>1650</v>
      </c>
      <c r="F2024" s="8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t="s">
        <v>8269</v>
      </c>
      <c r="R2024">
        <f t="shared" si="126"/>
        <v>42054.024421296301</v>
      </c>
      <c r="S2024">
        <f t="shared" si="127"/>
        <v>42061.024421296301</v>
      </c>
    </row>
    <row r="2025" spans="1:19" ht="45" hidden="1" x14ac:dyDescent="0.25">
      <c r="A2025" s="8">
        <v>3244</v>
      </c>
      <c r="B2025" s="3" t="s">
        <v>3244</v>
      </c>
      <c r="C2025" s="3" t="s">
        <v>7354</v>
      </c>
      <c r="D2025" s="8">
        <v>1600</v>
      </c>
      <c r="E2025" s="6">
        <v>1647</v>
      </c>
      <c r="F2025" s="8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t="s">
        <v>8269</v>
      </c>
      <c r="R2025">
        <f t="shared" si="126"/>
        <v>42675.694236111114</v>
      </c>
      <c r="S2025">
        <f t="shared" si="127"/>
        <v>42705.735902777778</v>
      </c>
    </row>
    <row r="2026" spans="1:19" ht="45" hidden="1" x14ac:dyDescent="0.25">
      <c r="A2026" s="8">
        <v>1790</v>
      </c>
      <c r="B2026" s="3" t="s">
        <v>1791</v>
      </c>
      <c r="C2026" s="3" t="s">
        <v>5900</v>
      </c>
      <c r="D2026" s="8">
        <v>33000</v>
      </c>
      <c r="E2026" s="6">
        <v>1636</v>
      </c>
      <c r="F2026" s="8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t="s">
        <v>8283</v>
      </c>
      <c r="R2026">
        <f t="shared" si="126"/>
        <v>42010.674513888895</v>
      </c>
      <c r="S2026">
        <f t="shared" si="127"/>
        <v>42040.674513888895</v>
      </c>
    </row>
    <row r="2027" spans="1:19" ht="60" hidden="1" x14ac:dyDescent="0.25">
      <c r="A2027" s="8">
        <v>2965</v>
      </c>
      <c r="B2027" s="3" t="s">
        <v>2965</v>
      </c>
      <c r="C2027" s="3" t="s">
        <v>7075</v>
      </c>
      <c r="D2027" s="8">
        <v>1500</v>
      </c>
      <c r="E2027" s="6">
        <v>1635</v>
      </c>
      <c r="F2027" s="8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t="s">
        <v>8269</v>
      </c>
      <c r="R2027">
        <f t="shared" si="126"/>
        <v>42162.729548611111</v>
      </c>
      <c r="S2027">
        <f t="shared" si="127"/>
        <v>42192.729548611111</v>
      </c>
    </row>
    <row r="2028" spans="1:19" ht="60" hidden="1" x14ac:dyDescent="0.25">
      <c r="A2028" s="8">
        <v>2139</v>
      </c>
      <c r="B2028" s="3" t="s">
        <v>2140</v>
      </c>
      <c r="C2028" s="3" t="s">
        <v>6249</v>
      </c>
      <c r="D2028" s="8">
        <v>30000</v>
      </c>
      <c r="E2028" s="6">
        <v>1626</v>
      </c>
      <c r="F2028" s="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t="s">
        <v>8280</v>
      </c>
      <c r="R2028">
        <f t="shared" si="126"/>
        <v>42647.750092592592</v>
      </c>
      <c r="S2028">
        <f t="shared" si="127"/>
        <v>42677.750092592592</v>
      </c>
    </row>
    <row r="2029" spans="1:19" ht="45" hidden="1" x14ac:dyDescent="0.25">
      <c r="A2029" s="8">
        <v>1286</v>
      </c>
      <c r="B2029" s="3" t="s">
        <v>1287</v>
      </c>
      <c r="C2029" s="3" t="s">
        <v>5396</v>
      </c>
      <c r="D2029" s="8">
        <v>1500</v>
      </c>
      <c r="E2029" s="6">
        <v>1625</v>
      </c>
      <c r="F2029" s="8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t="s">
        <v>8269</v>
      </c>
      <c r="R2029">
        <f t="shared" si="126"/>
        <v>42039.384571759263</v>
      </c>
      <c r="S2029">
        <f t="shared" si="127"/>
        <v>42052.583333333328</v>
      </c>
    </row>
    <row r="2030" spans="1:19" ht="60" hidden="1" x14ac:dyDescent="0.25">
      <c r="A2030" s="8">
        <v>2969</v>
      </c>
      <c r="B2030" s="3" t="s">
        <v>2969</v>
      </c>
      <c r="C2030" s="3" t="s">
        <v>7079</v>
      </c>
      <c r="D2030" s="8">
        <v>1000</v>
      </c>
      <c r="E2030" s="6">
        <v>1625</v>
      </c>
      <c r="F2030" s="8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t="s">
        <v>8269</v>
      </c>
      <c r="R2030">
        <f t="shared" si="126"/>
        <v>42097.786493055552</v>
      </c>
      <c r="S2030">
        <f t="shared" si="127"/>
        <v>42127.952083333337</v>
      </c>
    </row>
    <row r="2031" spans="1:19" ht="45" hidden="1" x14ac:dyDescent="0.25">
      <c r="A2031" s="8">
        <v>3610</v>
      </c>
      <c r="B2031" s="3" t="s">
        <v>3609</v>
      </c>
      <c r="C2031" s="3" t="s">
        <v>7720</v>
      </c>
      <c r="D2031" s="8">
        <v>1000</v>
      </c>
      <c r="E2031" s="6">
        <v>1623</v>
      </c>
      <c r="F2031" s="8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t="s">
        <v>8269</v>
      </c>
      <c r="R2031">
        <f t="shared" si="126"/>
        <v>42203.432129629626</v>
      </c>
      <c r="S2031">
        <f t="shared" si="127"/>
        <v>42233.432129629626</v>
      </c>
    </row>
    <row r="2032" spans="1:19" ht="30" hidden="1" x14ac:dyDescent="0.25">
      <c r="A2032" s="8">
        <v>3439</v>
      </c>
      <c r="B2032" s="3" t="s">
        <v>3438</v>
      </c>
      <c r="C2032" s="3" t="s">
        <v>7549</v>
      </c>
      <c r="D2032" s="8">
        <v>1200</v>
      </c>
      <c r="E2032" s="6">
        <v>1616.14</v>
      </c>
      <c r="F2032" s="8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t="s">
        <v>8269</v>
      </c>
      <c r="R2032">
        <f t="shared" si="126"/>
        <v>42374.911226851851</v>
      </c>
      <c r="S2032">
        <f t="shared" si="127"/>
        <v>42388.207638888889</v>
      </c>
    </row>
    <row r="2033" spans="1:19" ht="45" hidden="1" x14ac:dyDescent="0.25">
      <c r="A2033" s="8">
        <v>2814</v>
      </c>
      <c r="B2033" s="3" t="s">
        <v>2814</v>
      </c>
      <c r="C2033" s="3" t="s">
        <v>6924</v>
      </c>
      <c r="D2033" s="8">
        <v>1500</v>
      </c>
      <c r="E2033" s="6">
        <v>1616</v>
      </c>
      <c r="F2033" s="8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t="s">
        <v>8269</v>
      </c>
      <c r="R2033">
        <f t="shared" si="126"/>
        <v>42103.399479166663</v>
      </c>
      <c r="S2033">
        <f t="shared" si="127"/>
        <v>42133.399479166663</v>
      </c>
    </row>
    <row r="2034" spans="1:19" ht="45" hidden="1" x14ac:dyDescent="0.25">
      <c r="A2034" s="8">
        <v>2179</v>
      </c>
      <c r="B2034" s="3" t="s">
        <v>2180</v>
      </c>
      <c r="C2034" s="3" t="s">
        <v>6289</v>
      </c>
      <c r="D2034" s="8">
        <v>1000</v>
      </c>
      <c r="E2034" s="6">
        <v>1614</v>
      </c>
      <c r="F2034" s="8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t="s">
        <v>8274</v>
      </c>
      <c r="R2034">
        <f t="shared" si="126"/>
        <v>42075.171203703707</v>
      </c>
      <c r="S2034">
        <f t="shared" si="127"/>
        <v>42105.171203703707</v>
      </c>
    </row>
    <row r="2035" spans="1:19" ht="45" x14ac:dyDescent="0.25">
      <c r="A2035" s="8">
        <v>2549</v>
      </c>
      <c r="B2035" s="3" t="s">
        <v>2549</v>
      </c>
      <c r="C2035" s="3" t="s">
        <v>6659</v>
      </c>
      <c r="D2035" s="8">
        <v>1570</v>
      </c>
      <c r="E2035" s="6">
        <v>1614</v>
      </c>
      <c r="F2035" s="8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t="s">
        <v>8298</v>
      </c>
      <c r="R2035">
        <f t="shared" si="126"/>
        <v>41390.757754629631</v>
      </c>
      <c r="S2035">
        <f t="shared" si="127"/>
        <v>41425.708333333336</v>
      </c>
    </row>
    <row r="2036" spans="1:19" ht="60" hidden="1" x14ac:dyDescent="0.25">
      <c r="A2036" s="8">
        <v>2289</v>
      </c>
      <c r="B2036" s="3" t="s">
        <v>2290</v>
      </c>
      <c r="C2036" s="3" t="s">
        <v>6399</v>
      </c>
      <c r="D2036" s="8">
        <v>1500</v>
      </c>
      <c r="E2036" s="6">
        <v>1611</v>
      </c>
      <c r="F2036" s="8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t="s">
        <v>8274</v>
      </c>
      <c r="R2036">
        <f t="shared" si="126"/>
        <v>41571.998379629629</v>
      </c>
      <c r="S2036">
        <f t="shared" si="127"/>
        <v>41614.973611111112</v>
      </c>
    </row>
    <row r="2037" spans="1:19" ht="45" hidden="1" x14ac:dyDescent="0.25">
      <c r="A2037" s="8">
        <v>3231</v>
      </c>
      <c r="B2037" s="3" t="s">
        <v>3231</v>
      </c>
      <c r="C2037" s="3" t="s">
        <v>7341</v>
      </c>
      <c r="D2037" s="8">
        <v>1000</v>
      </c>
      <c r="E2037" s="6">
        <v>1610</v>
      </c>
      <c r="F2037" s="8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t="s">
        <v>8269</v>
      </c>
      <c r="R2037">
        <f t="shared" si="126"/>
        <v>42446.943831018521</v>
      </c>
      <c r="S2037">
        <f t="shared" si="127"/>
        <v>42476.943831018521</v>
      </c>
    </row>
    <row r="2038" spans="1:19" ht="60" hidden="1" x14ac:dyDescent="0.25">
      <c r="A2038" s="8">
        <v>2952</v>
      </c>
      <c r="B2038" s="3" t="s">
        <v>2952</v>
      </c>
      <c r="C2038" s="3" t="s">
        <v>7062</v>
      </c>
      <c r="D2038" s="8">
        <v>20000</v>
      </c>
      <c r="E2038" s="6">
        <v>1605</v>
      </c>
      <c r="F2038" s="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t="s">
        <v>8301</v>
      </c>
      <c r="R2038">
        <f t="shared" si="126"/>
        <v>42628.690266203703</v>
      </c>
      <c r="S2038">
        <f t="shared" si="127"/>
        <v>42660.166666666672</v>
      </c>
    </row>
    <row r="2039" spans="1:19" ht="60" hidden="1" x14ac:dyDescent="0.25">
      <c r="A2039" s="8">
        <v>2999</v>
      </c>
      <c r="B2039" s="3" t="s">
        <v>2999</v>
      </c>
      <c r="C2039" s="3" t="s">
        <v>7109</v>
      </c>
      <c r="D2039" s="8">
        <v>1350</v>
      </c>
      <c r="E2039" s="6">
        <v>1605</v>
      </c>
      <c r="F2039" s="8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t="s">
        <v>8301</v>
      </c>
      <c r="R2039">
        <f t="shared" si="126"/>
        <v>42780.740277777775</v>
      </c>
      <c r="S2039">
        <f t="shared" si="127"/>
        <v>42795.083333333328</v>
      </c>
    </row>
    <row r="2040" spans="1:19" ht="30" hidden="1" x14ac:dyDescent="0.25">
      <c r="A2040" s="8">
        <v>738</v>
      </c>
      <c r="B2040" s="3" t="s">
        <v>739</v>
      </c>
      <c r="C2040" s="3" t="s">
        <v>4848</v>
      </c>
      <c r="D2040" s="8">
        <v>1500</v>
      </c>
      <c r="E2040" s="6">
        <v>1601</v>
      </c>
      <c r="F2040" s="8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t="s">
        <v>8272</v>
      </c>
      <c r="R2040">
        <f t="shared" si="126"/>
        <v>41943.604097222218</v>
      </c>
      <c r="S2040">
        <f t="shared" si="127"/>
        <v>41974.207638888889</v>
      </c>
    </row>
    <row r="2041" spans="1:19" ht="45" hidden="1" x14ac:dyDescent="0.25">
      <c r="A2041" s="8">
        <v>3330</v>
      </c>
      <c r="B2041" s="3" t="s">
        <v>3330</v>
      </c>
      <c r="C2041" s="3" t="s">
        <v>7440</v>
      </c>
      <c r="D2041" s="8">
        <v>1500</v>
      </c>
      <c r="E2041" s="6">
        <v>1594</v>
      </c>
      <c r="F2041" s="8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t="s">
        <v>8269</v>
      </c>
      <c r="R2041">
        <f t="shared" si="126"/>
        <v>42065.887361111112</v>
      </c>
      <c r="S2041">
        <f t="shared" si="127"/>
        <v>42095.845694444448</v>
      </c>
    </row>
    <row r="2042" spans="1:19" ht="45" hidden="1" x14ac:dyDescent="0.25">
      <c r="A2042" s="8">
        <v>99</v>
      </c>
      <c r="B2042" s="3" t="s">
        <v>101</v>
      </c>
      <c r="C2042" s="3" t="s">
        <v>4210</v>
      </c>
      <c r="D2042" s="8">
        <v>1500</v>
      </c>
      <c r="E2042" s="6">
        <v>1590.29</v>
      </c>
      <c r="F2042" s="8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t="s">
        <v>8264</v>
      </c>
      <c r="R2042">
        <f t="shared" si="126"/>
        <v>41631.902766203704</v>
      </c>
      <c r="S2042">
        <f t="shared" si="127"/>
        <v>41661.902766203704</v>
      </c>
    </row>
    <row r="2043" spans="1:19" ht="45" hidden="1" x14ac:dyDescent="0.25">
      <c r="A2043" s="8">
        <v>3393</v>
      </c>
      <c r="B2043" s="3" t="s">
        <v>3392</v>
      </c>
      <c r="C2043" s="3" t="s">
        <v>7503</v>
      </c>
      <c r="D2043" s="8">
        <v>1500</v>
      </c>
      <c r="E2043" s="6">
        <v>1587</v>
      </c>
      <c r="F2043" s="8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t="s">
        <v>8269</v>
      </c>
      <c r="R2043">
        <f t="shared" si="126"/>
        <v>41923.921643518523</v>
      </c>
      <c r="S2043">
        <f t="shared" si="127"/>
        <v>41949.031944444447</v>
      </c>
    </row>
    <row r="2044" spans="1:19" ht="60" hidden="1" x14ac:dyDescent="0.25">
      <c r="A2044" s="8">
        <v>1585</v>
      </c>
      <c r="B2044" s="3" t="s">
        <v>1586</v>
      </c>
      <c r="C2044" s="3" t="s">
        <v>5695</v>
      </c>
      <c r="D2044" s="8">
        <v>2000</v>
      </c>
      <c r="E2044" s="6">
        <v>1580</v>
      </c>
      <c r="F2044" s="8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t="s">
        <v>8289</v>
      </c>
      <c r="R2044">
        <f t="shared" si="126"/>
        <v>42707.895462962959</v>
      </c>
      <c r="S2044">
        <f t="shared" si="127"/>
        <v>42729.458333333328</v>
      </c>
    </row>
    <row r="2045" spans="1:19" ht="60" hidden="1" x14ac:dyDescent="0.25">
      <c r="A2045" s="8">
        <v>3949</v>
      </c>
      <c r="B2045" s="3" t="s">
        <v>3946</v>
      </c>
      <c r="C2045" s="3" t="s">
        <v>8057</v>
      </c>
      <c r="D2045" s="8">
        <v>10000</v>
      </c>
      <c r="E2045" s="6">
        <v>1577</v>
      </c>
      <c r="F2045" s="8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t="s">
        <v>8269</v>
      </c>
      <c r="R2045">
        <f t="shared" si="126"/>
        <v>42016.120613425926</v>
      </c>
      <c r="S2045">
        <f t="shared" si="127"/>
        <v>42046.120613425926</v>
      </c>
    </row>
    <row r="2046" spans="1:19" ht="45" hidden="1" x14ac:dyDescent="0.25">
      <c r="A2046" s="8">
        <v>1618</v>
      </c>
      <c r="B2046" s="3" t="s">
        <v>1619</v>
      </c>
      <c r="C2046" s="3" t="s">
        <v>5728</v>
      </c>
      <c r="D2046" s="8">
        <v>1500</v>
      </c>
      <c r="E2046" s="6">
        <v>1576</v>
      </c>
      <c r="F2046" s="8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t="s">
        <v>8274</v>
      </c>
      <c r="R2046">
        <f t="shared" si="126"/>
        <v>41301.654340277775</v>
      </c>
      <c r="S2046">
        <f t="shared" si="127"/>
        <v>41341.654340277775</v>
      </c>
    </row>
    <row r="2047" spans="1:19" ht="60" hidden="1" x14ac:dyDescent="0.25">
      <c r="A2047" s="8">
        <v>810</v>
      </c>
      <c r="B2047" s="3" t="s">
        <v>811</v>
      </c>
      <c r="C2047" s="3" t="s">
        <v>4920</v>
      </c>
      <c r="D2047" s="8">
        <v>1500</v>
      </c>
      <c r="E2047" s="6">
        <v>1575</v>
      </c>
      <c r="F2047" s="8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t="s">
        <v>8274</v>
      </c>
      <c r="R2047">
        <f t="shared" si="126"/>
        <v>41123.056273148148</v>
      </c>
      <c r="S2047">
        <f t="shared" si="127"/>
        <v>41153.056273148148</v>
      </c>
    </row>
    <row r="2048" spans="1:19" ht="45" hidden="1" x14ac:dyDescent="0.25">
      <c r="A2048" s="8">
        <v>928</v>
      </c>
      <c r="B2048" s="3" t="s">
        <v>929</v>
      </c>
      <c r="C2048" s="3" t="s">
        <v>5038</v>
      </c>
      <c r="D2048" s="8">
        <v>14500</v>
      </c>
      <c r="E2048" s="6">
        <v>1575</v>
      </c>
      <c r="F2048" s="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t="s">
        <v>8276</v>
      </c>
      <c r="R2048">
        <f t="shared" si="126"/>
        <v>41180.86241898148</v>
      </c>
      <c r="S2048">
        <f t="shared" si="127"/>
        <v>41231</v>
      </c>
    </row>
    <row r="2049" spans="1:19" ht="60" hidden="1" x14ac:dyDescent="0.25">
      <c r="A2049" s="8">
        <v>1455</v>
      </c>
      <c r="B2049" s="3" t="s">
        <v>1456</v>
      </c>
      <c r="C2049" s="3" t="s">
        <v>5565</v>
      </c>
      <c r="D2049" s="8">
        <v>15000</v>
      </c>
      <c r="E2049" s="6">
        <v>1575</v>
      </c>
      <c r="F2049" s="8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t="s">
        <v>8285</v>
      </c>
      <c r="R2049">
        <f t="shared" si="126"/>
        <v>41832.672685185185</v>
      </c>
      <c r="S2049">
        <f t="shared" si="127"/>
        <v>41887.568749999999</v>
      </c>
    </row>
    <row r="2050" spans="1:19" ht="60" hidden="1" x14ac:dyDescent="0.25">
      <c r="A2050" s="8">
        <v>3353</v>
      </c>
      <c r="B2050" s="3" t="s">
        <v>3352</v>
      </c>
      <c r="C2050" s="3" t="s">
        <v>7463</v>
      </c>
      <c r="D2050" s="8">
        <v>500</v>
      </c>
      <c r="E2050" s="6">
        <v>1575</v>
      </c>
      <c r="F2050" s="8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t="s">
        <v>8269</v>
      </c>
      <c r="R2050">
        <f t="shared" si="126"/>
        <v>42479.432291666672</v>
      </c>
      <c r="S2050">
        <f t="shared" si="127"/>
        <v>42492.958333333328</v>
      </c>
    </row>
    <row r="2051" spans="1:19" ht="45" hidden="1" x14ac:dyDescent="0.25">
      <c r="A2051" s="8">
        <v>200</v>
      </c>
      <c r="B2051" s="3" t="s">
        <v>202</v>
      </c>
      <c r="C2051" s="3" t="s">
        <v>4310</v>
      </c>
      <c r="D2051" s="8">
        <v>6000</v>
      </c>
      <c r="E2051" s="6">
        <v>1571.55</v>
      </c>
      <c r="F2051" s="8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ROUND(E2051/L2051,2)</f>
        <v>87.31</v>
      </c>
      <c r="Q2051" t="s">
        <v>8266</v>
      </c>
      <c r="R2051">
        <f t="shared" ref="R2051:R2114" si="130">(((J2051/60)/60)/24)+DATE(1970,1,1)</f>
        <v>41867.083368055559</v>
      </c>
      <c r="S2051">
        <f t="shared" ref="S2051:S2114" si="131">(((I2051/60)/60)/24)+DATE(1970,1,1)</f>
        <v>41897.083368055559</v>
      </c>
    </row>
    <row r="2052" spans="1:19" ht="45" hidden="1" x14ac:dyDescent="0.25">
      <c r="A2052" s="8">
        <v>2381</v>
      </c>
      <c r="B2052" s="3" t="s">
        <v>2382</v>
      </c>
      <c r="C2052" s="3" t="s">
        <v>6491</v>
      </c>
      <c r="D2052" s="8">
        <v>86350</v>
      </c>
      <c r="E2052" s="6">
        <v>1571</v>
      </c>
      <c r="F2052" s="8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t="s">
        <v>8270</v>
      </c>
      <c r="R2052">
        <f t="shared" si="130"/>
        <v>42074.935740740737</v>
      </c>
      <c r="S2052">
        <f t="shared" si="131"/>
        <v>42104.935740740737</v>
      </c>
    </row>
    <row r="2053" spans="1:19" ht="45" hidden="1" x14ac:dyDescent="0.25">
      <c r="A2053" s="8">
        <v>77</v>
      </c>
      <c r="B2053" s="3" t="s">
        <v>79</v>
      </c>
      <c r="C2053" s="3" t="s">
        <v>4188</v>
      </c>
      <c r="D2053" s="8">
        <v>400</v>
      </c>
      <c r="E2053" s="6">
        <v>1570</v>
      </c>
      <c r="F2053" s="8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t="s">
        <v>8264</v>
      </c>
      <c r="R2053">
        <f t="shared" si="130"/>
        <v>40997.144872685189</v>
      </c>
      <c r="S2053">
        <f t="shared" si="131"/>
        <v>41050.124305555553</v>
      </c>
    </row>
    <row r="2054" spans="1:19" ht="60" hidden="1" x14ac:dyDescent="0.25">
      <c r="A2054" s="8">
        <v>2701</v>
      </c>
      <c r="B2054" s="3" t="s">
        <v>2701</v>
      </c>
      <c r="C2054" s="3" t="s">
        <v>6811</v>
      </c>
      <c r="D2054" s="8">
        <v>3400</v>
      </c>
      <c r="E2054" s="6">
        <v>1570</v>
      </c>
      <c r="F2054" s="8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t="s">
        <v>8301</v>
      </c>
      <c r="R2054">
        <f t="shared" si="130"/>
        <v>42801.774699074071</v>
      </c>
      <c r="S2054">
        <f t="shared" si="131"/>
        <v>42832.733032407406</v>
      </c>
    </row>
    <row r="2055" spans="1:19" ht="45" hidden="1" x14ac:dyDescent="0.25">
      <c r="A2055" s="8">
        <v>3543</v>
      </c>
      <c r="B2055" s="3" t="s">
        <v>3542</v>
      </c>
      <c r="C2055" s="3" t="s">
        <v>7653</v>
      </c>
      <c r="D2055" s="8">
        <v>1500</v>
      </c>
      <c r="E2055" s="6">
        <v>1570</v>
      </c>
      <c r="F2055" s="8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t="s">
        <v>8269</v>
      </c>
      <c r="R2055">
        <f t="shared" si="130"/>
        <v>42150.755312499998</v>
      </c>
      <c r="S2055">
        <f t="shared" si="131"/>
        <v>42180.755312499998</v>
      </c>
    </row>
    <row r="2056" spans="1:19" ht="60" hidden="1" x14ac:dyDescent="0.25">
      <c r="A2056" s="8">
        <v>529</v>
      </c>
      <c r="B2056" s="3" t="s">
        <v>530</v>
      </c>
      <c r="C2056" s="3" t="s">
        <v>4639</v>
      </c>
      <c r="D2056" s="8">
        <v>1200</v>
      </c>
      <c r="E2056" s="6">
        <v>1565</v>
      </c>
      <c r="F2056" s="8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t="s">
        <v>8269</v>
      </c>
      <c r="R2056">
        <f t="shared" si="130"/>
        <v>42725.031180555554</v>
      </c>
      <c r="S2056">
        <f t="shared" si="131"/>
        <v>42746.208333333328</v>
      </c>
    </row>
    <row r="2057" spans="1:19" ht="45" hidden="1" x14ac:dyDescent="0.25">
      <c r="A2057" s="8">
        <v>3396</v>
      </c>
      <c r="B2057" s="3" t="s">
        <v>3395</v>
      </c>
      <c r="C2057" s="3" t="s">
        <v>7506</v>
      </c>
      <c r="D2057" s="8">
        <v>1500</v>
      </c>
      <c r="E2057" s="6">
        <v>1565</v>
      </c>
      <c r="F2057" s="8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t="s">
        <v>8269</v>
      </c>
      <c r="R2057">
        <f t="shared" si="130"/>
        <v>41764.44663194444</v>
      </c>
      <c r="S2057">
        <f t="shared" si="131"/>
        <v>41791.165972222225</v>
      </c>
    </row>
    <row r="2058" spans="1:19" ht="60" hidden="1" x14ac:dyDescent="0.25">
      <c r="A2058" s="8">
        <v>1354</v>
      </c>
      <c r="B2058" s="3" t="s">
        <v>1355</v>
      </c>
      <c r="C2058" s="3" t="s">
        <v>5464</v>
      </c>
      <c r="D2058" s="8">
        <v>1200</v>
      </c>
      <c r="E2058" s="6">
        <v>1563</v>
      </c>
      <c r="F2058" s="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t="s">
        <v>8272</v>
      </c>
      <c r="R2058">
        <f t="shared" si="130"/>
        <v>42502.807627314818</v>
      </c>
      <c r="S2058">
        <f t="shared" si="131"/>
        <v>42532.807627314818</v>
      </c>
    </row>
    <row r="2059" spans="1:19" ht="45" hidden="1" x14ac:dyDescent="0.25">
      <c r="A2059" s="8">
        <v>2290</v>
      </c>
      <c r="B2059" s="3" t="s">
        <v>2291</v>
      </c>
      <c r="C2059" s="3" t="s">
        <v>6400</v>
      </c>
      <c r="D2059" s="8">
        <v>1500</v>
      </c>
      <c r="E2059" s="6">
        <v>1561</v>
      </c>
      <c r="F2059" s="8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t="s">
        <v>8274</v>
      </c>
      <c r="R2059">
        <f t="shared" si="130"/>
        <v>40070.253819444442</v>
      </c>
      <c r="S2059">
        <f t="shared" si="131"/>
        <v>40148.708333333336</v>
      </c>
    </row>
    <row r="2060" spans="1:19" ht="60" hidden="1" x14ac:dyDescent="0.25">
      <c r="A2060" s="8">
        <v>2003</v>
      </c>
      <c r="B2060" s="3" t="s">
        <v>2004</v>
      </c>
      <c r="C2060" s="3" t="s">
        <v>6113</v>
      </c>
      <c r="D2060" s="8">
        <v>500</v>
      </c>
      <c r="E2060" s="6">
        <v>1560</v>
      </c>
      <c r="F2060" s="8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t="s">
        <v>8293</v>
      </c>
      <c r="R2060">
        <f t="shared" si="130"/>
        <v>40347.125601851854</v>
      </c>
      <c r="S2060">
        <f t="shared" si="131"/>
        <v>40361.958333333336</v>
      </c>
    </row>
    <row r="2061" spans="1:19" ht="60" hidden="1" x14ac:dyDescent="0.25">
      <c r="A2061" s="8">
        <v>3388</v>
      </c>
      <c r="B2061" s="3" t="s">
        <v>3387</v>
      </c>
      <c r="C2061" s="3" t="s">
        <v>7498</v>
      </c>
      <c r="D2061" s="8">
        <v>1500</v>
      </c>
      <c r="E2061" s="6">
        <v>1557</v>
      </c>
      <c r="F2061" s="8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t="s">
        <v>8269</v>
      </c>
      <c r="R2061">
        <f t="shared" si="130"/>
        <v>42143.461122685185</v>
      </c>
      <c r="S2061">
        <f t="shared" si="131"/>
        <v>42173.461122685185</v>
      </c>
    </row>
    <row r="2062" spans="1:19" ht="30" hidden="1" x14ac:dyDescent="0.25">
      <c r="A2062" s="8">
        <v>1370</v>
      </c>
      <c r="B2062" s="3" t="s">
        <v>1371</v>
      </c>
      <c r="C2062" s="3" t="s">
        <v>5480</v>
      </c>
      <c r="D2062" s="8">
        <v>1500</v>
      </c>
      <c r="E2062" s="6">
        <v>1555</v>
      </c>
      <c r="F2062" s="8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t="s">
        <v>8274</v>
      </c>
      <c r="R2062">
        <f t="shared" si="130"/>
        <v>41548.00335648148</v>
      </c>
      <c r="S2062">
        <f t="shared" si="131"/>
        <v>41563.00335648148</v>
      </c>
    </row>
    <row r="2063" spans="1:19" ht="45" hidden="1" x14ac:dyDescent="0.25">
      <c r="A2063" s="8">
        <v>2324</v>
      </c>
      <c r="B2063" s="3" t="s">
        <v>2325</v>
      </c>
      <c r="C2063" s="3" t="s">
        <v>6434</v>
      </c>
      <c r="D2063" s="8">
        <v>7500</v>
      </c>
      <c r="E2063" s="6">
        <v>1555</v>
      </c>
      <c r="F2063" s="8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t="s">
        <v>8296</v>
      </c>
      <c r="R2063">
        <f t="shared" si="130"/>
        <v>42790.885243055556</v>
      </c>
      <c r="S2063">
        <f t="shared" si="131"/>
        <v>42820.843576388885</v>
      </c>
    </row>
    <row r="2064" spans="1:19" ht="60" hidden="1" x14ac:dyDescent="0.25">
      <c r="A2064" s="8">
        <v>2087</v>
      </c>
      <c r="B2064" s="3" t="s">
        <v>2088</v>
      </c>
      <c r="C2064" s="3" t="s">
        <v>6197</v>
      </c>
      <c r="D2064" s="8">
        <v>1500</v>
      </c>
      <c r="E2064" s="6">
        <v>1553</v>
      </c>
      <c r="F2064" s="8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t="s">
        <v>8277</v>
      </c>
      <c r="R2064">
        <f t="shared" si="130"/>
        <v>40764.204375000001</v>
      </c>
      <c r="S2064">
        <f t="shared" si="131"/>
        <v>40794.204375000001</v>
      </c>
    </row>
    <row r="2065" spans="1:19" ht="60" hidden="1" x14ac:dyDescent="0.25">
      <c r="A2065" s="8">
        <v>742</v>
      </c>
      <c r="B2065" s="3" t="s">
        <v>743</v>
      </c>
      <c r="C2065" s="3" t="s">
        <v>4852</v>
      </c>
      <c r="D2065" s="8">
        <v>1400</v>
      </c>
      <c r="E2065" s="6">
        <v>1550</v>
      </c>
      <c r="F2065" s="8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t="s">
        <v>8272</v>
      </c>
      <c r="R2065">
        <f t="shared" si="130"/>
        <v>41689.917962962965</v>
      </c>
      <c r="S2065">
        <f t="shared" si="131"/>
        <v>41719.876296296294</v>
      </c>
    </row>
    <row r="2066" spans="1:19" ht="30" hidden="1" x14ac:dyDescent="0.25">
      <c r="A2066" s="8">
        <v>3118</v>
      </c>
      <c r="B2066" s="3" t="s">
        <v>3118</v>
      </c>
      <c r="C2066" s="3" t="s">
        <v>7228</v>
      </c>
      <c r="D2066" s="8">
        <v>500000</v>
      </c>
      <c r="E2066" s="6">
        <v>1550</v>
      </c>
      <c r="F2066" s="8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t="s">
        <v>8301</v>
      </c>
      <c r="R2066">
        <f t="shared" si="130"/>
        <v>42534.649571759262</v>
      </c>
      <c r="S2066">
        <f t="shared" si="131"/>
        <v>42553.649571759262</v>
      </c>
    </row>
    <row r="2067" spans="1:19" ht="45" hidden="1" x14ac:dyDescent="0.25">
      <c r="A2067" s="8">
        <v>3783</v>
      </c>
      <c r="B2067" s="3" t="s">
        <v>3780</v>
      </c>
      <c r="C2067" s="3" t="s">
        <v>7893</v>
      </c>
      <c r="D2067" s="8">
        <v>1200</v>
      </c>
      <c r="E2067" s="6">
        <v>1547</v>
      </c>
      <c r="F2067" s="8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t="s">
        <v>8303</v>
      </c>
      <c r="R2067">
        <f t="shared" si="130"/>
        <v>42420.140277777777</v>
      </c>
      <c r="S2067">
        <f t="shared" si="131"/>
        <v>42444.666666666672</v>
      </c>
    </row>
    <row r="2068" spans="1:19" ht="45" hidden="1" x14ac:dyDescent="0.25">
      <c r="A2068" s="8">
        <v>940</v>
      </c>
      <c r="B2068" s="3" t="s">
        <v>941</v>
      </c>
      <c r="C2068" s="3" t="s">
        <v>5050</v>
      </c>
      <c r="D2068" s="8">
        <v>9000</v>
      </c>
      <c r="E2068" s="6">
        <v>1544</v>
      </c>
      <c r="F2068" s="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t="s">
        <v>8271</v>
      </c>
      <c r="R2068">
        <f t="shared" si="130"/>
        <v>42182.008402777778</v>
      </c>
      <c r="S2068">
        <f t="shared" si="131"/>
        <v>42227.008402777778</v>
      </c>
    </row>
    <row r="2069" spans="1:19" ht="60" hidden="1" x14ac:dyDescent="0.25">
      <c r="A2069" s="8">
        <v>2279</v>
      </c>
      <c r="B2069" s="3" t="s">
        <v>2280</v>
      </c>
      <c r="C2069" s="3" t="s">
        <v>6389</v>
      </c>
      <c r="D2069" s="8">
        <v>1000</v>
      </c>
      <c r="E2069" s="6">
        <v>1538</v>
      </c>
      <c r="F2069" s="8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t="s">
        <v>8295</v>
      </c>
      <c r="R2069">
        <f t="shared" si="130"/>
        <v>42020.806701388887</v>
      </c>
      <c r="S2069">
        <f t="shared" si="131"/>
        <v>42039.166666666672</v>
      </c>
    </row>
    <row r="2070" spans="1:19" ht="45" hidden="1" x14ac:dyDescent="0.25">
      <c r="A2070" s="8">
        <v>2093</v>
      </c>
      <c r="B2070" s="3" t="s">
        <v>2094</v>
      </c>
      <c r="C2070" s="3" t="s">
        <v>6203</v>
      </c>
      <c r="D2070" s="8">
        <v>1500</v>
      </c>
      <c r="E2070" s="6">
        <v>1537</v>
      </c>
      <c r="F2070" s="8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t="s">
        <v>8277</v>
      </c>
      <c r="R2070">
        <f t="shared" si="130"/>
        <v>41205.854537037041</v>
      </c>
      <c r="S2070">
        <f t="shared" si="131"/>
        <v>41265.896203703705</v>
      </c>
    </row>
    <row r="2071" spans="1:19" ht="60" hidden="1" x14ac:dyDescent="0.25">
      <c r="A2071" s="8">
        <v>3390</v>
      </c>
      <c r="B2071" s="3" t="s">
        <v>3389</v>
      </c>
      <c r="C2071" s="3" t="s">
        <v>7500</v>
      </c>
      <c r="D2071" s="8">
        <v>1500</v>
      </c>
      <c r="E2071" s="6">
        <v>1536</v>
      </c>
      <c r="F2071" s="8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t="s">
        <v>8269</v>
      </c>
      <c r="R2071">
        <f t="shared" si="130"/>
        <v>41815.774826388886</v>
      </c>
      <c r="S2071">
        <f t="shared" si="131"/>
        <v>41830.774826388886</v>
      </c>
    </row>
    <row r="2072" spans="1:19" ht="60" hidden="1" x14ac:dyDescent="0.25">
      <c r="A2072" s="8">
        <v>382</v>
      </c>
      <c r="B2072" s="3" t="s">
        <v>383</v>
      </c>
      <c r="C2072" s="3" t="s">
        <v>4492</v>
      </c>
      <c r="D2072" s="8">
        <v>600</v>
      </c>
      <c r="E2072" s="6">
        <v>1535</v>
      </c>
      <c r="F2072" s="8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t="s">
        <v>8267</v>
      </c>
      <c r="R2072">
        <f t="shared" si="130"/>
        <v>41144.709490740745</v>
      </c>
      <c r="S2072">
        <f t="shared" si="131"/>
        <v>41158.709490740745</v>
      </c>
    </row>
    <row r="2073" spans="1:19" ht="30" hidden="1" x14ac:dyDescent="0.25">
      <c r="A2073" s="8">
        <v>3758</v>
      </c>
      <c r="B2073" s="3" t="s">
        <v>3755</v>
      </c>
      <c r="C2073" s="3" t="s">
        <v>7868</v>
      </c>
      <c r="D2073" s="8">
        <v>1500</v>
      </c>
      <c r="E2073" s="6">
        <v>1535</v>
      </c>
      <c r="F2073" s="8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t="s">
        <v>8303</v>
      </c>
      <c r="R2073">
        <f t="shared" si="130"/>
        <v>41747.471504629626</v>
      </c>
      <c r="S2073">
        <f t="shared" si="131"/>
        <v>41778.208333333336</v>
      </c>
    </row>
    <row r="2074" spans="1:19" ht="60" hidden="1" x14ac:dyDescent="0.25">
      <c r="A2074" s="8">
        <v>3349</v>
      </c>
      <c r="B2074" s="3" t="s">
        <v>3348</v>
      </c>
      <c r="C2074" s="3" t="s">
        <v>7459</v>
      </c>
      <c r="D2074" s="8">
        <v>1000</v>
      </c>
      <c r="E2074" s="6">
        <v>1534</v>
      </c>
      <c r="F2074" s="8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t="s">
        <v>8269</v>
      </c>
      <c r="R2074">
        <f t="shared" si="130"/>
        <v>42513.110787037032</v>
      </c>
      <c r="S2074">
        <f t="shared" si="131"/>
        <v>42534.708333333328</v>
      </c>
    </row>
    <row r="2075" spans="1:19" ht="45" hidden="1" x14ac:dyDescent="0.25">
      <c r="A2075" s="8">
        <v>1787</v>
      </c>
      <c r="B2075" s="3" t="s">
        <v>1788</v>
      </c>
      <c r="C2075" s="3" t="s">
        <v>5897</v>
      </c>
      <c r="D2075" s="8">
        <v>10000</v>
      </c>
      <c r="E2075" s="6">
        <v>1533</v>
      </c>
      <c r="F2075" s="8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t="s">
        <v>8283</v>
      </c>
      <c r="R2075">
        <f t="shared" si="130"/>
        <v>42068.65552083333</v>
      </c>
      <c r="S2075">
        <f t="shared" si="131"/>
        <v>42098.613854166666</v>
      </c>
    </row>
    <row r="2076" spans="1:19" ht="60" hidden="1" x14ac:dyDescent="0.25">
      <c r="A2076" s="8">
        <v>3452</v>
      </c>
      <c r="B2076" s="3" t="s">
        <v>3451</v>
      </c>
      <c r="C2076" s="3" t="s">
        <v>7562</v>
      </c>
      <c r="D2076" s="8">
        <v>1000</v>
      </c>
      <c r="E2076" s="6">
        <v>1532</v>
      </c>
      <c r="F2076" s="8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t="s">
        <v>8269</v>
      </c>
      <c r="R2076">
        <f t="shared" si="130"/>
        <v>41820.639189814814</v>
      </c>
      <c r="S2076">
        <f t="shared" si="131"/>
        <v>41843.165972222225</v>
      </c>
    </row>
    <row r="2077" spans="1:19" ht="60" hidden="1" x14ac:dyDescent="0.25">
      <c r="A2077" s="8">
        <v>660</v>
      </c>
      <c r="B2077" s="3" t="s">
        <v>661</v>
      </c>
      <c r="C2077" s="3" t="s">
        <v>4770</v>
      </c>
      <c r="D2077" s="8">
        <v>50000</v>
      </c>
      <c r="E2077" s="6">
        <v>1529</v>
      </c>
      <c r="F2077" s="8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t="s">
        <v>8271</v>
      </c>
      <c r="R2077">
        <f t="shared" si="130"/>
        <v>41922.741655092592</v>
      </c>
      <c r="S2077">
        <f t="shared" si="131"/>
        <v>41952.783321759263</v>
      </c>
    </row>
    <row r="2078" spans="1:19" ht="60" hidden="1" x14ac:dyDescent="0.25">
      <c r="A2078" s="8">
        <v>3551</v>
      </c>
      <c r="B2078" s="3" t="s">
        <v>3550</v>
      </c>
      <c r="C2078" s="3" t="s">
        <v>7661</v>
      </c>
      <c r="D2078" s="8">
        <v>1500</v>
      </c>
      <c r="E2078" s="6">
        <v>1527.5</v>
      </c>
      <c r="F2078" s="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t="s">
        <v>8269</v>
      </c>
      <c r="R2078">
        <f t="shared" si="130"/>
        <v>41753.515856481477</v>
      </c>
      <c r="S2078">
        <f t="shared" si="131"/>
        <v>41781.921527777777</v>
      </c>
    </row>
    <row r="2079" spans="1:19" ht="45" hidden="1" x14ac:dyDescent="0.25">
      <c r="A2079" s="8">
        <v>1424</v>
      </c>
      <c r="B2079" s="3" t="s">
        <v>1425</v>
      </c>
      <c r="C2079" s="3" t="s">
        <v>5534</v>
      </c>
      <c r="D2079" s="8">
        <v>7500</v>
      </c>
      <c r="E2079" s="6">
        <v>1527</v>
      </c>
      <c r="F2079" s="8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t="s">
        <v>8285</v>
      </c>
      <c r="R2079">
        <f t="shared" si="130"/>
        <v>42676.717615740738</v>
      </c>
      <c r="S2079">
        <f t="shared" si="131"/>
        <v>42689.759282407409</v>
      </c>
    </row>
    <row r="2080" spans="1:19" ht="45" hidden="1" x14ac:dyDescent="0.25">
      <c r="A2080" s="8">
        <v>3324</v>
      </c>
      <c r="B2080" s="3" t="s">
        <v>3324</v>
      </c>
      <c r="C2080" s="3" t="s">
        <v>7434</v>
      </c>
      <c r="D2080" s="8">
        <v>1500</v>
      </c>
      <c r="E2080" s="6">
        <v>1525</v>
      </c>
      <c r="F2080" s="8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t="s">
        <v>8269</v>
      </c>
      <c r="R2080">
        <f t="shared" si="130"/>
        <v>42512.58321759259</v>
      </c>
      <c r="S2080">
        <f t="shared" si="131"/>
        <v>42526.58321759259</v>
      </c>
    </row>
    <row r="2081" spans="1:19" ht="60" hidden="1" x14ac:dyDescent="0.25">
      <c r="A2081" s="8">
        <v>1844</v>
      </c>
      <c r="B2081" s="3" t="s">
        <v>1845</v>
      </c>
      <c r="C2081" s="3" t="s">
        <v>5954</v>
      </c>
      <c r="D2081" s="8">
        <v>1500</v>
      </c>
      <c r="E2081" s="6">
        <v>1521</v>
      </c>
      <c r="F2081" s="8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t="s">
        <v>8274</v>
      </c>
      <c r="R2081">
        <f t="shared" si="130"/>
        <v>40666.973541666666</v>
      </c>
      <c r="S2081">
        <f t="shared" si="131"/>
        <v>40705.125</v>
      </c>
    </row>
    <row r="2082" spans="1:19" ht="60" hidden="1" x14ac:dyDescent="0.25">
      <c r="A2082" s="8">
        <v>3356</v>
      </c>
      <c r="B2082" s="3" t="s">
        <v>3355</v>
      </c>
      <c r="C2082" s="3" t="s">
        <v>7466</v>
      </c>
      <c r="D2082" s="8">
        <v>1500</v>
      </c>
      <c r="E2082" s="6">
        <v>1521</v>
      </c>
      <c r="F2082" s="8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t="s">
        <v>8269</v>
      </c>
      <c r="R2082">
        <f t="shared" si="130"/>
        <v>42536.815648148149</v>
      </c>
      <c r="S2082">
        <f t="shared" si="131"/>
        <v>42566.815648148149</v>
      </c>
    </row>
    <row r="2083" spans="1:19" ht="60" hidden="1" x14ac:dyDescent="0.25">
      <c r="A2083" s="8">
        <v>934</v>
      </c>
      <c r="B2083" s="3" t="s">
        <v>935</v>
      </c>
      <c r="C2083" s="3" t="s">
        <v>5044</v>
      </c>
      <c r="D2083" s="8">
        <v>5000</v>
      </c>
      <c r="E2083" s="6">
        <v>1520</v>
      </c>
      <c r="F2083" s="8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t="s">
        <v>8276</v>
      </c>
      <c r="R2083">
        <f t="shared" si="130"/>
        <v>41733.737083333333</v>
      </c>
      <c r="S2083">
        <f t="shared" si="131"/>
        <v>41763.25</v>
      </c>
    </row>
    <row r="2084" spans="1:19" ht="45" hidden="1" x14ac:dyDescent="0.25">
      <c r="A2084" s="8">
        <v>3511</v>
      </c>
      <c r="B2084" s="3" t="s">
        <v>3510</v>
      </c>
      <c r="C2084" s="3" t="s">
        <v>7621</v>
      </c>
      <c r="D2084" s="8">
        <v>1500</v>
      </c>
      <c r="E2084" s="6">
        <v>1518</v>
      </c>
      <c r="F2084" s="8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t="s">
        <v>8269</v>
      </c>
      <c r="R2084">
        <f t="shared" si="130"/>
        <v>41927.873784722222</v>
      </c>
      <c r="S2084">
        <f t="shared" si="131"/>
        <v>41950.770833333336</v>
      </c>
    </row>
    <row r="2085" spans="1:19" ht="45" hidden="1" x14ac:dyDescent="0.25">
      <c r="A2085" s="8">
        <v>2494</v>
      </c>
      <c r="B2085" s="3" t="s">
        <v>2494</v>
      </c>
      <c r="C2085" s="3" t="s">
        <v>6604</v>
      </c>
      <c r="D2085" s="8">
        <v>1500</v>
      </c>
      <c r="E2085" s="6">
        <v>1515.08</v>
      </c>
      <c r="F2085" s="8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t="s">
        <v>8277</v>
      </c>
      <c r="R2085">
        <f t="shared" si="130"/>
        <v>41022.645185185182</v>
      </c>
      <c r="S2085">
        <f t="shared" si="131"/>
        <v>41052.645185185182</v>
      </c>
    </row>
    <row r="2086" spans="1:19" ht="60" hidden="1" x14ac:dyDescent="0.25">
      <c r="A2086" s="8">
        <v>253</v>
      </c>
      <c r="B2086" s="3" t="s">
        <v>254</v>
      </c>
      <c r="C2086" s="3" t="s">
        <v>4363</v>
      </c>
      <c r="D2086" s="8">
        <v>1500</v>
      </c>
      <c r="E2086" s="6">
        <v>1511</v>
      </c>
      <c r="F2086" s="8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t="s">
        <v>8267</v>
      </c>
      <c r="R2086">
        <f t="shared" si="130"/>
        <v>40924.650868055556</v>
      </c>
      <c r="S2086">
        <f t="shared" si="131"/>
        <v>40954.650868055556</v>
      </c>
    </row>
    <row r="2087" spans="1:19" ht="60" hidden="1" x14ac:dyDescent="0.25">
      <c r="A2087" s="8">
        <v>17</v>
      </c>
      <c r="B2087" s="3" t="s">
        <v>19</v>
      </c>
      <c r="C2087" s="3" t="s">
        <v>4128</v>
      </c>
      <c r="D2087" s="8">
        <v>1500</v>
      </c>
      <c r="E2087" s="6">
        <v>1510</v>
      </c>
      <c r="F2087" s="8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t="s">
        <v>8263</v>
      </c>
      <c r="R2087">
        <f t="shared" si="130"/>
        <v>41917.731736111113</v>
      </c>
      <c r="S2087">
        <f t="shared" si="131"/>
        <v>41947.773402777777</v>
      </c>
    </row>
    <row r="2088" spans="1:19" ht="60" hidden="1" x14ac:dyDescent="0.25">
      <c r="A2088" s="8">
        <v>1377</v>
      </c>
      <c r="B2088" s="3" t="s">
        <v>1378</v>
      </c>
      <c r="C2088" s="3" t="s">
        <v>5487</v>
      </c>
      <c r="D2088" s="8">
        <v>1300</v>
      </c>
      <c r="E2088" s="6">
        <v>1510</v>
      </c>
      <c r="F2088" s="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t="s">
        <v>8274</v>
      </c>
      <c r="R2088">
        <f t="shared" si="130"/>
        <v>42747.219560185185</v>
      </c>
      <c r="S2088">
        <f t="shared" si="131"/>
        <v>42769.174305555556</v>
      </c>
    </row>
    <row r="2089" spans="1:19" ht="45" hidden="1" x14ac:dyDescent="0.25">
      <c r="A2089" s="8">
        <v>3501</v>
      </c>
      <c r="B2089" s="3" t="s">
        <v>3500</v>
      </c>
      <c r="C2089" s="3" t="s">
        <v>7611</v>
      </c>
      <c r="D2089" s="8">
        <v>1500</v>
      </c>
      <c r="E2089" s="6">
        <v>1510</v>
      </c>
      <c r="F2089" s="8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t="s">
        <v>8269</v>
      </c>
      <c r="R2089">
        <f t="shared" si="130"/>
        <v>42233.763831018514</v>
      </c>
      <c r="S2089">
        <f t="shared" si="131"/>
        <v>42258.763831018514</v>
      </c>
    </row>
    <row r="2090" spans="1:19" ht="30" hidden="1" x14ac:dyDescent="0.25">
      <c r="A2090" s="8">
        <v>3658</v>
      </c>
      <c r="B2090" s="3" t="s">
        <v>3655</v>
      </c>
      <c r="C2090" s="3" t="s">
        <v>7768</v>
      </c>
      <c r="D2090" s="8">
        <v>1500</v>
      </c>
      <c r="E2090" s="6">
        <v>1510</v>
      </c>
      <c r="F2090" s="8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t="s">
        <v>8269</v>
      </c>
      <c r="R2090">
        <f t="shared" si="130"/>
        <v>41775.858564814815</v>
      </c>
      <c r="S2090">
        <f t="shared" si="131"/>
        <v>41822.165972222225</v>
      </c>
    </row>
    <row r="2091" spans="1:19" ht="60" hidden="1" x14ac:dyDescent="0.25">
      <c r="A2091" s="8">
        <v>85</v>
      </c>
      <c r="B2091" s="3" t="s">
        <v>87</v>
      </c>
      <c r="C2091" s="3" t="s">
        <v>4196</v>
      </c>
      <c r="D2091" s="8">
        <v>1200</v>
      </c>
      <c r="E2091" s="6">
        <v>1506</v>
      </c>
      <c r="F2091" s="8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t="s">
        <v>8264</v>
      </c>
      <c r="R2091">
        <f t="shared" si="130"/>
        <v>40779.125428240739</v>
      </c>
      <c r="S2091">
        <f t="shared" si="131"/>
        <v>40809.125428240739</v>
      </c>
    </row>
    <row r="2092" spans="1:19" ht="30" hidden="1" x14ac:dyDescent="0.25">
      <c r="A2092" s="8">
        <v>3076</v>
      </c>
      <c r="B2092" s="3" t="s">
        <v>3076</v>
      </c>
      <c r="C2092" s="3" t="s">
        <v>7186</v>
      </c>
      <c r="D2092" s="8">
        <v>10000</v>
      </c>
      <c r="E2092" s="6">
        <v>1506</v>
      </c>
      <c r="F2092" s="8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t="s">
        <v>8301</v>
      </c>
      <c r="R2092">
        <f t="shared" si="130"/>
        <v>42226.651886574073</v>
      </c>
      <c r="S2092">
        <f t="shared" si="131"/>
        <v>42286.651886574073</v>
      </c>
    </row>
    <row r="2093" spans="1:19" ht="60" hidden="1" x14ac:dyDescent="0.25">
      <c r="A2093" s="8">
        <v>3701</v>
      </c>
      <c r="B2093" s="3" t="s">
        <v>3698</v>
      </c>
      <c r="C2093" s="3" t="s">
        <v>7811</v>
      </c>
      <c r="D2093" s="8">
        <v>1500</v>
      </c>
      <c r="E2093" s="6">
        <v>1505</v>
      </c>
      <c r="F2093" s="8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t="s">
        <v>8269</v>
      </c>
      <c r="R2093">
        <f t="shared" si="130"/>
        <v>42129.541585648149</v>
      </c>
      <c r="S2093">
        <f t="shared" si="131"/>
        <v>42159.541585648149</v>
      </c>
    </row>
    <row r="2094" spans="1:19" ht="60" hidden="1" x14ac:dyDescent="0.25">
      <c r="A2094" s="8">
        <v>2295</v>
      </c>
      <c r="B2094" s="3" t="s">
        <v>2296</v>
      </c>
      <c r="C2094" s="3" t="s">
        <v>6405</v>
      </c>
      <c r="D2094" s="8">
        <v>1200</v>
      </c>
      <c r="E2094" s="6">
        <v>1503</v>
      </c>
      <c r="F2094" s="8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t="s">
        <v>8274</v>
      </c>
      <c r="R2094">
        <f t="shared" si="130"/>
        <v>41270.954351851848</v>
      </c>
      <c r="S2094">
        <f t="shared" si="131"/>
        <v>41300.954351851848</v>
      </c>
    </row>
    <row r="2095" spans="1:19" ht="45" hidden="1" x14ac:dyDescent="0.25">
      <c r="A2095" s="8">
        <v>1602</v>
      </c>
      <c r="B2095" s="3" t="s">
        <v>1603</v>
      </c>
      <c r="C2095" s="3" t="s">
        <v>5712</v>
      </c>
      <c r="D2095" s="8">
        <v>1500</v>
      </c>
      <c r="E2095" s="6">
        <v>1502.5</v>
      </c>
      <c r="F2095" s="8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t="s">
        <v>8274</v>
      </c>
      <c r="R2095">
        <f t="shared" si="130"/>
        <v>40788.297650462962</v>
      </c>
      <c r="S2095">
        <f t="shared" si="131"/>
        <v>40830.958333333336</v>
      </c>
    </row>
    <row r="2096" spans="1:19" ht="45" hidden="1" x14ac:dyDescent="0.25">
      <c r="A2096" s="8">
        <v>2286</v>
      </c>
      <c r="B2096" s="3" t="s">
        <v>2287</v>
      </c>
      <c r="C2096" s="3" t="s">
        <v>6396</v>
      </c>
      <c r="D2096" s="8">
        <v>1500</v>
      </c>
      <c r="E2096" s="6">
        <v>1501</v>
      </c>
      <c r="F2096" s="8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t="s">
        <v>8274</v>
      </c>
      <c r="R2096">
        <f t="shared" si="130"/>
        <v>41494.963587962964</v>
      </c>
      <c r="S2096">
        <f t="shared" si="131"/>
        <v>41523.165972222225</v>
      </c>
    </row>
    <row r="2097" spans="1:19" ht="45" hidden="1" x14ac:dyDescent="0.25">
      <c r="A2097" s="8">
        <v>2487</v>
      </c>
      <c r="B2097" s="3" t="s">
        <v>2487</v>
      </c>
      <c r="C2097" s="3" t="s">
        <v>6597</v>
      </c>
      <c r="D2097" s="8">
        <v>1500</v>
      </c>
      <c r="E2097" s="6">
        <v>1500.76</v>
      </c>
      <c r="F2097" s="8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t="s">
        <v>8277</v>
      </c>
      <c r="R2097">
        <f t="shared" si="130"/>
        <v>41026.083298611113</v>
      </c>
      <c r="S2097">
        <f t="shared" si="131"/>
        <v>41056.083298611113</v>
      </c>
    </row>
    <row r="2098" spans="1:19" ht="45" hidden="1" x14ac:dyDescent="0.25">
      <c r="A2098" s="8">
        <v>3578</v>
      </c>
      <c r="B2098" s="3" t="s">
        <v>3577</v>
      </c>
      <c r="C2098" s="3" t="s">
        <v>7688</v>
      </c>
      <c r="D2098" s="8">
        <v>1500</v>
      </c>
      <c r="E2098" s="6">
        <v>1500.2</v>
      </c>
      <c r="F2098" s="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t="s">
        <v>8269</v>
      </c>
      <c r="R2098">
        <f t="shared" si="130"/>
        <v>42460.733530092592</v>
      </c>
      <c r="S2098">
        <f t="shared" si="131"/>
        <v>42490.733530092592</v>
      </c>
    </row>
    <row r="2099" spans="1:19" ht="45" hidden="1" x14ac:dyDescent="0.25">
      <c r="A2099" s="8">
        <v>855</v>
      </c>
      <c r="B2099" s="3" t="s">
        <v>856</v>
      </c>
      <c r="C2099" s="3" t="s">
        <v>4965</v>
      </c>
      <c r="D2099" s="8">
        <v>1450</v>
      </c>
      <c r="E2099" s="6">
        <v>1500</v>
      </c>
      <c r="F2099" s="8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t="s">
        <v>8275</v>
      </c>
      <c r="R2099">
        <f t="shared" si="130"/>
        <v>42545.125196759262</v>
      </c>
      <c r="S2099">
        <f t="shared" si="131"/>
        <v>42575.125196759262</v>
      </c>
    </row>
    <row r="2100" spans="1:19" ht="75" hidden="1" x14ac:dyDescent="0.25">
      <c r="A2100" s="8">
        <v>3031</v>
      </c>
      <c r="B2100" s="3" t="s">
        <v>3031</v>
      </c>
      <c r="C2100" s="3" t="s">
        <v>7141</v>
      </c>
      <c r="D2100" s="8">
        <v>1500</v>
      </c>
      <c r="E2100" s="6">
        <v>1500</v>
      </c>
      <c r="F2100" s="8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t="s">
        <v>8301</v>
      </c>
      <c r="R2100">
        <f t="shared" si="130"/>
        <v>42597.882488425923</v>
      </c>
      <c r="S2100">
        <f t="shared" si="131"/>
        <v>42657.882488425923</v>
      </c>
    </row>
    <row r="2101" spans="1:19" ht="60" hidden="1" x14ac:dyDescent="0.25">
      <c r="A2101" s="8">
        <v>3227</v>
      </c>
      <c r="B2101" s="3" t="s">
        <v>3227</v>
      </c>
      <c r="C2101" s="3" t="s">
        <v>7337</v>
      </c>
      <c r="D2101" s="8">
        <v>1200</v>
      </c>
      <c r="E2101" s="6">
        <v>1500</v>
      </c>
      <c r="F2101" s="8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t="s">
        <v>8269</v>
      </c>
      <c r="R2101">
        <f t="shared" si="130"/>
        <v>42722.882361111115</v>
      </c>
      <c r="S2101">
        <f t="shared" si="131"/>
        <v>42752.882361111115</v>
      </c>
    </row>
    <row r="2102" spans="1:19" ht="60" hidden="1" x14ac:dyDescent="0.25">
      <c r="A2102" s="8">
        <v>3427</v>
      </c>
      <c r="B2102" s="3" t="s">
        <v>3426</v>
      </c>
      <c r="C2102" s="3" t="s">
        <v>7537</v>
      </c>
      <c r="D2102" s="8">
        <v>1500</v>
      </c>
      <c r="E2102" s="6">
        <v>1500</v>
      </c>
      <c r="F2102" s="8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t="s">
        <v>8269</v>
      </c>
      <c r="R2102">
        <f t="shared" si="130"/>
        <v>41792.645277777774</v>
      </c>
      <c r="S2102">
        <f t="shared" si="131"/>
        <v>41822.645277777774</v>
      </c>
    </row>
    <row r="2103" spans="1:19" ht="60" hidden="1" x14ac:dyDescent="0.25">
      <c r="A2103" s="8">
        <v>3493</v>
      </c>
      <c r="B2103" s="3" t="s">
        <v>3492</v>
      </c>
      <c r="C2103" s="3" t="s">
        <v>7603</v>
      </c>
      <c r="D2103" s="8">
        <v>1500</v>
      </c>
      <c r="E2103" s="6">
        <v>1500</v>
      </c>
      <c r="F2103" s="8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t="s">
        <v>8269</v>
      </c>
      <c r="R2103">
        <f t="shared" si="130"/>
        <v>41848.866157407407</v>
      </c>
      <c r="S2103">
        <f t="shared" si="131"/>
        <v>41868.21597222222</v>
      </c>
    </row>
    <row r="2104" spans="1:19" ht="60" hidden="1" x14ac:dyDescent="0.25">
      <c r="A2104" s="8">
        <v>3581</v>
      </c>
      <c r="B2104" s="3" t="s">
        <v>3580</v>
      </c>
      <c r="C2104" s="3" t="s">
        <v>7691</v>
      </c>
      <c r="D2104" s="8">
        <v>1500</v>
      </c>
      <c r="E2104" s="6">
        <v>1500</v>
      </c>
      <c r="F2104" s="8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t="s">
        <v>8269</v>
      </c>
      <c r="R2104">
        <f t="shared" si="130"/>
        <v>41836.471180555556</v>
      </c>
      <c r="S2104">
        <f t="shared" si="131"/>
        <v>41850.471180555556</v>
      </c>
    </row>
    <row r="2105" spans="1:19" ht="45" hidden="1" x14ac:dyDescent="0.25">
      <c r="A2105" s="8">
        <v>3764</v>
      </c>
      <c r="B2105" s="3" t="s">
        <v>3761</v>
      </c>
      <c r="C2105" s="3" t="s">
        <v>7874</v>
      </c>
      <c r="D2105" s="8">
        <v>1500</v>
      </c>
      <c r="E2105" s="6">
        <v>1500</v>
      </c>
      <c r="F2105" s="8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t="s">
        <v>8303</v>
      </c>
      <c r="R2105">
        <f t="shared" si="130"/>
        <v>42499.842962962968</v>
      </c>
      <c r="S2105">
        <f t="shared" si="131"/>
        <v>42519.024999999994</v>
      </c>
    </row>
    <row r="2106" spans="1:19" ht="60" hidden="1" x14ac:dyDescent="0.25">
      <c r="A2106" s="8">
        <v>3870</v>
      </c>
      <c r="B2106" s="3" t="s">
        <v>3867</v>
      </c>
      <c r="C2106" s="3" t="s">
        <v>7979</v>
      </c>
      <c r="D2106" s="8">
        <v>10000</v>
      </c>
      <c r="E2106" s="6">
        <v>1500</v>
      </c>
      <c r="F2106" s="8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t="s">
        <v>8303</v>
      </c>
      <c r="R2106">
        <f t="shared" si="130"/>
        <v>41793.17219907407</v>
      </c>
      <c r="S2106">
        <f t="shared" si="131"/>
        <v>41823.17219907407</v>
      </c>
    </row>
    <row r="2107" spans="1:19" ht="45" hidden="1" x14ac:dyDescent="0.25">
      <c r="A2107" s="8">
        <v>2156</v>
      </c>
      <c r="B2107" s="3" t="s">
        <v>2157</v>
      </c>
      <c r="C2107" s="3" t="s">
        <v>6266</v>
      </c>
      <c r="D2107" s="8">
        <v>56000</v>
      </c>
      <c r="E2107" s="6">
        <v>1493</v>
      </c>
      <c r="F2107" s="8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t="s">
        <v>8280</v>
      </c>
      <c r="R2107">
        <f t="shared" si="130"/>
        <v>41488.85423611111</v>
      </c>
      <c r="S2107">
        <f t="shared" si="131"/>
        <v>41533.85423611111</v>
      </c>
    </row>
    <row r="2108" spans="1:19" ht="60" hidden="1" x14ac:dyDescent="0.25">
      <c r="A2108" s="8">
        <v>980</v>
      </c>
      <c r="B2108" s="3" t="s">
        <v>981</v>
      </c>
      <c r="C2108" s="3" t="s">
        <v>5090</v>
      </c>
      <c r="D2108" s="8">
        <v>10000</v>
      </c>
      <c r="E2108" s="6">
        <v>1486</v>
      </c>
      <c r="F2108" s="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t="s">
        <v>8271</v>
      </c>
      <c r="R2108">
        <f t="shared" si="130"/>
        <v>41928.904189814813</v>
      </c>
      <c r="S2108">
        <f t="shared" si="131"/>
        <v>41973.945856481485</v>
      </c>
    </row>
    <row r="2109" spans="1:19" ht="60" hidden="1" x14ac:dyDescent="0.25">
      <c r="A2109" s="8">
        <v>81</v>
      </c>
      <c r="B2109" s="3" t="s">
        <v>83</v>
      </c>
      <c r="C2109" s="3" t="s">
        <v>4192</v>
      </c>
      <c r="D2109" s="8">
        <v>750</v>
      </c>
      <c r="E2109" s="6">
        <v>1485</v>
      </c>
      <c r="F2109" s="8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t="s">
        <v>8264</v>
      </c>
      <c r="R2109">
        <f t="shared" si="130"/>
        <v>41100.158877314818</v>
      </c>
      <c r="S2109">
        <f t="shared" si="131"/>
        <v>41104.126388888886</v>
      </c>
    </row>
    <row r="2110" spans="1:19" ht="60" hidden="1" x14ac:dyDescent="0.25">
      <c r="A2110" s="8">
        <v>676</v>
      </c>
      <c r="B2110" s="3" t="s">
        <v>677</v>
      </c>
      <c r="C2110" s="3" t="s">
        <v>4786</v>
      </c>
      <c r="D2110" s="8">
        <v>100000</v>
      </c>
      <c r="E2110" s="6">
        <v>1471</v>
      </c>
      <c r="F2110" s="8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t="s">
        <v>8271</v>
      </c>
      <c r="R2110">
        <f t="shared" si="130"/>
        <v>42012.768298611118</v>
      </c>
      <c r="S2110">
        <f t="shared" si="131"/>
        <v>42042.768298611118</v>
      </c>
    </row>
    <row r="2111" spans="1:19" ht="45" hidden="1" x14ac:dyDescent="0.25">
      <c r="A2111" s="8">
        <v>2632</v>
      </c>
      <c r="B2111" s="3" t="s">
        <v>2632</v>
      </c>
      <c r="C2111" s="3" t="s">
        <v>6742</v>
      </c>
      <c r="D2111" s="8">
        <v>1070</v>
      </c>
      <c r="E2111" s="6">
        <v>1466</v>
      </c>
      <c r="F2111" s="8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t="s">
        <v>8299</v>
      </c>
      <c r="R2111">
        <f t="shared" si="130"/>
        <v>42494.061793981484</v>
      </c>
      <c r="S2111">
        <f t="shared" si="131"/>
        <v>42519.061793981484</v>
      </c>
    </row>
    <row r="2112" spans="1:19" ht="45" hidden="1" x14ac:dyDescent="0.25">
      <c r="A2112" s="8">
        <v>196</v>
      </c>
      <c r="B2112" s="3" t="s">
        <v>198</v>
      </c>
      <c r="C2112" s="3" t="s">
        <v>4306</v>
      </c>
      <c r="D2112" s="8">
        <v>3500</v>
      </c>
      <c r="E2112" s="6">
        <v>1465</v>
      </c>
      <c r="F2112" s="8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t="s">
        <v>8266</v>
      </c>
      <c r="R2112">
        <f t="shared" si="130"/>
        <v>42259.542800925927</v>
      </c>
      <c r="S2112">
        <f t="shared" si="131"/>
        <v>42287.875</v>
      </c>
    </row>
    <row r="2113" spans="1:19" ht="45" hidden="1" x14ac:dyDescent="0.25">
      <c r="A2113" s="8">
        <v>1228</v>
      </c>
      <c r="B2113" s="3" t="s">
        <v>1229</v>
      </c>
      <c r="C2113" s="3" t="s">
        <v>5338</v>
      </c>
      <c r="D2113" s="8">
        <v>5000</v>
      </c>
      <c r="E2113" s="6">
        <v>1465</v>
      </c>
      <c r="F2113" s="8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t="s">
        <v>8284</v>
      </c>
      <c r="R2113">
        <f t="shared" si="130"/>
        <v>40754.729259259257</v>
      </c>
      <c r="S2113">
        <f t="shared" si="131"/>
        <v>40814.729259259257</v>
      </c>
    </row>
    <row r="2114" spans="1:19" ht="60" hidden="1" x14ac:dyDescent="0.25">
      <c r="A2114" s="8">
        <v>3902</v>
      </c>
      <c r="B2114" s="3" t="s">
        <v>3899</v>
      </c>
      <c r="C2114" s="3" t="s">
        <v>8010</v>
      </c>
      <c r="D2114" s="8">
        <v>3000</v>
      </c>
      <c r="E2114" s="6">
        <v>1465</v>
      </c>
      <c r="F2114" s="8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t="s">
        <v>8269</v>
      </c>
      <c r="R2114">
        <f t="shared" si="130"/>
        <v>42663.468078703707</v>
      </c>
      <c r="S2114">
        <f t="shared" si="131"/>
        <v>42688.509745370371</v>
      </c>
    </row>
    <row r="2115" spans="1:19" ht="60" hidden="1" x14ac:dyDescent="0.25">
      <c r="A2115" s="8">
        <v>608</v>
      </c>
      <c r="B2115" s="3" t="s">
        <v>609</v>
      </c>
      <c r="C2115" s="3" t="s">
        <v>4718</v>
      </c>
      <c r="D2115" s="8">
        <v>150000</v>
      </c>
      <c r="E2115" s="6">
        <v>1461</v>
      </c>
      <c r="F2115" s="8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ROUND(E2115/L2115,2)</f>
        <v>292.2</v>
      </c>
      <c r="Q2115" t="s">
        <v>8270</v>
      </c>
      <c r="R2115">
        <f t="shared" ref="R2115:R2178" si="134">(((J2115/60)/60)/24)+DATE(1970,1,1)</f>
        <v>42140.921064814815</v>
      </c>
      <c r="S2115">
        <f t="shared" ref="S2115:S2178" si="135">(((I2115/60)/60)/24)+DATE(1970,1,1)</f>
        <v>42170.921064814815</v>
      </c>
    </row>
    <row r="2116" spans="1:19" ht="30" hidden="1" x14ac:dyDescent="0.25">
      <c r="A2116" s="8">
        <v>3771</v>
      </c>
      <c r="B2116" s="3" t="s">
        <v>3768</v>
      </c>
      <c r="C2116" s="3" t="s">
        <v>7881</v>
      </c>
      <c r="D2116" s="8">
        <v>1000</v>
      </c>
      <c r="E2116" s="6">
        <v>1460</v>
      </c>
      <c r="F2116" s="8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t="s">
        <v>8303</v>
      </c>
      <c r="R2116">
        <f t="shared" si="134"/>
        <v>42493.857083333336</v>
      </c>
      <c r="S2116">
        <f t="shared" si="135"/>
        <v>42508</v>
      </c>
    </row>
    <row r="2117" spans="1:19" ht="60" hidden="1" x14ac:dyDescent="0.25">
      <c r="A2117" s="8">
        <v>266</v>
      </c>
      <c r="B2117" s="3" t="s">
        <v>267</v>
      </c>
      <c r="C2117" s="3" t="s">
        <v>4376</v>
      </c>
      <c r="D2117" s="8">
        <v>1000</v>
      </c>
      <c r="E2117" s="6">
        <v>1455</v>
      </c>
      <c r="F2117" s="8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t="s">
        <v>8267</v>
      </c>
      <c r="R2117">
        <f t="shared" si="134"/>
        <v>40205.174849537041</v>
      </c>
      <c r="S2117">
        <f t="shared" si="135"/>
        <v>40291.160416666666</v>
      </c>
    </row>
    <row r="2118" spans="1:19" ht="45" hidden="1" x14ac:dyDescent="0.25">
      <c r="A2118" s="8">
        <v>1862</v>
      </c>
      <c r="B2118" s="3" t="s">
        <v>1863</v>
      </c>
      <c r="C2118" s="3" t="s">
        <v>5972</v>
      </c>
      <c r="D2118" s="8">
        <v>18000</v>
      </c>
      <c r="E2118" s="6">
        <v>1455</v>
      </c>
      <c r="F2118" s="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t="s">
        <v>8281</v>
      </c>
      <c r="R2118">
        <f t="shared" si="134"/>
        <v>42755.492754629624</v>
      </c>
      <c r="S2118">
        <f t="shared" si="135"/>
        <v>42802.3125</v>
      </c>
    </row>
    <row r="2119" spans="1:19" ht="45" hidden="1" x14ac:dyDescent="0.25">
      <c r="A2119" s="8">
        <v>1898</v>
      </c>
      <c r="B2119" s="3" t="s">
        <v>1899</v>
      </c>
      <c r="C2119" s="3" t="s">
        <v>6008</v>
      </c>
      <c r="D2119" s="8">
        <v>1000</v>
      </c>
      <c r="E2119" s="6">
        <v>1445</v>
      </c>
      <c r="F2119" s="8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t="s">
        <v>8277</v>
      </c>
      <c r="R2119">
        <f t="shared" si="134"/>
        <v>42366.192974537036</v>
      </c>
      <c r="S2119">
        <f t="shared" si="135"/>
        <v>42401.75</v>
      </c>
    </row>
    <row r="2120" spans="1:19" ht="45" hidden="1" x14ac:dyDescent="0.25">
      <c r="A2120" s="8">
        <v>1132</v>
      </c>
      <c r="B2120" s="3" t="s">
        <v>1133</v>
      </c>
      <c r="C2120" s="3" t="s">
        <v>5242</v>
      </c>
      <c r="D2120" s="8">
        <v>10000</v>
      </c>
      <c r="E2120" s="6">
        <v>1438</v>
      </c>
      <c r="F2120" s="8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t="s">
        <v>8281</v>
      </c>
      <c r="R2120">
        <f t="shared" si="134"/>
        <v>42706.115405092598</v>
      </c>
      <c r="S2120">
        <f t="shared" si="135"/>
        <v>42736.115405092598</v>
      </c>
    </row>
    <row r="2121" spans="1:19" ht="45" hidden="1" x14ac:dyDescent="0.25">
      <c r="A2121" s="8">
        <v>3180</v>
      </c>
      <c r="B2121" s="3" t="s">
        <v>3180</v>
      </c>
      <c r="C2121" s="3" t="s">
        <v>7290</v>
      </c>
      <c r="D2121" s="8">
        <v>1200</v>
      </c>
      <c r="E2121" s="6">
        <v>1437</v>
      </c>
      <c r="F2121" s="8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t="s">
        <v>8269</v>
      </c>
      <c r="R2121">
        <f t="shared" si="134"/>
        <v>41780.412604166668</v>
      </c>
      <c r="S2121">
        <f t="shared" si="135"/>
        <v>41810.412604166668</v>
      </c>
    </row>
    <row r="2122" spans="1:19" ht="45" hidden="1" x14ac:dyDescent="0.25">
      <c r="A2122" s="8">
        <v>823</v>
      </c>
      <c r="B2122" s="3" t="s">
        <v>824</v>
      </c>
      <c r="C2122" s="3" t="s">
        <v>4933</v>
      </c>
      <c r="D2122" s="8">
        <v>800</v>
      </c>
      <c r="E2122" s="6">
        <v>1436</v>
      </c>
      <c r="F2122" s="8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t="s">
        <v>8274</v>
      </c>
      <c r="R2122">
        <f t="shared" si="134"/>
        <v>42055.972824074073</v>
      </c>
      <c r="S2122">
        <f t="shared" si="135"/>
        <v>42085.931157407409</v>
      </c>
    </row>
    <row r="2123" spans="1:19" ht="60" hidden="1" x14ac:dyDescent="0.25">
      <c r="A2123" s="8">
        <v>2625</v>
      </c>
      <c r="B2123" s="3" t="s">
        <v>2625</v>
      </c>
      <c r="C2123" s="3" t="s">
        <v>6735</v>
      </c>
      <c r="D2123" s="8">
        <v>150</v>
      </c>
      <c r="E2123" s="6">
        <v>1434</v>
      </c>
      <c r="F2123" s="8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t="s">
        <v>8299</v>
      </c>
      <c r="R2123">
        <f t="shared" si="134"/>
        <v>42658.810277777782</v>
      </c>
      <c r="S2123">
        <f t="shared" si="135"/>
        <v>42683.851944444439</v>
      </c>
    </row>
    <row r="2124" spans="1:19" ht="60" hidden="1" x14ac:dyDescent="0.25">
      <c r="A2124" s="8">
        <v>1105</v>
      </c>
      <c r="B2124" s="3" t="s">
        <v>1106</v>
      </c>
      <c r="C2124" s="3" t="s">
        <v>5215</v>
      </c>
      <c r="D2124" s="8">
        <v>900000</v>
      </c>
      <c r="E2124" s="6">
        <v>1431</v>
      </c>
      <c r="F2124" s="8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t="s">
        <v>8280</v>
      </c>
      <c r="R2124">
        <f t="shared" si="134"/>
        <v>41692.135729166665</v>
      </c>
      <c r="S2124">
        <f t="shared" si="135"/>
        <v>41722.0940625</v>
      </c>
    </row>
    <row r="2125" spans="1:19" ht="60" hidden="1" x14ac:dyDescent="0.25">
      <c r="A2125" s="8">
        <v>415</v>
      </c>
      <c r="B2125" s="3" t="s">
        <v>416</v>
      </c>
      <c r="C2125" s="3" t="s">
        <v>4525</v>
      </c>
      <c r="D2125" s="8">
        <v>1400</v>
      </c>
      <c r="E2125" s="6">
        <v>1430.06</v>
      </c>
      <c r="F2125" s="8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t="s">
        <v>8267</v>
      </c>
      <c r="R2125">
        <f t="shared" si="134"/>
        <v>41904.851875</v>
      </c>
      <c r="S2125">
        <f t="shared" si="135"/>
        <v>41929.5</v>
      </c>
    </row>
    <row r="2126" spans="1:19" ht="60" hidden="1" x14ac:dyDescent="0.25">
      <c r="A2126" s="8">
        <v>1983</v>
      </c>
      <c r="B2126" s="3" t="s">
        <v>1984</v>
      </c>
      <c r="C2126" s="3" t="s">
        <v>6093</v>
      </c>
      <c r="D2126" s="8">
        <v>33000</v>
      </c>
      <c r="E2126" s="6">
        <v>1419</v>
      </c>
      <c r="F2126" s="8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t="s">
        <v>8294</v>
      </c>
      <c r="R2126">
        <f t="shared" si="134"/>
        <v>42593.011782407411</v>
      </c>
      <c r="S2126">
        <f t="shared" si="135"/>
        <v>42615.291666666672</v>
      </c>
    </row>
    <row r="2127" spans="1:19" ht="60" hidden="1" x14ac:dyDescent="0.25">
      <c r="A2127" s="8">
        <v>1781</v>
      </c>
      <c r="B2127" s="3" t="s">
        <v>1782</v>
      </c>
      <c r="C2127" s="3" t="s">
        <v>5891</v>
      </c>
      <c r="D2127" s="8">
        <v>5500</v>
      </c>
      <c r="E2127" s="6">
        <v>1417</v>
      </c>
      <c r="F2127" s="8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t="s">
        <v>8283</v>
      </c>
      <c r="R2127">
        <f t="shared" si="134"/>
        <v>42597.617418981477</v>
      </c>
      <c r="S2127">
        <f t="shared" si="135"/>
        <v>42628.617418981477</v>
      </c>
    </row>
    <row r="2128" spans="1:19" ht="60" hidden="1" x14ac:dyDescent="0.25">
      <c r="A2128" s="8">
        <v>554</v>
      </c>
      <c r="B2128" s="3" t="s">
        <v>555</v>
      </c>
      <c r="C2128" s="3" t="s">
        <v>4664</v>
      </c>
      <c r="D2128" s="8">
        <v>3870</v>
      </c>
      <c r="E2128" s="6">
        <v>1416</v>
      </c>
      <c r="F2128" s="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t="s">
        <v>8270</v>
      </c>
      <c r="R2128">
        <f t="shared" si="134"/>
        <v>41901.684861111113</v>
      </c>
      <c r="S2128">
        <f t="shared" si="135"/>
        <v>41931.684861111113</v>
      </c>
    </row>
    <row r="2129" spans="1:19" ht="45" hidden="1" x14ac:dyDescent="0.25">
      <c r="A2129" s="8">
        <v>2523</v>
      </c>
      <c r="B2129" s="3" t="s">
        <v>2523</v>
      </c>
      <c r="C2129" s="3" t="s">
        <v>6633</v>
      </c>
      <c r="D2129" s="8">
        <v>900</v>
      </c>
      <c r="E2129" s="6">
        <v>1408</v>
      </c>
      <c r="F2129" s="8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t="s">
        <v>8298</v>
      </c>
      <c r="R2129">
        <f t="shared" si="134"/>
        <v>41930.975601851853</v>
      </c>
      <c r="S2129">
        <f t="shared" si="135"/>
        <v>41961.017268518524</v>
      </c>
    </row>
    <row r="2130" spans="1:19" ht="60" hidden="1" x14ac:dyDescent="0.25">
      <c r="A2130" s="8">
        <v>1695</v>
      </c>
      <c r="B2130" s="3" t="s">
        <v>1696</v>
      </c>
      <c r="C2130" s="3" t="s">
        <v>5805</v>
      </c>
      <c r="D2130" s="8">
        <v>12000</v>
      </c>
      <c r="E2130" s="6">
        <v>1405</v>
      </c>
      <c r="F2130" s="8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t="s">
        <v>8291</v>
      </c>
      <c r="R2130">
        <f t="shared" si="134"/>
        <v>42801.031412037039</v>
      </c>
      <c r="S2130">
        <f t="shared" si="135"/>
        <v>42835.041666666672</v>
      </c>
    </row>
    <row r="2131" spans="1:19" ht="60" hidden="1" x14ac:dyDescent="0.25">
      <c r="A2131" s="8">
        <v>2778</v>
      </c>
      <c r="B2131" s="3" t="s">
        <v>2778</v>
      </c>
      <c r="C2131" s="3" t="s">
        <v>6888</v>
      </c>
      <c r="D2131" s="8">
        <v>5500</v>
      </c>
      <c r="E2131" s="6">
        <v>1405</v>
      </c>
      <c r="F2131" s="8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t="s">
        <v>8302</v>
      </c>
      <c r="R2131">
        <f t="shared" si="134"/>
        <v>41846.978078703702</v>
      </c>
      <c r="S2131">
        <f t="shared" si="135"/>
        <v>41876.978078703702</v>
      </c>
    </row>
    <row r="2132" spans="1:19" ht="45" hidden="1" x14ac:dyDescent="0.25">
      <c r="A2132" s="8">
        <v>950</v>
      </c>
      <c r="B2132" s="3" t="s">
        <v>951</v>
      </c>
      <c r="C2132" s="3" t="s">
        <v>5060</v>
      </c>
      <c r="D2132" s="8">
        <v>5000</v>
      </c>
      <c r="E2132" s="6">
        <v>1402</v>
      </c>
      <c r="F2132" s="8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t="s">
        <v>8271</v>
      </c>
      <c r="R2132">
        <f t="shared" si="134"/>
        <v>42356.750706018516</v>
      </c>
      <c r="S2132">
        <f t="shared" si="135"/>
        <v>42386.750706018516</v>
      </c>
    </row>
    <row r="2133" spans="1:19" ht="60" hidden="1" x14ac:dyDescent="0.25">
      <c r="A2133" s="8">
        <v>3833</v>
      </c>
      <c r="B2133" s="3" t="s">
        <v>3830</v>
      </c>
      <c r="C2133" s="3" t="s">
        <v>7942</v>
      </c>
      <c r="D2133" s="8">
        <v>1200</v>
      </c>
      <c r="E2133" s="6">
        <v>1400</v>
      </c>
      <c r="F2133" s="8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t="s">
        <v>8269</v>
      </c>
      <c r="R2133">
        <f t="shared" si="134"/>
        <v>41963.872361111105</v>
      </c>
      <c r="S2133">
        <f t="shared" si="135"/>
        <v>41974.797916666663</v>
      </c>
    </row>
    <row r="2134" spans="1:19" ht="60" hidden="1" x14ac:dyDescent="0.25">
      <c r="A2134" s="8">
        <v>1903</v>
      </c>
      <c r="B2134" s="3" t="s">
        <v>1904</v>
      </c>
      <c r="C2134" s="3" t="s">
        <v>6013</v>
      </c>
      <c r="D2134" s="8">
        <v>3000</v>
      </c>
      <c r="E2134" s="6">
        <v>1398</v>
      </c>
      <c r="F2134" s="8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t="s">
        <v>8292</v>
      </c>
      <c r="R2134">
        <f t="shared" si="134"/>
        <v>42702.770729166667</v>
      </c>
      <c r="S2134">
        <f t="shared" si="135"/>
        <v>42762.770729166667</v>
      </c>
    </row>
    <row r="2135" spans="1:19" ht="45" hidden="1" x14ac:dyDescent="0.25">
      <c r="A2135" s="8">
        <v>1717</v>
      </c>
      <c r="B2135" s="3" t="s">
        <v>1718</v>
      </c>
      <c r="C2135" s="3" t="s">
        <v>5827</v>
      </c>
      <c r="D2135" s="8">
        <v>3265</v>
      </c>
      <c r="E2135" s="6">
        <v>1395</v>
      </c>
      <c r="F2135" s="8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t="s">
        <v>8291</v>
      </c>
      <c r="R2135">
        <f t="shared" si="134"/>
        <v>42460.98192129629</v>
      </c>
      <c r="S2135">
        <f t="shared" si="135"/>
        <v>42481.166666666672</v>
      </c>
    </row>
    <row r="2136" spans="1:19" ht="60" hidden="1" x14ac:dyDescent="0.25">
      <c r="A2136" s="8">
        <v>3522</v>
      </c>
      <c r="B2136" s="3" t="s">
        <v>3521</v>
      </c>
      <c r="C2136" s="3" t="s">
        <v>7632</v>
      </c>
      <c r="D2136" s="8">
        <v>1395</v>
      </c>
      <c r="E2136" s="6">
        <v>1395</v>
      </c>
      <c r="F2136" s="8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t="s">
        <v>8269</v>
      </c>
      <c r="R2136">
        <f t="shared" si="134"/>
        <v>42234.789884259255</v>
      </c>
      <c r="S2136">
        <f t="shared" si="135"/>
        <v>42262.420833333337</v>
      </c>
    </row>
    <row r="2137" spans="1:19" ht="60" hidden="1" x14ac:dyDescent="0.25">
      <c r="A2137" s="8">
        <v>828</v>
      </c>
      <c r="B2137" s="3" t="s">
        <v>829</v>
      </c>
      <c r="C2137" s="3" t="s">
        <v>4938</v>
      </c>
      <c r="D2137" s="8">
        <v>1300</v>
      </c>
      <c r="E2137" s="6">
        <v>1391</v>
      </c>
      <c r="F2137" s="8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t="s">
        <v>8274</v>
      </c>
      <c r="R2137">
        <f t="shared" si="134"/>
        <v>41073.050717592596</v>
      </c>
      <c r="S2137">
        <f t="shared" si="135"/>
        <v>41085.683333333334</v>
      </c>
    </row>
    <row r="2138" spans="1:19" ht="45" hidden="1" x14ac:dyDescent="0.25">
      <c r="A2138" s="8">
        <v>2282</v>
      </c>
      <c r="B2138" s="3" t="s">
        <v>2283</v>
      </c>
      <c r="C2138" s="3" t="s">
        <v>6392</v>
      </c>
      <c r="D2138" s="8">
        <v>750</v>
      </c>
      <c r="E2138" s="6">
        <v>1390</v>
      </c>
      <c r="F2138" s="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t="s">
        <v>8274</v>
      </c>
      <c r="R2138">
        <f t="shared" si="134"/>
        <v>42323.17460648148</v>
      </c>
      <c r="S2138">
        <f t="shared" si="135"/>
        <v>42383.17460648148</v>
      </c>
    </row>
    <row r="2139" spans="1:19" ht="60" hidden="1" x14ac:dyDescent="0.25">
      <c r="A2139" s="8">
        <v>715</v>
      </c>
      <c r="B2139" s="3" t="s">
        <v>716</v>
      </c>
      <c r="C2139" s="3" t="s">
        <v>4825</v>
      </c>
      <c r="D2139" s="8">
        <v>27500</v>
      </c>
      <c r="E2139" s="6">
        <v>1389</v>
      </c>
      <c r="F2139" s="8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t="s">
        <v>8271</v>
      </c>
      <c r="R2139">
        <f t="shared" si="134"/>
        <v>42273.090740740736</v>
      </c>
      <c r="S2139">
        <f t="shared" si="135"/>
        <v>42313.132407407407</v>
      </c>
    </row>
    <row r="2140" spans="1:19" ht="60" hidden="1" x14ac:dyDescent="0.25">
      <c r="A2140" s="8">
        <v>126</v>
      </c>
      <c r="B2140" s="3" t="s">
        <v>128</v>
      </c>
      <c r="C2140" s="3" t="s">
        <v>4237</v>
      </c>
      <c r="D2140" s="8">
        <v>25000</v>
      </c>
      <c r="E2140" s="6">
        <v>1387</v>
      </c>
      <c r="F2140" s="8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t="s">
        <v>8265</v>
      </c>
      <c r="R2140">
        <f t="shared" si="134"/>
        <v>42135.589548611111</v>
      </c>
      <c r="S2140">
        <f t="shared" si="135"/>
        <v>42166.083333333328</v>
      </c>
    </row>
    <row r="2141" spans="1:19" ht="60" hidden="1" x14ac:dyDescent="0.25">
      <c r="A2141" s="8">
        <v>3923</v>
      </c>
      <c r="B2141" s="3" t="s">
        <v>3920</v>
      </c>
      <c r="C2141" s="3" t="s">
        <v>8031</v>
      </c>
      <c r="D2141" s="8">
        <v>11500</v>
      </c>
      <c r="E2141" s="6">
        <v>1384</v>
      </c>
      <c r="F2141" s="8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t="s">
        <v>8269</v>
      </c>
      <c r="R2141">
        <f t="shared" si="134"/>
        <v>42075.979988425926</v>
      </c>
      <c r="S2141">
        <f t="shared" si="135"/>
        <v>42103.979988425926</v>
      </c>
    </row>
    <row r="2142" spans="1:19" ht="60" hidden="1" x14ac:dyDescent="0.25">
      <c r="A2142" s="8">
        <v>3669</v>
      </c>
      <c r="B2142" s="3" t="s">
        <v>3666</v>
      </c>
      <c r="C2142" s="3" t="s">
        <v>7779</v>
      </c>
      <c r="D2142" s="8">
        <v>1000</v>
      </c>
      <c r="E2142" s="6">
        <v>1382</v>
      </c>
      <c r="F2142" s="8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t="s">
        <v>8269</v>
      </c>
      <c r="R2142">
        <f t="shared" si="134"/>
        <v>42136.675196759257</v>
      </c>
      <c r="S2142">
        <f t="shared" si="135"/>
        <v>42166.675196759257</v>
      </c>
    </row>
    <row r="2143" spans="1:19" ht="45" hidden="1" x14ac:dyDescent="0.25">
      <c r="A2143" s="8">
        <v>932</v>
      </c>
      <c r="B2143" s="3" t="s">
        <v>933</v>
      </c>
      <c r="C2143" s="3" t="s">
        <v>5042</v>
      </c>
      <c r="D2143" s="8">
        <v>9500</v>
      </c>
      <c r="E2143" s="6">
        <v>1381</v>
      </c>
      <c r="F2143" s="8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t="s">
        <v>8276</v>
      </c>
      <c r="R2143">
        <f t="shared" si="134"/>
        <v>41310.969270833331</v>
      </c>
      <c r="S2143">
        <f t="shared" si="135"/>
        <v>41355.927604166667</v>
      </c>
    </row>
    <row r="2144" spans="1:19" ht="30" hidden="1" x14ac:dyDescent="0.25">
      <c r="A2144" s="8">
        <v>1675</v>
      </c>
      <c r="B2144" s="3" t="s">
        <v>1676</v>
      </c>
      <c r="C2144" s="3" t="s">
        <v>5785</v>
      </c>
      <c r="D2144" s="8">
        <v>1000</v>
      </c>
      <c r="E2144" s="6">
        <v>1374.16</v>
      </c>
      <c r="F2144" s="8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t="s">
        <v>8290</v>
      </c>
      <c r="R2144">
        <f t="shared" si="134"/>
        <v>40802.733101851853</v>
      </c>
      <c r="S2144">
        <f t="shared" si="135"/>
        <v>40832.918749999997</v>
      </c>
    </row>
    <row r="2145" spans="1:19" ht="45" hidden="1" x14ac:dyDescent="0.25">
      <c r="A2145" s="8">
        <v>2994</v>
      </c>
      <c r="B2145" s="3" t="s">
        <v>2994</v>
      </c>
      <c r="C2145" s="3" t="s">
        <v>7104</v>
      </c>
      <c r="D2145" s="8">
        <v>300</v>
      </c>
      <c r="E2145" s="6">
        <v>1373.24</v>
      </c>
      <c r="F2145" s="8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t="s">
        <v>8301</v>
      </c>
      <c r="R2145">
        <f t="shared" si="134"/>
        <v>41885.478842592594</v>
      </c>
      <c r="S2145">
        <f t="shared" si="135"/>
        <v>41915.478842592594</v>
      </c>
    </row>
    <row r="2146" spans="1:19" ht="60" hidden="1" x14ac:dyDescent="0.25">
      <c r="A2146" s="8">
        <v>787</v>
      </c>
      <c r="B2146" s="3" t="s">
        <v>788</v>
      </c>
      <c r="C2146" s="3" t="s">
        <v>4897</v>
      </c>
      <c r="D2146" s="8">
        <v>1200</v>
      </c>
      <c r="E2146" s="6">
        <v>1370</v>
      </c>
      <c r="F2146" s="8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t="s">
        <v>8274</v>
      </c>
      <c r="R2146">
        <f t="shared" si="134"/>
        <v>41549.627615740741</v>
      </c>
      <c r="S2146">
        <f t="shared" si="135"/>
        <v>41579.627615740741</v>
      </c>
    </row>
    <row r="2147" spans="1:19" ht="45" hidden="1" x14ac:dyDescent="0.25">
      <c r="A2147" s="8">
        <v>103</v>
      </c>
      <c r="B2147" s="3" t="s">
        <v>105</v>
      </c>
      <c r="C2147" s="3" t="s">
        <v>4214</v>
      </c>
      <c r="D2147" s="8">
        <v>1300</v>
      </c>
      <c r="E2147" s="6">
        <v>1367</v>
      </c>
      <c r="F2147" s="8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t="s">
        <v>8264</v>
      </c>
      <c r="R2147">
        <f t="shared" si="134"/>
        <v>41682.805902777778</v>
      </c>
      <c r="S2147">
        <f t="shared" si="135"/>
        <v>41705.805902777778</v>
      </c>
    </row>
    <row r="2148" spans="1:19" ht="60" hidden="1" x14ac:dyDescent="0.25">
      <c r="A2148" s="8">
        <v>557</v>
      </c>
      <c r="B2148" s="3" t="s">
        <v>558</v>
      </c>
      <c r="C2148" s="3" t="s">
        <v>4667</v>
      </c>
      <c r="D2148" s="8">
        <v>150000</v>
      </c>
      <c r="E2148" s="6">
        <v>1366</v>
      </c>
      <c r="F2148" s="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t="s">
        <v>8270</v>
      </c>
      <c r="R2148">
        <f t="shared" si="134"/>
        <v>42676.942164351851</v>
      </c>
      <c r="S2148">
        <f t="shared" si="135"/>
        <v>42706.983831018515</v>
      </c>
    </row>
    <row r="2149" spans="1:19" ht="60" x14ac:dyDescent="0.25">
      <c r="A2149" s="8">
        <v>1033</v>
      </c>
      <c r="B2149" s="3" t="s">
        <v>1034</v>
      </c>
      <c r="C2149" s="3" t="s">
        <v>5143</v>
      </c>
      <c r="D2149" s="8">
        <v>1328</v>
      </c>
      <c r="E2149" s="6">
        <v>1366</v>
      </c>
      <c r="F2149" s="8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t="s">
        <v>8278</v>
      </c>
      <c r="R2149">
        <f t="shared" si="134"/>
        <v>42688.732407407413</v>
      </c>
      <c r="S2149">
        <f t="shared" si="135"/>
        <v>42716.732407407413</v>
      </c>
    </row>
    <row r="2150" spans="1:19" ht="45" hidden="1" x14ac:dyDescent="0.25">
      <c r="A2150" s="8">
        <v>3449</v>
      </c>
      <c r="B2150" s="3" t="s">
        <v>3448</v>
      </c>
      <c r="C2150" s="3" t="s">
        <v>7559</v>
      </c>
      <c r="D2150" s="8">
        <v>800</v>
      </c>
      <c r="E2150" s="6">
        <v>1365</v>
      </c>
      <c r="F2150" s="8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t="s">
        <v>8269</v>
      </c>
      <c r="R2150">
        <f t="shared" si="134"/>
        <v>42532.052523148144</v>
      </c>
      <c r="S2150">
        <f t="shared" si="135"/>
        <v>42560.166666666672</v>
      </c>
    </row>
    <row r="2151" spans="1:19" ht="60" hidden="1" x14ac:dyDescent="0.25">
      <c r="A2151" s="8">
        <v>2469</v>
      </c>
      <c r="B2151" s="3" t="s">
        <v>2470</v>
      </c>
      <c r="C2151" s="3" t="s">
        <v>6579</v>
      </c>
      <c r="D2151" s="8">
        <v>1200</v>
      </c>
      <c r="E2151" s="6">
        <v>1364</v>
      </c>
      <c r="F2151" s="8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t="s">
        <v>8277</v>
      </c>
      <c r="R2151">
        <f t="shared" si="134"/>
        <v>40557.429733796293</v>
      </c>
      <c r="S2151">
        <f t="shared" si="135"/>
        <v>40582.429733796293</v>
      </c>
    </row>
    <row r="2152" spans="1:19" ht="45" hidden="1" x14ac:dyDescent="0.25">
      <c r="A2152" s="8">
        <v>2918</v>
      </c>
      <c r="B2152" s="3" t="s">
        <v>2918</v>
      </c>
      <c r="C2152" s="3" t="s">
        <v>7028</v>
      </c>
      <c r="D2152" s="8">
        <v>5000</v>
      </c>
      <c r="E2152" s="6">
        <v>1362</v>
      </c>
      <c r="F2152" s="8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t="s">
        <v>8269</v>
      </c>
      <c r="R2152">
        <f t="shared" si="134"/>
        <v>42278.629710648151</v>
      </c>
      <c r="S2152">
        <f t="shared" si="135"/>
        <v>42306.629710648151</v>
      </c>
    </row>
    <row r="2153" spans="1:19" ht="45" hidden="1" x14ac:dyDescent="0.25">
      <c r="A2153" s="8">
        <v>2558</v>
      </c>
      <c r="B2153" s="3" t="s">
        <v>2558</v>
      </c>
      <c r="C2153" s="3" t="s">
        <v>6668</v>
      </c>
      <c r="D2153" s="8">
        <v>1250</v>
      </c>
      <c r="E2153" s="6">
        <v>1361</v>
      </c>
      <c r="F2153" s="8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t="s">
        <v>8298</v>
      </c>
      <c r="R2153">
        <f t="shared" si="134"/>
        <v>42093.860023148154</v>
      </c>
      <c r="S2153">
        <f t="shared" si="135"/>
        <v>42125.582638888889</v>
      </c>
    </row>
    <row r="2154" spans="1:19" ht="60" hidden="1" x14ac:dyDescent="0.25">
      <c r="A2154" s="8">
        <v>2102</v>
      </c>
      <c r="B2154" s="3" t="s">
        <v>2103</v>
      </c>
      <c r="C2154" s="3" t="s">
        <v>6212</v>
      </c>
      <c r="D2154" s="8">
        <v>1000</v>
      </c>
      <c r="E2154" s="6">
        <v>1360</v>
      </c>
      <c r="F2154" s="8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t="s">
        <v>8277</v>
      </c>
      <c r="R2154">
        <f t="shared" si="134"/>
        <v>40638.868611111109</v>
      </c>
      <c r="S2154">
        <f t="shared" si="135"/>
        <v>40668.868611111109</v>
      </c>
    </row>
    <row r="2155" spans="1:19" ht="45" hidden="1" x14ac:dyDescent="0.25">
      <c r="A2155" s="8">
        <v>2834</v>
      </c>
      <c r="B2155" s="3" t="s">
        <v>2834</v>
      </c>
      <c r="C2155" s="3" t="s">
        <v>6944</v>
      </c>
      <c r="D2155" s="8">
        <v>800</v>
      </c>
      <c r="E2155" s="6">
        <v>1360</v>
      </c>
      <c r="F2155" s="8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t="s">
        <v>8269</v>
      </c>
      <c r="R2155">
        <f t="shared" si="134"/>
        <v>42019.959837962961</v>
      </c>
      <c r="S2155">
        <f t="shared" si="135"/>
        <v>42034.959837962961</v>
      </c>
    </row>
    <row r="2156" spans="1:19" ht="105" hidden="1" x14ac:dyDescent="0.25">
      <c r="A2156" s="8">
        <v>78</v>
      </c>
      <c r="B2156" s="3" t="s">
        <v>80</v>
      </c>
      <c r="C2156" s="3" t="s">
        <v>4189</v>
      </c>
      <c r="D2156" s="8">
        <v>50</v>
      </c>
      <c r="E2156" s="6">
        <v>1351</v>
      </c>
      <c r="F2156" s="8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t="s">
        <v>8264</v>
      </c>
      <c r="R2156">
        <f t="shared" si="134"/>
        <v>42604.730567129634</v>
      </c>
      <c r="S2156">
        <f t="shared" si="135"/>
        <v>42614.730567129634</v>
      </c>
    </row>
    <row r="2157" spans="1:19" ht="60" hidden="1" x14ac:dyDescent="0.25">
      <c r="A2157" s="8">
        <v>877</v>
      </c>
      <c r="B2157" s="3" t="s">
        <v>878</v>
      </c>
      <c r="C2157" s="3" t="s">
        <v>4987</v>
      </c>
      <c r="D2157" s="8">
        <v>2000</v>
      </c>
      <c r="E2157" s="6">
        <v>1351</v>
      </c>
      <c r="F2157" s="8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t="s">
        <v>8276</v>
      </c>
      <c r="R2157">
        <f t="shared" si="134"/>
        <v>41597.788888888892</v>
      </c>
      <c r="S2157">
        <f t="shared" si="135"/>
        <v>41627.788888888892</v>
      </c>
    </row>
    <row r="2158" spans="1:19" ht="60" hidden="1" x14ac:dyDescent="0.25">
      <c r="A2158" s="8">
        <v>1884</v>
      </c>
      <c r="B2158" s="3" t="s">
        <v>1885</v>
      </c>
      <c r="C2158" s="3" t="s">
        <v>5994</v>
      </c>
      <c r="D2158" s="8">
        <v>1000</v>
      </c>
      <c r="E2158" s="6">
        <v>1351</v>
      </c>
      <c r="F2158" s="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t="s">
        <v>8277</v>
      </c>
      <c r="R2158">
        <f t="shared" si="134"/>
        <v>41205.198321759257</v>
      </c>
      <c r="S2158">
        <f t="shared" si="135"/>
        <v>41240.5</v>
      </c>
    </row>
    <row r="2159" spans="1:19" ht="30" hidden="1" x14ac:dyDescent="0.25">
      <c r="A2159" s="8">
        <v>2118</v>
      </c>
      <c r="B2159" s="3" t="s">
        <v>2119</v>
      </c>
      <c r="C2159" s="3" t="s">
        <v>6228</v>
      </c>
      <c r="D2159" s="8">
        <v>1000</v>
      </c>
      <c r="E2159" s="6">
        <v>1346.11</v>
      </c>
      <c r="F2159" s="8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t="s">
        <v>8277</v>
      </c>
      <c r="R2159">
        <f t="shared" si="134"/>
        <v>40718.839537037034</v>
      </c>
      <c r="S2159">
        <f t="shared" si="135"/>
        <v>40748.839537037034</v>
      </c>
    </row>
    <row r="2160" spans="1:19" ht="45" hidden="1" x14ac:dyDescent="0.25">
      <c r="A2160" s="8">
        <v>2406</v>
      </c>
      <c r="B2160" s="3" t="s">
        <v>2407</v>
      </c>
      <c r="C2160" s="3" t="s">
        <v>6516</v>
      </c>
      <c r="D2160" s="8">
        <v>3250</v>
      </c>
      <c r="E2160" s="6">
        <v>1345</v>
      </c>
      <c r="F2160" s="8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t="s">
        <v>8282</v>
      </c>
      <c r="R2160">
        <f t="shared" si="134"/>
        <v>41983.110995370371</v>
      </c>
      <c r="S2160">
        <f t="shared" si="135"/>
        <v>42023.110995370371</v>
      </c>
    </row>
    <row r="2161" spans="1:19" ht="45" x14ac:dyDescent="0.25">
      <c r="A2161" s="8">
        <v>846</v>
      </c>
      <c r="B2161" s="3" t="s">
        <v>847</v>
      </c>
      <c r="C2161" s="3" t="s">
        <v>4956</v>
      </c>
      <c r="D2161" s="8">
        <v>1100</v>
      </c>
      <c r="E2161" s="6">
        <v>1342.01</v>
      </c>
      <c r="F2161" s="8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t="s">
        <v>8275</v>
      </c>
      <c r="R2161">
        <f t="shared" si="134"/>
        <v>41694.391840277778</v>
      </c>
      <c r="S2161">
        <f t="shared" si="135"/>
        <v>41708.583333333336</v>
      </c>
    </row>
    <row r="2162" spans="1:19" ht="45" hidden="1" x14ac:dyDescent="0.25">
      <c r="A2162" s="8">
        <v>1353</v>
      </c>
      <c r="B2162" s="3" t="s">
        <v>1354</v>
      </c>
      <c r="C2162" s="3" t="s">
        <v>5463</v>
      </c>
      <c r="D2162" s="8">
        <v>1000</v>
      </c>
      <c r="E2162" s="6">
        <v>1336</v>
      </c>
      <c r="F2162" s="8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t="s">
        <v>8272</v>
      </c>
      <c r="R2162">
        <f t="shared" si="134"/>
        <v>41309.11791666667</v>
      </c>
      <c r="S2162">
        <f t="shared" si="135"/>
        <v>41344</v>
      </c>
    </row>
    <row r="2163" spans="1:19" ht="60" hidden="1" x14ac:dyDescent="0.25">
      <c r="A2163" s="8">
        <v>4077</v>
      </c>
      <c r="B2163" s="3" t="s">
        <v>4073</v>
      </c>
      <c r="C2163" s="3" t="s">
        <v>8180</v>
      </c>
      <c r="D2163" s="8">
        <v>15000</v>
      </c>
      <c r="E2163" s="6">
        <v>1335</v>
      </c>
      <c r="F2163" s="8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t="s">
        <v>8269</v>
      </c>
      <c r="R2163">
        <f t="shared" si="134"/>
        <v>42695.7105787037</v>
      </c>
      <c r="S2163">
        <f t="shared" si="135"/>
        <v>42725.7105787037</v>
      </c>
    </row>
    <row r="2164" spans="1:19" hidden="1" x14ac:dyDescent="0.25">
      <c r="A2164" s="8">
        <v>2659</v>
      </c>
      <c r="B2164" s="3" t="s">
        <v>2659</v>
      </c>
      <c r="C2164" s="3" t="s">
        <v>6769</v>
      </c>
      <c r="D2164" s="8">
        <v>49000</v>
      </c>
      <c r="E2164" s="6">
        <v>1333</v>
      </c>
      <c r="F2164" s="8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t="s">
        <v>8299</v>
      </c>
      <c r="R2164">
        <f t="shared" si="134"/>
        <v>42082.069560185191</v>
      </c>
      <c r="S2164">
        <f t="shared" si="135"/>
        <v>42112.069560185191</v>
      </c>
    </row>
    <row r="2165" spans="1:19" ht="60" hidden="1" x14ac:dyDescent="0.25">
      <c r="A2165" s="8">
        <v>1323</v>
      </c>
      <c r="B2165" s="3" t="s">
        <v>1324</v>
      </c>
      <c r="C2165" s="3" t="s">
        <v>5433</v>
      </c>
      <c r="D2165" s="8">
        <v>15000</v>
      </c>
      <c r="E2165" s="6">
        <v>1332</v>
      </c>
      <c r="F2165" s="8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t="s">
        <v>8271</v>
      </c>
      <c r="R2165">
        <f t="shared" si="134"/>
        <v>42451.698449074072</v>
      </c>
      <c r="S2165">
        <f t="shared" si="135"/>
        <v>42486.288194444445</v>
      </c>
    </row>
    <row r="2166" spans="1:19" ht="30" hidden="1" x14ac:dyDescent="0.25">
      <c r="A2166" s="8">
        <v>528</v>
      </c>
      <c r="B2166" s="3" t="s">
        <v>529</v>
      </c>
      <c r="C2166" s="3" t="s">
        <v>4638</v>
      </c>
      <c r="D2166" s="8">
        <v>1150</v>
      </c>
      <c r="E2166" s="6">
        <v>1330</v>
      </c>
      <c r="F2166" s="8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t="s">
        <v>8269</v>
      </c>
      <c r="R2166">
        <f t="shared" si="134"/>
        <v>42155.920219907406</v>
      </c>
      <c r="S2166">
        <f t="shared" si="135"/>
        <v>42176.888888888891</v>
      </c>
    </row>
    <row r="2167" spans="1:19" ht="45" hidden="1" x14ac:dyDescent="0.25">
      <c r="A2167" s="8">
        <v>1741</v>
      </c>
      <c r="B2167" s="3" t="s">
        <v>1742</v>
      </c>
      <c r="C2167" s="3" t="s">
        <v>5851</v>
      </c>
      <c r="D2167" s="8">
        <v>1200</v>
      </c>
      <c r="E2167" s="6">
        <v>1330</v>
      </c>
      <c r="F2167" s="8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t="s">
        <v>8283</v>
      </c>
      <c r="R2167">
        <f t="shared" si="134"/>
        <v>42120.628136574072</v>
      </c>
      <c r="S2167">
        <f t="shared" si="135"/>
        <v>42165.628136574072</v>
      </c>
    </row>
    <row r="2168" spans="1:19" ht="45" hidden="1" x14ac:dyDescent="0.25">
      <c r="A2168" s="8">
        <v>2800</v>
      </c>
      <c r="B2168" s="3" t="s">
        <v>2800</v>
      </c>
      <c r="C2168" s="3" t="s">
        <v>6910</v>
      </c>
      <c r="D2168" s="8">
        <v>1000</v>
      </c>
      <c r="E2168" s="6">
        <v>1330</v>
      </c>
      <c r="F2168" s="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t="s">
        <v>8269</v>
      </c>
      <c r="R2168">
        <f t="shared" si="134"/>
        <v>41948.552847222221</v>
      </c>
      <c r="S2168">
        <f t="shared" si="135"/>
        <v>42008.552847222221</v>
      </c>
    </row>
    <row r="2169" spans="1:19" ht="45" hidden="1" x14ac:dyDescent="0.25">
      <c r="A2169" s="8">
        <v>3762</v>
      </c>
      <c r="B2169" s="3" t="s">
        <v>3759</v>
      </c>
      <c r="C2169" s="3" t="s">
        <v>7872</v>
      </c>
      <c r="D2169" s="8">
        <v>1250</v>
      </c>
      <c r="E2169" s="6">
        <v>1328</v>
      </c>
      <c r="F2169" s="8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t="s">
        <v>8303</v>
      </c>
      <c r="R2169">
        <f t="shared" si="134"/>
        <v>42193.813530092593</v>
      </c>
      <c r="S2169">
        <f t="shared" si="135"/>
        <v>42218.813530092593</v>
      </c>
    </row>
    <row r="2170" spans="1:19" ht="45" hidden="1" x14ac:dyDescent="0.25">
      <c r="A2170" s="8">
        <v>3751</v>
      </c>
      <c r="B2170" s="3" t="s">
        <v>3748</v>
      </c>
      <c r="C2170" s="3" t="s">
        <v>7861</v>
      </c>
      <c r="D2170" s="8">
        <v>1000</v>
      </c>
      <c r="E2170" s="6">
        <v>1326</v>
      </c>
      <c r="F2170" s="8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t="s">
        <v>8303</v>
      </c>
      <c r="R2170">
        <f t="shared" si="134"/>
        <v>42403.035567129627</v>
      </c>
      <c r="S2170">
        <f t="shared" si="135"/>
        <v>42462.993900462956</v>
      </c>
    </row>
    <row r="2171" spans="1:19" ht="60" hidden="1" x14ac:dyDescent="0.25">
      <c r="A2171" s="8">
        <v>2956</v>
      </c>
      <c r="B2171" s="3" t="s">
        <v>2956</v>
      </c>
      <c r="C2171" s="3" t="s">
        <v>7066</v>
      </c>
      <c r="D2171" s="8">
        <v>7900</v>
      </c>
      <c r="E2171" s="6">
        <v>1322</v>
      </c>
      <c r="F2171" s="8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t="s">
        <v>8301</v>
      </c>
      <c r="R2171">
        <f t="shared" si="134"/>
        <v>42464.958912037036</v>
      </c>
      <c r="S2171">
        <f t="shared" si="135"/>
        <v>42494.958912037036</v>
      </c>
    </row>
    <row r="2172" spans="1:19" ht="60" hidden="1" x14ac:dyDescent="0.25">
      <c r="A2172" s="8">
        <v>1654</v>
      </c>
      <c r="B2172" s="3" t="s">
        <v>1655</v>
      </c>
      <c r="C2172" s="3" t="s">
        <v>5764</v>
      </c>
      <c r="D2172" s="8">
        <v>1100</v>
      </c>
      <c r="E2172" s="6">
        <v>1319</v>
      </c>
      <c r="F2172" s="8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t="s">
        <v>8290</v>
      </c>
      <c r="R2172">
        <f t="shared" si="134"/>
        <v>40987.890740740739</v>
      </c>
      <c r="S2172">
        <f t="shared" si="135"/>
        <v>41017.890740740739</v>
      </c>
    </row>
    <row r="2173" spans="1:19" ht="45" hidden="1" x14ac:dyDescent="0.25">
      <c r="A2173" s="8">
        <v>2781</v>
      </c>
      <c r="B2173" s="3" t="s">
        <v>2781</v>
      </c>
      <c r="C2173" s="3" t="s">
        <v>6891</v>
      </c>
      <c r="D2173" s="8">
        <v>1250</v>
      </c>
      <c r="E2173" s="6">
        <v>1316</v>
      </c>
      <c r="F2173" s="8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t="s">
        <v>8269</v>
      </c>
      <c r="R2173">
        <f t="shared" si="134"/>
        <v>42018.94159722222</v>
      </c>
      <c r="S2173">
        <f t="shared" si="135"/>
        <v>42047.291666666672</v>
      </c>
    </row>
    <row r="2174" spans="1:19" ht="60" hidden="1" x14ac:dyDescent="0.25">
      <c r="A2174" s="8">
        <v>3935</v>
      </c>
      <c r="B2174" s="3" t="s">
        <v>3932</v>
      </c>
      <c r="C2174" s="3" t="s">
        <v>8043</v>
      </c>
      <c r="D2174" s="8">
        <v>3000</v>
      </c>
      <c r="E2174" s="6">
        <v>1315</v>
      </c>
      <c r="F2174" s="8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t="s">
        <v>8269</v>
      </c>
      <c r="R2174">
        <f t="shared" si="134"/>
        <v>42221.656782407401</v>
      </c>
      <c r="S2174">
        <f t="shared" si="135"/>
        <v>42281.656782407401</v>
      </c>
    </row>
    <row r="2175" spans="1:19" ht="45" hidden="1" x14ac:dyDescent="0.25">
      <c r="A2175" s="8">
        <v>3232</v>
      </c>
      <c r="B2175" s="3" t="s">
        <v>3232</v>
      </c>
      <c r="C2175" s="3" t="s">
        <v>7342</v>
      </c>
      <c r="D2175" s="8">
        <v>1000</v>
      </c>
      <c r="E2175" s="6">
        <v>1312</v>
      </c>
      <c r="F2175" s="8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t="s">
        <v>8269</v>
      </c>
      <c r="R2175">
        <f t="shared" si="134"/>
        <v>42463.81385416667</v>
      </c>
      <c r="S2175">
        <f t="shared" si="135"/>
        <v>42494.165972222225</v>
      </c>
    </row>
    <row r="2176" spans="1:19" ht="60" hidden="1" x14ac:dyDescent="0.25">
      <c r="A2176" s="8">
        <v>692</v>
      </c>
      <c r="B2176" s="3" t="s">
        <v>693</v>
      </c>
      <c r="C2176" s="3" t="s">
        <v>4802</v>
      </c>
      <c r="D2176" s="8">
        <v>20000</v>
      </c>
      <c r="E2176" s="6">
        <v>1306</v>
      </c>
      <c r="F2176" s="8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t="s">
        <v>8271</v>
      </c>
      <c r="R2176">
        <f t="shared" si="134"/>
        <v>42696.37572916667</v>
      </c>
      <c r="S2176">
        <f t="shared" si="135"/>
        <v>42726.37572916667</v>
      </c>
    </row>
    <row r="2177" spans="1:19" ht="60" hidden="1" x14ac:dyDescent="0.25">
      <c r="A2177" s="8">
        <v>3977</v>
      </c>
      <c r="B2177" s="3" t="s">
        <v>3974</v>
      </c>
      <c r="C2177" s="3" t="s">
        <v>8084</v>
      </c>
      <c r="D2177" s="8">
        <v>90000</v>
      </c>
      <c r="E2177" s="6">
        <v>1305</v>
      </c>
      <c r="F2177" s="8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t="s">
        <v>8269</v>
      </c>
      <c r="R2177">
        <f t="shared" si="134"/>
        <v>42543.788564814815</v>
      </c>
      <c r="S2177">
        <f t="shared" si="135"/>
        <v>42573.788564814815</v>
      </c>
    </row>
    <row r="2178" spans="1:19" ht="45" hidden="1" x14ac:dyDescent="0.25">
      <c r="A2178" s="8">
        <v>1704</v>
      </c>
      <c r="B2178" s="3" t="s">
        <v>1705</v>
      </c>
      <c r="C2178" s="3" t="s">
        <v>5814</v>
      </c>
      <c r="D2178" s="8">
        <v>2000</v>
      </c>
      <c r="E2178" s="6">
        <v>1302</v>
      </c>
      <c r="F2178" s="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t="s">
        <v>8291</v>
      </c>
      <c r="R2178">
        <f t="shared" si="134"/>
        <v>42021.139733796299</v>
      </c>
      <c r="S2178">
        <f t="shared" si="135"/>
        <v>42051.139733796299</v>
      </c>
    </row>
    <row r="2179" spans="1:19" ht="60" hidden="1" x14ac:dyDescent="0.25">
      <c r="A2179" s="8">
        <v>1851</v>
      </c>
      <c r="B2179" s="3" t="s">
        <v>1852</v>
      </c>
      <c r="C2179" s="3" t="s">
        <v>5961</v>
      </c>
      <c r="D2179" s="8">
        <v>1300</v>
      </c>
      <c r="E2179" s="6">
        <v>1301</v>
      </c>
      <c r="F2179" s="8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ROUND(E2179/L2179,2)</f>
        <v>50.04</v>
      </c>
      <c r="Q2179" t="s">
        <v>8274</v>
      </c>
      <c r="R2179">
        <f t="shared" ref="R2179:R2242" si="138">(((J2179/60)/60)/24)+DATE(1970,1,1)</f>
        <v>41827.906689814816</v>
      </c>
      <c r="S2179">
        <f t="shared" ref="S2179:S2242" si="139">(((I2179/60)/60)/24)+DATE(1970,1,1)</f>
        <v>41848.041666666664</v>
      </c>
    </row>
    <row r="2180" spans="1:19" ht="45" hidden="1" x14ac:dyDescent="0.25">
      <c r="A2180" s="8">
        <v>205</v>
      </c>
      <c r="B2180" s="3" t="s">
        <v>207</v>
      </c>
      <c r="C2180" s="3" t="s">
        <v>4315</v>
      </c>
      <c r="D2180" s="8">
        <v>8000</v>
      </c>
      <c r="E2180" s="6">
        <v>1300</v>
      </c>
      <c r="F2180" s="8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t="s">
        <v>8266</v>
      </c>
      <c r="R2180">
        <f t="shared" si="138"/>
        <v>42248.632199074069</v>
      </c>
      <c r="S2180">
        <f t="shared" si="139"/>
        <v>42283.632199074069</v>
      </c>
    </row>
    <row r="2181" spans="1:19" ht="60" hidden="1" x14ac:dyDescent="0.25">
      <c r="A2181" s="8">
        <v>3149</v>
      </c>
      <c r="B2181" s="3" t="s">
        <v>3149</v>
      </c>
      <c r="C2181" s="3" t="s">
        <v>7259</v>
      </c>
      <c r="D2181" s="8">
        <v>1250</v>
      </c>
      <c r="E2181" s="6">
        <v>1300</v>
      </c>
      <c r="F2181" s="8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t="s">
        <v>8269</v>
      </c>
      <c r="R2181">
        <f t="shared" si="138"/>
        <v>41226.017361111109</v>
      </c>
      <c r="S2181">
        <f t="shared" si="139"/>
        <v>41250.083333333336</v>
      </c>
    </row>
    <row r="2182" spans="1:19" ht="60" hidden="1" x14ac:dyDescent="0.25">
      <c r="A2182" s="8">
        <v>175</v>
      </c>
      <c r="B2182" s="3" t="s">
        <v>177</v>
      </c>
      <c r="C2182" s="3" t="s">
        <v>4285</v>
      </c>
      <c r="D2182" s="8">
        <v>20000</v>
      </c>
      <c r="E2182" s="6">
        <v>1297</v>
      </c>
      <c r="F2182" s="8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t="s">
        <v>8266</v>
      </c>
      <c r="R2182">
        <f t="shared" si="138"/>
        <v>41855.777905092589</v>
      </c>
      <c r="S2182">
        <f t="shared" si="139"/>
        <v>41880.777905092589</v>
      </c>
    </row>
    <row r="2183" spans="1:19" ht="45" hidden="1" x14ac:dyDescent="0.25">
      <c r="A2183" s="8">
        <v>3075</v>
      </c>
      <c r="B2183" s="3" t="s">
        <v>3075</v>
      </c>
      <c r="C2183" s="3" t="s">
        <v>7185</v>
      </c>
      <c r="D2183" s="8">
        <v>15000</v>
      </c>
      <c r="E2183" s="6">
        <v>1296</v>
      </c>
      <c r="F2183" s="8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t="s">
        <v>8301</v>
      </c>
      <c r="R2183">
        <f t="shared" si="138"/>
        <v>42551.102314814809</v>
      </c>
      <c r="S2183">
        <f t="shared" si="139"/>
        <v>42601.102314814809</v>
      </c>
    </row>
    <row r="2184" spans="1:19" ht="60" hidden="1" x14ac:dyDescent="0.25">
      <c r="A2184" s="8">
        <v>3703</v>
      </c>
      <c r="B2184" s="3" t="s">
        <v>3700</v>
      </c>
      <c r="C2184" s="3" t="s">
        <v>7813</v>
      </c>
      <c r="D2184" s="8">
        <v>1050</v>
      </c>
      <c r="E2184" s="6">
        <v>1296</v>
      </c>
      <c r="F2184" s="8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t="s">
        <v>8269</v>
      </c>
      <c r="R2184">
        <f t="shared" si="138"/>
        <v>42556.504490740743</v>
      </c>
      <c r="S2184">
        <f t="shared" si="139"/>
        <v>42595.290972222225</v>
      </c>
    </row>
    <row r="2185" spans="1:19" ht="45" hidden="1" x14ac:dyDescent="0.25">
      <c r="A2185" s="8">
        <v>141</v>
      </c>
      <c r="B2185" s="3" t="s">
        <v>143</v>
      </c>
      <c r="C2185" s="3" t="s">
        <v>4251</v>
      </c>
      <c r="D2185" s="8">
        <v>12000</v>
      </c>
      <c r="E2185" s="6">
        <v>1293</v>
      </c>
      <c r="F2185" s="8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t="s">
        <v>8265</v>
      </c>
      <c r="R2185">
        <f t="shared" si="138"/>
        <v>42110.153043981481</v>
      </c>
      <c r="S2185">
        <f t="shared" si="139"/>
        <v>42155.153043981481</v>
      </c>
    </row>
    <row r="2186" spans="1:19" ht="60" hidden="1" x14ac:dyDescent="0.25">
      <c r="A2186" s="8">
        <v>3026</v>
      </c>
      <c r="B2186" s="3" t="s">
        <v>3026</v>
      </c>
      <c r="C2186" s="3" t="s">
        <v>7136</v>
      </c>
      <c r="D2186" s="8">
        <v>900</v>
      </c>
      <c r="E2186" s="6">
        <v>1290</v>
      </c>
      <c r="F2186" s="8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t="s">
        <v>8301</v>
      </c>
      <c r="R2186">
        <f t="shared" si="138"/>
        <v>42783.459398148145</v>
      </c>
      <c r="S2186">
        <f t="shared" si="139"/>
        <v>42797.459398148145</v>
      </c>
    </row>
    <row r="2187" spans="1:19" ht="30" x14ac:dyDescent="0.25">
      <c r="A2187" s="8">
        <v>876</v>
      </c>
      <c r="B2187" s="3" t="s">
        <v>877</v>
      </c>
      <c r="C2187" s="3" t="s">
        <v>4986</v>
      </c>
      <c r="D2187" s="8">
        <v>3152</v>
      </c>
      <c r="E2187" s="6">
        <v>1286</v>
      </c>
      <c r="F2187" s="8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t="s">
        <v>8276</v>
      </c>
      <c r="R2187">
        <f t="shared" si="138"/>
        <v>41276.496840277774</v>
      </c>
      <c r="S2187">
        <f t="shared" si="139"/>
        <v>41309.496840277774</v>
      </c>
    </row>
    <row r="2188" spans="1:19" ht="30" hidden="1" x14ac:dyDescent="0.25">
      <c r="A2188" s="8">
        <v>2477</v>
      </c>
      <c r="B2188" s="3" t="s">
        <v>824</v>
      </c>
      <c r="C2188" s="3" t="s">
        <v>6587</v>
      </c>
      <c r="D2188" s="8">
        <v>750</v>
      </c>
      <c r="E2188" s="6">
        <v>1285</v>
      </c>
      <c r="F2188" s="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t="s">
        <v>8277</v>
      </c>
      <c r="R2188">
        <f t="shared" si="138"/>
        <v>41088.691493055558</v>
      </c>
      <c r="S2188">
        <f t="shared" si="139"/>
        <v>41133.691493055558</v>
      </c>
    </row>
    <row r="2189" spans="1:19" ht="45" hidden="1" x14ac:dyDescent="0.25">
      <c r="A2189" s="8">
        <v>410</v>
      </c>
      <c r="B2189" s="3" t="s">
        <v>411</v>
      </c>
      <c r="C2189" s="3" t="s">
        <v>4520</v>
      </c>
      <c r="D2189" s="8">
        <v>1000</v>
      </c>
      <c r="E2189" s="6">
        <v>1283</v>
      </c>
      <c r="F2189" s="8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t="s">
        <v>8267</v>
      </c>
      <c r="R2189">
        <f t="shared" si="138"/>
        <v>42113.981446759266</v>
      </c>
      <c r="S2189">
        <f t="shared" si="139"/>
        <v>42173.981446759266</v>
      </c>
    </row>
    <row r="2190" spans="1:19" ht="60" hidden="1" x14ac:dyDescent="0.25">
      <c r="A2190" s="8">
        <v>2936</v>
      </c>
      <c r="B2190" s="3" t="s">
        <v>2936</v>
      </c>
      <c r="C2190" s="3" t="s">
        <v>7046</v>
      </c>
      <c r="D2190" s="8">
        <v>1000</v>
      </c>
      <c r="E2190" s="6">
        <v>1280</v>
      </c>
      <c r="F2190" s="8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t="s">
        <v>8303</v>
      </c>
      <c r="R2190">
        <f t="shared" si="138"/>
        <v>41912.650729166664</v>
      </c>
      <c r="S2190">
        <f t="shared" si="139"/>
        <v>41925.207638888889</v>
      </c>
    </row>
    <row r="2191" spans="1:19" hidden="1" x14ac:dyDescent="0.25">
      <c r="A2191" s="8">
        <v>3531</v>
      </c>
      <c r="B2191" s="3" t="s">
        <v>3530</v>
      </c>
      <c r="C2191" s="3" t="s">
        <v>7641</v>
      </c>
      <c r="D2191" s="8">
        <v>1000</v>
      </c>
      <c r="E2191" s="6">
        <v>1280</v>
      </c>
      <c r="F2191" s="8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t="s">
        <v>8269</v>
      </c>
      <c r="R2191">
        <f t="shared" si="138"/>
        <v>42521.654328703706</v>
      </c>
      <c r="S2191">
        <f t="shared" si="139"/>
        <v>42551.654328703706</v>
      </c>
    </row>
    <row r="2192" spans="1:19" ht="30" hidden="1" x14ac:dyDescent="0.25">
      <c r="A2192" s="8">
        <v>3635</v>
      </c>
      <c r="B2192" s="3" t="s">
        <v>3633</v>
      </c>
      <c r="C2192" s="3" t="s">
        <v>7745</v>
      </c>
      <c r="D2192" s="8">
        <v>3500</v>
      </c>
      <c r="E2192" s="6">
        <v>1276</v>
      </c>
      <c r="F2192" s="8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t="s">
        <v>8303</v>
      </c>
      <c r="R2192">
        <f t="shared" si="138"/>
        <v>42450.88282407407</v>
      </c>
      <c r="S2192">
        <f t="shared" si="139"/>
        <v>42480.88282407407</v>
      </c>
    </row>
    <row r="2193" spans="1:19" ht="60" hidden="1" x14ac:dyDescent="0.25">
      <c r="A2193" s="8">
        <v>3490</v>
      </c>
      <c r="B2193" s="3" t="s">
        <v>3489</v>
      </c>
      <c r="C2193" s="3" t="s">
        <v>7600</v>
      </c>
      <c r="D2193" s="8">
        <v>1000</v>
      </c>
      <c r="E2193" s="6">
        <v>1275</v>
      </c>
      <c r="F2193" s="8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t="s">
        <v>8269</v>
      </c>
      <c r="R2193">
        <f t="shared" si="138"/>
        <v>42443.802361111113</v>
      </c>
      <c r="S2193">
        <f t="shared" si="139"/>
        <v>42473.802361111113</v>
      </c>
    </row>
    <row r="2194" spans="1:19" ht="60" hidden="1" x14ac:dyDescent="0.25">
      <c r="A2194" s="8">
        <v>814</v>
      </c>
      <c r="B2194" s="3" t="s">
        <v>815</v>
      </c>
      <c r="C2194" s="3" t="s">
        <v>4924</v>
      </c>
      <c r="D2194" s="8">
        <v>1000</v>
      </c>
      <c r="E2194" s="6">
        <v>1273</v>
      </c>
      <c r="F2194" s="8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t="s">
        <v>8274</v>
      </c>
      <c r="R2194">
        <f t="shared" si="138"/>
        <v>40679.743067129632</v>
      </c>
      <c r="S2194">
        <f t="shared" si="139"/>
        <v>40694.75277777778</v>
      </c>
    </row>
    <row r="2195" spans="1:19" ht="60" hidden="1" x14ac:dyDescent="0.25">
      <c r="A2195" s="8">
        <v>2333</v>
      </c>
      <c r="B2195" s="3" t="s">
        <v>2334</v>
      </c>
      <c r="C2195" s="3" t="s">
        <v>6443</v>
      </c>
      <c r="D2195" s="8">
        <v>600</v>
      </c>
      <c r="E2195" s="6">
        <v>1273</v>
      </c>
      <c r="F2195" s="8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t="s">
        <v>8296</v>
      </c>
      <c r="R2195">
        <f t="shared" si="138"/>
        <v>41767.650347222225</v>
      </c>
      <c r="S2195">
        <f t="shared" si="139"/>
        <v>41788.743055555555</v>
      </c>
    </row>
    <row r="2196" spans="1:19" ht="60" hidden="1" x14ac:dyDescent="0.25">
      <c r="A2196" s="8">
        <v>3032</v>
      </c>
      <c r="B2196" s="3" t="s">
        <v>3032</v>
      </c>
      <c r="C2196" s="3" t="s">
        <v>7142</v>
      </c>
      <c r="D2196" s="8">
        <v>1000</v>
      </c>
      <c r="E2196" s="6">
        <v>1272</v>
      </c>
      <c r="F2196" s="8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t="s">
        <v>8301</v>
      </c>
      <c r="R2196">
        <f t="shared" si="138"/>
        <v>42228.044664351852</v>
      </c>
      <c r="S2196">
        <f t="shared" si="139"/>
        <v>42258.044664351852</v>
      </c>
    </row>
    <row r="2197" spans="1:19" ht="30" hidden="1" x14ac:dyDescent="0.25">
      <c r="A2197" s="8">
        <v>1930</v>
      </c>
      <c r="B2197" s="3" t="s">
        <v>1931</v>
      </c>
      <c r="C2197" s="3" t="s">
        <v>6040</v>
      </c>
      <c r="D2197" s="8">
        <v>1000</v>
      </c>
      <c r="E2197" s="6">
        <v>1270</v>
      </c>
      <c r="F2197" s="8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t="s">
        <v>8277</v>
      </c>
      <c r="R2197">
        <f t="shared" si="138"/>
        <v>41402.558819444443</v>
      </c>
      <c r="S2197">
        <f t="shared" si="139"/>
        <v>41462.558819444443</v>
      </c>
    </row>
    <row r="2198" spans="1:19" ht="45" hidden="1" x14ac:dyDescent="0.25">
      <c r="A2198" s="8">
        <v>2465</v>
      </c>
      <c r="B2198" s="3" t="s">
        <v>2466</v>
      </c>
      <c r="C2198" s="3" t="s">
        <v>6575</v>
      </c>
      <c r="D2198" s="8">
        <v>700</v>
      </c>
      <c r="E2198" s="6">
        <v>1261</v>
      </c>
      <c r="F2198" s="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t="s">
        <v>8277</v>
      </c>
      <c r="R2198">
        <f t="shared" si="138"/>
        <v>41145.719305555554</v>
      </c>
      <c r="S2198">
        <f t="shared" si="139"/>
        <v>41175.719305555554</v>
      </c>
    </row>
    <row r="2199" spans="1:19" ht="60" hidden="1" x14ac:dyDescent="0.25">
      <c r="A2199" s="8">
        <v>3541</v>
      </c>
      <c r="B2199" s="3" t="s">
        <v>3540</v>
      </c>
      <c r="C2199" s="3" t="s">
        <v>7651</v>
      </c>
      <c r="D2199" s="8">
        <v>1200</v>
      </c>
      <c r="E2199" s="6">
        <v>1260</v>
      </c>
      <c r="F2199" s="8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t="s">
        <v>8269</v>
      </c>
      <c r="R2199">
        <f t="shared" si="138"/>
        <v>42222.730034722219</v>
      </c>
      <c r="S2199">
        <f t="shared" si="139"/>
        <v>42247.730034722219</v>
      </c>
    </row>
    <row r="2200" spans="1:19" ht="30" hidden="1" x14ac:dyDescent="0.25">
      <c r="A2200" s="8">
        <v>3692</v>
      </c>
      <c r="B2200" s="3" t="s">
        <v>3689</v>
      </c>
      <c r="C2200" s="3" t="s">
        <v>7802</v>
      </c>
      <c r="D2200" s="8">
        <v>1000</v>
      </c>
      <c r="E2200" s="6">
        <v>1260</v>
      </c>
      <c r="F2200" s="8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t="s">
        <v>8269</v>
      </c>
      <c r="R2200">
        <f t="shared" si="138"/>
        <v>41891.96503472222</v>
      </c>
      <c r="S2200">
        <f t="shared" si="139"/>
        <v>41901</v>
      </c>
    </row>
    <row r="2201" spans="1:19" ht="60" hidden="1" x14ac:dyDescent="0.25">
      <c r="A2201" s="8">
        <v>3323</v>
      </c>
      <c r="B2201" s="3" t="s">
        <v>3323</v>
      </c>
      <c r="C2201" s="3" t="s">
        <v>7433</v>
      </c>
      <c r="D2201" s="8">
        <v>1000</v>
      </c>
      <c r="E2201" s="6">
        <v>1259</v>
      </c>
      <c r="F2201" s="8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t="s">
        <v>8269</v>
      </c>
      <c r="R2201">
        <f t="shared" si="138"/>
        <v>42608.36583333333</v>
      </c>
      <c r="S2201">
        <f t="shared" si="139"/>
        <v>42638.36583333333</v>
      </c>
    </row>
    <row r="2202" spans="1:19" ht="60" hidden="1" x14ac:dyDescent="0.25">
      <c r="A2202" s="8">
        <v>3832</v>
      </c>
      <c r="B2202" s="3" t="s">
        <v>3829</v>
      </c>
      <c r="C2202" s="3" t="s">
        <v>7941</v>
      </c>
      <c r="D2202" s="8">
        <v>1200</v>
      </c>
      <c r="E2202" s="6">
        <v>1256</v>
      </c>
      <c r="F2202" s="8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t="s">
        <v>8269</v>
      </c>
      <c r="R2202">
        <f t="shared" si="138"/>
        <v>42375.114988425921</v>
      </c>
      <c r="S2202">
        <f t="shared" si="139"/>
        <v>42420.114988425921</v>
      </c>
    </row>
    <row r="2203" spans="1:19" ht="45" hidden="1" x14ac:dyDescent="0.25">
      <c r="A2203" s="8">
        <v>2483</v>
      </c>
      <c r="B2203" s="3" t="s">
        <v>2483</v>
      </c>
      <c r="C2203" s="3" t="s">
        <v>6593</v>
      </c>
      <c r="D2203" s="8">
        <v>1100</v>
      </c>
      <c r="E2203" s="6">
        <v>1251</v>
      </c>
      <c r="F2203" s="8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t="s">
        <v>8277</v>
      </c>
      <c r="R2203">
        <f t="shared" si="138"/>
        <v>40970.750034722223</v>
      </c>
      <c r="S2203">
        <f t="shared" si="139"/>
        <v>41030.708368055559</v>
      </c>
    </row>
    <row r="2204" spans="1:19" ht="45" hidden="1" x14ac:dyDescent="0.25">
      <c r="A2204" s="8">
        <v>463</v>
      </c>
      <c r="B2204" s="3" t="s">
        <v>464</v>
      </c>
      <c r="C2204" s="3" t="s">
        <v>4573</v>
      </c>
      <c r="D2204" s="8">
        <v>55000</v>
      </c>
      <c r="E2204" s="6">
        <v>1250</v>
      </c>
      <c r="F2204" s="8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t="s">
        <v>8268</v>
      </c>
      <c r="R2204">
        <f t="shared" si="138"/>
        <v>40750.710104166668</v>
      </c>
      <c r="S2204">
        <f t="shared" si="139"/>
        <v>40810.710104166668</v>
      </c>
    </row>
    <row r="2205" spans="1:19" ht="45" hidden="1" x14ac:dyDescent="0.25">
      <c r="A2205" s="8">
        <v>3226</v>
      </c>
      <c r="B2205" s="3" t="s">
        <v>3226</v>
      </c>
      <c r="C2205" s="3" t="s">
        <v>7336</v>
      </c>
      <c r="D2205" s="8">
        <v>1200</v>
      </c>
      <c r="E2205" s="6">
        <v>1250</v>
      </c>
      <c r="F2205" s="8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t="s">
        <v>8269</v>
      </c>
      <c r="R2205">
        <f t="shared" si="138"/>
        <v>42277.583472222221</v>
      </c>
      <c r="S2205">
        <f t="shared" si="139"/>
        <v>42307.583472222221</v>
      </c>
    </row>
    <row r="2206" spans="1:19" ht="45" hidden="1" x14ac:dyDescent="0.25">
      <c r="A2206" s="8">
        <v>3613</v>
      </c>
      <c r="B2206" s="3" t="s">
        <v>3612</v>
      </c>
      <c r="C2206" s="3" t="s">
        <v>7723</v>
      </c>
      <c r="D2206" s="8">
        <v>1250</v>
      </c>
      <c r="E2206" s="6">
        <v>1250</v>
      </c>
      <c r="F2206" s="8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t="s">
        <v>8269</v>
      </c>
      <c r="R2206">
        <f t="shared" si="138"/>
        <v>41788.58997685185</v>
      </c>
      <c r="S2206">
        <f t="shared" si="139"/>
        <v>41818.58997685185</v>
      </c>
    </row>
    <row r="2207" spans="1:19" ht="45" hidden="1" x14ac:dyDescent="0.25">
      <c r="A2207" s="8">
        <v>3716</v>
      </c>
      <c r="B2207" s="3" t="s">
        <v>3713</v>
      </c>
      <c r="C2207" s="3" t="s">
        <v>7826</v>
      </c>
      <c r="D2207" s="8">
        <v>800</v>
      </c>
      <c r="E2207" s="6">
        <v>1246</v>
      </c>
      <c r="F2207" s="8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t="s">
        <v>8269</v>
      </c>
      <c r="R2207">
        <f t="shared" si="138"/>
        <v>42360.887835648144</v>
      </c>
      <c r="S2207">
        <f t="shared" si="139"/>
        <v>42390.887835648144</v>
      </c>
    </row>
    <row r="2208" spans="1:19" ht="45" hidden="1" x14ac:dyDescent="0.25">
      <c r="A2208" s="8">
        <v>633</v>
      </c>
      <c r="B2208" s="3" t="s">
        <v>634</v>
      </c>
      <c r="C2208" s="3" t="s">
        <v>4743</v>
      </c>
      <c r="D2208" s="8">
        <v>10000</v>
      </c>
      <c r="E2208" s="6">
        <v>1245</v>
      </c>
      <c r="F2208" s="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t="s">
        <v>8270</v>
      </c>
      <c r="R2208">
        <f t="shared" si="138"/>
        <v>42507.29932870371</v>
      </c>
      <c r="S2208">
        <f t="shared" si="139"/>
        <v>42538.958333333328</v>
      </c>
    </row>
    <row r="2209" spans="1:19" ht="45" hidden="1" x14ac:dyDescent="0.25">
      <c r="A2209" s="8">
        <v>3399</v>
      </c>
      <c r="B2209" s="3" t="s">
        <v>3398</v>
      </c>
      <c r="C2209" s="3" t="s">
        <v>7509</v>
      </c>
      <c r="D2209" s="8">
        <v>1200</v>
      </c>
      <c r="E2209" s="6">
        <v>1245</v>
      </c>
      <c r="F2209" s="8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t="s">
        <v>8269</v>
      </c>
      <c r="R2209">
        <f t="shared" si="138"/>
        <v>42026.920428240745</v>
      </c>
      <c r="S2209">
        <f t="shared" si="139"/>
        <v>42056.920428240745</v>
      </c>
    </row>
    <row r="2210" spans="1:19" ht="60" hidden="1" x14ac:dyDescent="0.25">
      <c r="A2210" s="8">
        <v>3877</v>
      </c>
      <c r="B2210" s="3" t="s">
        <v>3874</v>
      </c>
      <c r="C2210" s="3" t="s">
        <v>7986</v>
      </c>
      <c r="D2210" s="8">
        <v>25000</v>
      </c>
      <c r="E2210" s="6">
        <v>1241</v>
      </c>
      <c r="F2210" s="8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t="s">
        <v>8303</v>
      </c>
      <c r="R2210">
        <f t="shared" si="138"/>
        <v>42682.67768518519</v>
      </c>
      <c r="S2210">
        <f t="shared" si="139"/>
        <v>42712.67768518519</v>
      </c>
    </row>
    <row r="2211" spans="1:19" ht="60" hidden="1" x14ac:dyDescent="0.25">
      <c r="A2211" s="8">
        <v>19</v>
      </c>
      <c r="B2211" s="3" t="s">
        <v>21</v>
      </c>
      <c r="C2211" s="3" t="s">
        <v>4130</v>
      </c>
      <c r="D2211" s="8">
        <v>850</v>
      </c>
      <c r="E2211" s="6">
        <v>1235</v>
      </c>
      <c r="F2211" s="8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t="s">
        <v>8263</v>
      </c>
      <c r="R2211">
        <f t="shared" si="138"/>
        <v>42175.816365740742</v>
      </c>
      <c r="S2211">
        <f t="shared" si="139"/>
        <v>42205.816365740742</v>
      </c>
    </row>
    <row r="2212" spans="1:19" ht="45" hidden="1" x14ac:dyDescent="0.25">
      <c r="A2212" s="8">
        <v>1886</v>
      </c>
      <c r="B2212" s="3" t="s">
        <v>1887</v>
      </c>
      <c r="C2212" s="3" t="s">
        <v>5996</v>
      </c>
      <c r="D2212" s="8">
        <v>1200</v>
      </c>
      <c r="E2212" s="6">
        <v>1225</v>
      </c>
      <c r="F2212" s="8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t="s">
        <v>8277</v>
      </c>
      <c r="R2212">
        <f t="shared" si="138"/>
        <v>41925.906689814816</v>
      </c>
      <c r="S2212">
        <f t="shared" si="139"/>
        <v>41955.94835648148</v>
      </c>
    </row>
    <row r="2213" spans="1:19" ht="60" hidden="1" x14ac:dyDescent="0.25">
      <c r="A2213" s="8">
        <v>3591</v>
      </c>
      <c r="B2213" s="3" t="s">
        <v>3590</v>
      </c>
      <c r="C2213" s="3" t="s">
        <v>7701</v>
      </c>
      <c r="D2213" s="8">
        <v>700</v>
      </c>
      <c r="E2213" s="6">
        <v>1225</v>
      </c>
      <c r="F2213" s="8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t="s">
        <v>8269</v>
      </c>
      <c r="R2213">
        <f t="shared" si="138"/>
        <v>42003.948425925926</v>
      </c>
      <c r="S2213">
        <f t="shared" si="139"/>
        <v>42028.207638888889</v>
      </c>
    </row>
    <row r="2214" spans="1:19" ht="45" hidden="1" x14ac:dyDescent="0.25">
      <c r="A2214" s="8">
        <v>3981</v>
      </c>
      <c r="B2214" s="3" t="s">
        <v>3358</v>
      </c>
      <c r="C2214" s="3" t="s">
        <v>7469</v>
      </c>
      <c r="D2214" s="8">
        <v>30000</v>
      </c>
      <c r="E2214" s="6">
        <v>1225</v>
      </c>
      <c r="F2214" s="8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t="s">
        <v>8269</v>
      </c>
      <c r="R2214">
        <f t="shared" si="138"/>
        <v>42508.179965277777</v>
      </c>
      <c r="S2214">
        <f t="shared" si="139"/>
        <v>42568.179965277777</v>
      </c>
    </row>
    <row r="2215" spans="1:19" ht="45" hidden="1" x14ac:dyDescent="0.25">
      <c r="A2215" s="8">
        <v>2435</v>
      </c>
      <c r="B2215" s="3" t="s">
        <v>2436</v>
      </c>
      <c r="C2215" s="3" t="s">
        <v>6545</v>
      </c>
      <c r="D2215" s="8">
        <v>250000</v>
      </c>
      <c r="E2215" s="6">
        <v>1224</v>
      </c>
      <c r="F2215" s="8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t="s">
        <v>8282</v>
      </c>
      <c r="R2215">
        <f t="shared" si="138"/>
        <v>42252.277615740735</v>
      </c>
      <c r="S2215">
        <f t="shared" si="139"/>
        <v>42282.277615740735</v>
      </c>
    </row>
    <row r="2216" spans="1:19" ht="60" hidden="1" x14ac:dyDescent="0.25">
      <c r="A2216" s="8">
        <v>3165</v>
      </c>
      <c r="B2216" s="3" t="s">
        <v>3165</v>
      </c>
      <c r="C2216" s="3" t="s">
        <v>7275</v>
      </c>
      <c r="D2216" s="8">
        <v>750</v>
      </c>
      <c r="E2216" s="6">
        <v>1220</v>
      </c>
      <c r="F2216" s="8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t="s">
        <v>8269</v>
      </c>
      <c r="R2216">
        <f t="shared" si="138"/>
        <v>40644.159259259257</v>
      </c>
      <c r="S2216">
        <f t="shared" si="139"/>
        <v>40666.165972222225</v>
      </c>
    </row>
    <row r="2217" spans="1:19" ht="60" hidden="1" x14ac:dyDescent="0.25">
      <c r="A2217" s="8">
        <v>2962</v>
      </c>
      <c r="B2217" s="3" t="s">
        <v>2962</v>
      </c>
      <c r="C2217" s="3" t="s">
        <v>7072</v>
      </c>
      <c r="D2217" s="8">
        <v>1000</v>
      </c>
      <c r="E2217" s="6">
        <v>1218</v>
      </c>
      <c r="F2217" s="8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t="s">
        <v>8269</v>
      </c>
      <c r="R2217">
        <f t="shared" si="138"/>
        <v>42036.24428240741</v>
      </c>
      <c r="S2217">
        <f t="shared" si="139"/>
        <v>42064.290972222225</v>
      </c>
    </row>
    <row r="2218" spans="1:19" ht="60" hidden="1" x14ac:dyDescent="0.25">
      <c r="A2218" s="8">
        <v>3537</v>
      </c>
      <c r="B2218" s="3" t="s">
        <v>3536</v>
      </c>
      <c r="C2218" s="3" t="s">
        <v>7647</v>
      </c>
      <c r="D2218" s="8">
        <v>675</v>
      </c>
      <c r="E2218" s="6">
        <v>1218</v>
      </c>
      <c r="F2218" s="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t="s">
        <v>8269</v>
      </c>
      <c r="R2218">
        <f t="shared" si="138"/>
        <v>41923.354351851849</v>
      </c>
      <c r="S2218">
        <f t="shared" si="139"/>
        <v>41960.332638888889</v>
      </c>
    </row>
    <row r="2219" spans="1:19" ht="60" hidden="1" x14ac:dyDescent="0.25">
      <c r="A2219" s="8">
        <v>1868</v>
      </c>
      <c r="B2219" s="3" t="s">
        <v>1869</v>
      </c>
      <c r="C2219" s="3" t="s">
        <v>5978</v>
      </c>
      <c r="D2219" s="8">
        <v>25000</v>
      </c>
      <c r="E2219" s="6">
        <v>1217</v>
      </c>
      <c r="F2219" s="8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t="s">
        <v>8281</v>
      </c>
      <c r="R2219">
        <f t="shared" si="138"/>
        <v>42328.779224537036</v>
      </c>
      <c r="S2219">
        <f t="shared" si="139"/>
        <v>42353.332638888889</v>
      </c>
    </row>
    <row r="2220" spans="1:19" ht="45" hidden="1" x14ac:dyDescent="0.25">
      <c r="A2220" s="8">
        <v>2587</v>
      </c>
      <c r="B2220" s="3" t="s">
        <v>2587</v>
      </c>
      <c r="C2220" s="3" t="s">
        <v>6697</v>
      </c>
      <c r="D2220" s="8">
        <v>50000</v>
      </c>
      <c r="E2220" s="6">
        <v>1217</v>
      </c>
      <c r="F2220" s="8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t="s">
        <v>8282</v>
      </c>
      <c r="R2220">
        <f t="shared" si="138"/>
        <v>42338.675381944442</v>
      </c>
      <c r="S2220">
        <f t="shared" si="139"/>
        <v>42368.675381944442</v>
      </c>
    </row>
    <row r="2221" spans="1:19" ht="60" hidden="1" x14ac:dyDescent="0.25">
      <c r="A2221" s="8">
        <v>3458</v>
      </c>
      <c r="B2221" s="3" t="s">
        <v>3457</v>
      </c>
      <c r="C2221" s="3" t="s">
        <v>7568</v>
      </c>
      <c r="D2221" s="8">
        <v>978</v>
      </c>
      <c r="E2221" s="6">
        <v>1216</v>
      </c>
      <c r="F2221" s="8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t="s">
        <v>8269</v>
      </c>
      <c r="R2221">
        <f t="shared" si="138"/>
        <v>42011.202581018515</v>
      </c>
      <c r="S2221">
        <f t="shared" si="139"/>
        <v>42038.185416666667</v>
      </c>
    </row>
    <row r="2222" spans="1:19" ht="45" hidden="1" x14ac:dyDescent="0.25">
      <c r="A2222" s="8">
        <v>1608</v>
      </c>
      <c r="B2222" s="3" t="s">
        <v>1609</v>
      </c>
      <c r="C2222" s="3" t="s">
        <v>5718</v>
      </c>
      <c r="D2222" s="8">
        <v>1200</v>
      </c>
      <c r="E2222" s="6">
        <v>1215</v>
      </c>
      <c r="F2222" s="8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t="s">
        <v>8274</v>
      </c>
      <c r="R2222">
        <f t="shared" si="138"/>
        <v>41607.83085648148</v>
      </c>
      <c r="S2222">
        <f t="shared" si="139"/>
        <v>41640.226388888892</v>
      </c>
    </row>
    <row r="2223" spans="1:19" ht="45" hidden="1" x14ac:dyDescent="0.25">
      <c r="A2223" s="8">
        <v>416</v>
      </c>
      <c r="B2223" s="3" t="s">
        <v>417</v>
      </c>
      <c r="C2223" s="3" t="s">
        <v>4526</v>
      </c>
      <c r="D2223" s="8">
        <v>1000</v>
      </c>
      <c r="E2223" s="6">
        <v>1202.17</v>
      </c>
      <c r="F2223" s="8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t="s">
        <v>8267</v>
      </c>
      <c r="R2223">
        <f t="shared" si="138"/>
        <v>41648.396192129629</v>
      </c>
      <c r="S2223">
        <f t="shared" si="139"/>
        <v>41678.396192129629</v>
      </c>
    </row>
    <row r="2224" spans="1:19" ht="60" hidden="1" x14ac:dyDescent="0.25">
      <c r="A2224" s="8">
        <v>867</v>
      </c>
      <c r="B2224" s="3" t="s">
        <v>868</v>
      </c>
      <c r="C2224" s="3" t="s">
        <v>4977</v>
      </c>
      <c r="D2224" s="8">
        <v>5000</v>
      </c>
      <c r="E2224" s="6">
        <v>1201</v>
      </c>
      <c r="F2224" s="8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t="s">
        <v>8276</v>
      </c>
      <c r="R2224">
        <f t="shared" si="138"/>
        <v>40088.105393518519</v>
      </c>
      <c r="S2224">
        <f t="shared" si="139"/>
        <v>40148.207638888889</v>
      </c>
    </row>
    <row r="2225" spans="1:19" ht="45" hidden="1" x14ac:dyDescent="0.25">
      <c r="A2225" s="8">
        <v>857</v>
      </c>
      <c r="B2225" s="3" t="s">
        <v>858</v>
      </c>
      <c r="C2225" s="3" t="s">
        <v>4967</v>
      </c>
      <c r="D2225" s="8">
        <v>1200</v>
      </c>
      <c r="E2225" s="6">
        <v>1200</v>
      </c>
      <c r="F2225" s="8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t="s">
        <v>8275</v>
      </c>
      <c r="R2225">
        <f t="shared" si="138"/>
        <v>42291.581377314811</v>
      </c>
      <c r="S2225">
        <f t="shared" si="139"/>
        <v>42333.623043981483</v>
      </c>
    </row>
    <row r="2226" spans="1:19" ht="60" hidden="1" x14ac:dyDescent="0.25">
      <c r="A2226" s="8">
        <v>1296</v>
      </c>
      <c r="B2226" s="3" t="s">
        <v>1297</v>
      </c>
      <c r="C2226" s="3" t="s">
        <v>5406</v>
      </c>
      <c r="D2226" s="8">
        <v>850</v>
      </c>
      <c r="E2226" s="6">
        <v>1200</v>
      </c>
      <c r="F2226" s="8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t="s">
        <v>8269</v>
      </c>
      <c r="R2226">
        <f t="shared" si="138"/>
        <v>42423.050613425927</v>
      </c>
      <c r="S2226">
        <f t="shared" si="139"/>
        <v>42443.008946759262</v>
      </c>
    </row>
    <row r="2227" spans="1:19" ht="45" hidden="1" x14ac:dyDescent="0.25">
      <c r="A2227" s="8">
        <v>1642</v>
      </c>
      <c r="B2227" s="3" t="s">
        <v>1643</v>
      </c>
      <c r="C2227" s="3" t="s">
        <v>5752</v>
      </c>
      <c r="D2227" s="8">
        <v>1200</v>
      </c>
      <c r="E2227" s="6">
        <v>1200</v>
      </c>
      <c r="F2227" s="8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t="s">
        <v>8290</v>
      </c>
      <c r="R2227">
        <f t="shared" si="138"/>
        <v>40688.024618055555</v>
      </c>
      <c r="S2227">
        <f t="shared" si="139"/>
        <v>40708.024618055555</v>
      </c>
    </row>
    <row r="2228" spans="1:19" ht="60" hidden="1" x14ac:dyDescent="0.25">
      <c r="A2228" s="8">
        <v>1899</v>
      </c>
      <c r="B2228" s="3" t="s">
        <v>1900</v>
      </c>
      <c r="C2228" s="3" t="s">
        <v>6009</v>
      </c>
      <c r="D2228" s="8">
        <v>900</v>
      </c>
      <c r="E2228" s="6">
        <v>1200</v>
      </c>
      <c r="F2228" s="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t="s">
        <v>8277</v>
      </c>
      <c r="R2228">
        <f t="shared" si="138"/>
        <v>42058.941736111112</v>
      </c>
      <c r="S2228">
        <f t="shared" si="139"/>
        <v>42088.90006944444</v>
      </c>
    </row>
    <row r="2229" spans="1:19" ht="45" hidden="1" x14ac:dyDescent="0.25">
      <c r="A2229" s="8">
        <v>2782</v>
      </c>
      <c r="B2229" s="3" t="s">
        <v>2782</v>
      </c>
      <c r="C2229" s="3" t="s">
        <v>6892</v>
      </c>
      <c r="D2229" s="8">
        <v>1000</v>
      </c>
      <c r="E2229" s="6">
        <v>1200</v>
      </c>
      <c r="F2229" s="8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t="s">
        <v>8269</v>
      </c>
      <c r="R2229">
        <f t="shared" si="138"/>
        <v>42026.924976851849</v>
      </c>
      <c r="S2229">
        <f t="shared" si="139"/>
        <v>42052.207638888889</v>
      </c>
    </row>
    <row r="2230" spans="1:19" ht="45" hidden="1" x14ac:dyDescent="0.25">
      <c r="A2230" s="8">
        <v>3343</v>
      </c>
      <c r="B2230" s="3" t="s">
        <v>3343</v>
      </c>
      <c r="C2230" s="3" t="s">
        <v>7453</v>
      </c>
      <c r="D2230" s="8">
        <v>700</v>
      </c>
      <c r="E2230" s="6">
        <v>1200</v>
      </c>
      <c r="F2230" s="8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t="s">
        <v>8269</v>
      </c>
      <c r="R2230">
        <f t="shared" si="138"/>
        <v>42452.916481481487</v>
      </c>
      <c r="S2230">
        <f t="shared" si="139"/>
        <v>42473.554166666669</v>
      </c>
    </row>
    <row r="2231" spans="1:19" ht="30" hidden="1" x14ac:dyDescent="0.25">
      <c r="A2231" s="8">
        <v>3666</v>
      </c>
      <c r="B2231" s="3" t="s">
        <v>3663</v>
      </c>
      <c r="C2231" s="3" t="s">
        <v>7776</v>
      </c>
      <c r="D2231" s="8">
        <v>1200</v>
      </c>
      <c r="E2231" s="6">
        <v>1200</v>
      </c>
      <c r="F2231" s="8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t="s">
        <v>8269</v>
      </c>
      <c r="R2231">
        <f t="shared" si="138"/>
        <v>41822.90488425926</v>
      </c>
      <c r="S2231">
        <f t="shared" si="139"/>
        <v>41844.291666666664</v>
      </c>
    </row>
    <row r="2232" spans="1:19" ht="60" hidden="1" x14ac:dyDescent="0.25">
      <c r="A2232" s="8">
        <v>2787</v>
      </c>
      <c r="B2232" s="3" t="s">
        <v>2787</v>
      </c>
      <c r="C2232" s="3" t="s">
        <v>6897</v>
      </c>
      <c r="D2232" s="8">
        <v>1000</v>
      </c>
      <c r="E2232" s="6">
        <v>1197</v>
      </c>
      <c r="F2232" s="8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t="s">
        <v>8269</v>
      </c>
      <c r="R2232">
        <f t="shared" si="138"/>
        <v>41808.198518518519</v>
      </c>
      <c r="S2232">
        <f t="shared" si="139"/>
        <v>41838.198518518519</v>
      </c>
    </row>
    <row r="2233" spans="1:19" ht="45" hidden="1" x14ac:dyDescent="0.25">
      <c r="A2233" s="8">
        <v>3718</v>
      </c>
      <c r="B2233" s="3" t="s">
        <v>3715</v>
      </c>
      <c r="C2233" s="3" t="s">
        <v>7828</v>
      </c>
      <c r="D2233" s="8">
        <v>500</v>
      </c>
      <c r="E2233" s="6">
        <v>1197</v>
      </c>
      <c r="F2233" s="8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t="s">
        <v>8269</v>
      </c>
      <c r="R2233">
        <f t="shared" si="138"/>
        <v>42032.716145833328</v>
      </c>
      <c r="S2233">
        <f t="shared" si="139"/>
        <v>42062.716145833328</v>
      </c>
    </row>
    <row r="2234" spans="1:19" ht="45" hidden="1" x14ac:dyDescent="0.25">
      <c r="A2234" s="8">
        <v>2467</v>
      </c>
      <c r="B2234" s="3" t="s">
        <v>2468</v>
      </c>
      <c r="C2234" s="3" t="s">
        <v>6577</v>
      </c>
      <c r="D2234" s="8">
        <v>1000</v>
      </c>
      <c r="E2234" s="6">
        <v>1185</v>
      </c>
      <c r="F2234" s="8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t="s">
        <v>8277</v>
      </c>
      <c r="R2234">
        <f t="shared" si="138"/>
        <v>41025.874201388891</v>
      </c>
      <c r="S2234">
        <f t="shared" si="139"/>
        <v>41039.708333333336</v>
      </c>
    </row>
    <row r="2235" spans="1:19" ht="60" hidden="1" x14ac:dyDescent="0.25">
      <c r="A2235" s="8">
        <v>3104</v>
      </c>
      <c r="B2235" s="3" t="s">
        <v>3104</v>
      </c>
      <c r="C2235" s="3" t="s">
        <v>7214</v>
      </c>
      <c r="D2235" s="8">
        <v>4000</v>
      </c>
      <c r="E2235" s="6">
        <v>1185</v>
      </c>
      <c r="F2235" s="8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t="s">
        <v>8301</v>
      </c>
      <c r="R2235">
        <f t="shared" si="138"/>
        <v>42006.908692129626</v>
      </c>
      <c r="S2235">
        <f t="shared" si="139"/>
        <v>42038.083333333328</v>
      </c>
    </row>
    <row r="2236" spans="1:19" ht="45" hidden="1" x14ac:dyDescent="0.25">
      <c r="A2236" s="8">
        <v>3596</v>
      </c>
      <c r="B2236" s="3" t="s">
        <v>3595</v>
      </c>
      <c r="C2236" s="3" t="s">
        <v>7706</v>
      </c>
      <c r="D2236" s="8">
        <v>1100</v>
      </c>
      <c r="E2236" s="6">
        <v>1185</v>
      </c>
      <c r="F2236" s="8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t="s">
        <v>8269</v>
      </c>
      <c r="R2236">
        <f t="shared" si="138"/>
        <v>41856.715069444443</v>
      </c>
      <c r="S2236">
        <f t="shared" si="139"/>
        <v>41877.715069444443</v>
      </c>
    </row>
    <row r="2237" spans="1:19" ht="45" hidden="1" x14ac:dyDescent="0.25">
      <c r="A2237" s="8">
        <v>3092</v>
      </c>
      <c r="B2237" s="3" t="s">
        <v>3092</v>
      </c>
      <c r="C2237" s="3" t="s">
        <v>7202</v>
      </c>
      <c r="D2237" s="8">
        <v>100000</v>
      </c>
      <c r="E2237" s="6">
        <v>1183.19</v>
      </c>
      <c r="F2237" s="8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t="s">
        <v>8301</v>
      </c>
      <c r="R2237">
        <f t="shared" si="138"/>
        <v>42255.619351851856</v>
      </c>
      <c r="S2237">
        <f t="shared" si="139"/>
        <v>42292.916666666672</v>
      </c>
    </row>
    <row r="2238" spans="1:19" ht="45" hidden="1" x14ac:dyDescent="0.25">
      <c r="A2238" s="8">
        <v>1624</v>
      </c>
      <c r="B2238" s="3" t="s">
        <v>1625</v>
      </c>
      <c r="C2238" s="3" t="s">
        <v>5734</v>
      </c>
      <c r="D2238" s="8">
        <v>1000</v>
      </c>
      <c r="E2238" s="6">
        <v>1180</v>
      </c>
      <c r="F2238" s="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t="s">
        <v>8274</v>
      </c>
      <c r="R2238">
        <f t="shared" si="138"/>
        <v>41243.367303240739</v>
      </c>
      <c r="S2238">
        <f t="shared" si="139"/>
        <v>41283.367303240739</v>
      </c>
    </row>
    <row r="2239" spans="1:19" ht="30" hidden="1" x14ac:dyDescent="0.25">
      <c r="A2239" s="8">
        <v>1680</v>
      </c>
      <c r="B2239" s="3" t="s">
        <v>1681</v>
      </c>
      <c r="C2239" s="3" t="s">
        <v>5790</v>
      </c>
      <c r="D2239" s="8">
        <v>1000</v>
      </c>
      <c r="E2239" s="6">
        <v>1175</v>
      </c>
      <c r="F2239" s="8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t="s">
        <v>8290</v>
      </c>
      <c r="R2239">
        <f t="shared" si="138"/>
        <v>41802.757719907408</v>
      </c>
      <c r="S2239">
        <f t="shared" si="139"/>
        <v>41832.757719907408</v>
      </c>
    </row>
    <row r="2240" spans="1:19" ht="60" hidden="1" x14ac:dyDescent="0.25">
      <c r="A2240" s="8">
        <v>3565</v>
      </c>
      <c r="B2240" s="3" t="s">
        <v>3564</v>
      </c>
      <c r="C2240" s="3" t="s">
        <v>7675</v>
      </c>
      <c r="D2240" s="8">
        <v>900</v>
      </c>
      <c r="E2240" s="6">
        <v>1175</v>
      </c>
      <c r="F2240" s="8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t="s">
        <v>8269</v>
      </c>
      <c r="R2240">
        <f t="shared" si="138"/>
        <v>41974.743148148147</v>
      </c>
      <c r="S2240">
        <f t="shared" si="139"/>
        <v>42004.743148148147</v>
      </c>
    </row>
    <row r="2241" spans="1:19" ht="30" hidden="1" x14ac:dyDescent="0.25">
      <c r="A2241" s="8">
        <v>1089</v>
      </c>
      <c r="B2241" s="3" t="s">
        <v>1090</v>
      </c>
      <c r="C2241" s="3" t="s">
        <v>5199</v>
      </c>
      <c r="D2241" s="8">
        <v>15000</v>
      </c>
      <c r="E2241" s="6">
        <v>1174</v>
      </c>
      <c r="F2241" s="8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t="s">
        <v>8280</v>
      </c>
      <c r="R2241">
        <f t="shared" si="138"/>
        <v>42151.189525462964</v>
      </c>
      <c r="S2241">
        <f t="shared" si="139"/>
        <v>42181.189525462964</v>
      </c>
    </row>
    <row r="2242" spans="1:19" ht="45" hidden="1" x14ac:dyDescent="0.25">
      <c r="A2242" s="8">
        <v>2598</v>
      </c>
      <c r="B2242" s="3" t="s">
        <v>2598</v>
      </c>
      <c r="C2242" s="3" t="s">
        <v>6708</v>
      </c>
      <c r="D2242" s="8">
        <v>3000</v>
      </c>
      <c r="E2242" s="6">
        <v>1170</v>
      </c>
      <c r="F2242" s="8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t="s">
        <v>8282</v>
      </c>
      <c r="R2242">
        <f t="shared" si="138"/>
        <v>42240.840289351851</v>
      </c>
      <c r="S2242">
        <f t="shared" si="139"/>
        <v>42270.840289351851</v>
      </c>
    </row>
    <row r="2243" spans="1:19" ht="45" hidden="1" x14ac:dyDescent="0.25">
      <c r="A2243" s="8">
        <v>3329</v>
      </c>
      <c r="B2243" s="3" t="s">
        <v>3329</v>
      </c>
      <c r="C2243" s="3" t="s">
        <v>7439</v>
      </c>
      <c r="D2243" s="8">
        <v>1000</v>
      </c>
      <c r="E2243" s="6">
        <v>1168</v>
      </c>
      <c r="F2243" s="8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ROUND(E2243/L2243,2)</f>
        <v>44.92</v>
      </c>
      <c r="Q2243" t="s">
        <v>8269</v>
      </c>
      <c r="R2243">
        <f t="shared" ref="R2243:R2306" si="142">(((J2243/60)/60)/24)+DATE(1970,1,1)</f>
        <v>41837.323009259257</v>
      </c>
      <c r="S2243">
        <f t="shared" ref="S2243:S2306" si="143">(((I2243/60)/60)/24)+DATE(1970,1,1)</f>
        <v>41847.958333333336</v>
      </c>
    </row>
    <row r="2244" spans="1:19" ht="45" hidden="1" x14ac:dyDescent="0.25">
      <c r="A2244" s="8">
        <v>2234</v>
      </c>
      <c r="B2244" s="3" t="s">
        <v>2235</v>
      </c>
      <c r="C2244" s="3" t="s">
        <v>6344</v>
      </c>
      <c r="D2244" s="8">
        <v>100</v>
      </c>
      <c r="E2244" s="6">
        <v>1165</v>
      </c>
      <c r="F2244" s="8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t="s">
        <v>8295</v>
      </c>
      <c r="R2244">
        <f t="shared" si="142"/>
        <v>42710.824618055558</v>
      </c>
      <c r="S2244">
        <f t="shared" si="143"/>
        <v>42740.824618055558</v>
      </c>
    </row>
    <row r="2245" spans="1:19" ht="60" hidden="1" x14ac:dyDescent="0.25">
      <c r="A2245" s="8">
        <v>941</v>
      </c>
      <c r="B2245" s="3" t="s">
        <v>942</v>
      </c>
      <c r="C2245" s="3" t="s">
        <v>5051</v>
      </c>
      <c r="D2245" s="8">
        <v>50000</v>
      </c>
      <c r="E2245" s="6">
        <v>1161</v>
      </c>
      <c r="F2245" s="8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t="s">
        <v>8271</v>
      </c>
      <c r="R2245">
        <f t="shared" si="142"/>
        <v>42746.096585648149</v>
      </c>
      <c r="S2245">
        <f t="shared" si="143"/>
        <v>42776.096585648149</v>
      </c>
    </row>
    <row r="2246" spans="1:19" ht="45" hidden="1" x14ac:dyDescent="0.25">
      <c r="A2246" s="8">
        <v>3999</v>
      </c>
      <c r="B2246" s="3" t="s">
        <v>3995</v>
      </c>
      <c r="C2246" s="3" t="s">
        <v>8105</v>
      </c>
      <c r="D2246" s="8">
        <v>7000</v>
      </c>
      <c r="E2246" s="6">
        <v>1156</v>
      </c>
      <c r="F2246" s="8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t="s">
        <v>8269</v>
      </c>
      <c r="R2246">
        <f t="shared" si="142"/>
        <v>41842.828680555554</v>
      </c>
      <c r="S2246">
        <f t="shared" si="143"/>
        <v>41882.827650462961</v>
      </c>
    </row>
    <row r="2247" spans="1:19" ht="45" hidden="1" x14ac:dyDescent="0.25">
      <c r="A2247" s="8">
        <v>1160</v>
      </c>
      <c r="B2247" s="3" t="s">
        <v>1161</v>
      </c>
      <c r="C2247" s="3" t="s">
        <v>5270</v>
      </c>
      <c r="D2247" s="8">
        <v>30000</v>
      </c>
      <c r="E2247" s="6">
        <v>1155</v>
      </c>
      <c r="F2247" s="8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t="s">
        <v>8282</v>
      </c>
      <c r="R2247">
        <f t="shared" si="142"/>
        <v>42061.154930555553</v>
      </c>
      <c r="S2247">
        <f t="shared" si="143"/>
        <v>42091.113263888896</v>
      </c>
    </row>
    <row r="2248" spans="1:19" ht="60" hidden="1" x14ac:dyDescent="0.25">
      <c r="A2248" s="8">
        <v>2804</v>
      </c>
      <c r="B2248" s="3" t="s">
        <v>2804</v>
      </c>
      <c r="C2248" s="3" t="s">
        <v>6914</v>
      </c>
      <c r="D2248" s="8">
        <v>1000</v>
      </c>
      <c r="E2248" s="6">
        <v>1150</v>
      </c>
      <c r="F2248" s="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t="s">
        <v>8269</v>
      </c>
      <c r="R2248">
        <f t="shared" si="142"/>
        <v>41881.453587962962</v>
      </c>
      <c r="S2248">
        <f t="shared" si="143"/>
        <v>41911.453587962962</v>
      </c>
    </row>
    <row r="2249" spans="1:19" ht="60" hidden="1" x14ac:dyDescent="0.25">
      <c r="A2249" s="8">
        <v>3784</v>
      </c>
      <c r="B2249" s="3" t="s">
        <v>3781</v>
      </c>
      <c r="C2249" s="3" t="s">
        <v>7894</v>
      </c>
      <c r="D2249" s="8">
        <v>1000</v>
      </c>
      <c r="E2249" s="6">
        <v>1150</v>
      </c>
      <c r="F2249" s="8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t="s">
        <v>8303</v>
      </c>
      <c r="R2249">
        <f t="shared" si="142"/>
        <v>42531.980694444443</v>
      </c>
      <c r="S2249">
        <f t="shared" si="143"/>
        <v>42561.980694444443</v>
      </c>
    </row>
    <row r="2250" spans="1:19" ht="60" hidden="1" x14ac:dyDescent="0.25">
      <c r="A2250" s="8">
        <v>1774</v>
      </c>
      <c r="B2250" s="3" t="s">
        <v>1775</v>
      </c>
      <c r="C2250" s="3" t="s">
        <v>5884</v>
      </c>
      <c r="D2250" s="8">
        <v>2500</v>
      </c>
      <c r="E2250" s="6">
        <v>1148</v>
      </c>
      <c r="F2250" s="8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t="s">
        <v>8283</v>
      </c>
      <c r="R2250">
        <f t="shared" si="142"/>
        <v>41930.218657407408</v>
      </c>
      <c r="S2250">
        <f t="shared" si="143"/>
        <v>41972.624305555553</v>
      </c>
    </row>
    <row r="2251" spans="1:19" ht="60" hidden="1" x14ac:dyDescent="0.25">
      <c r="A2251" s="8">
        <v>1758</v>
      </c>
      <c r="B2251" s="3" t="s">
        <v>1759</v>
      </c>
      <c r="C2251" s="3" t="s">
        <v>5868</v>
      </c>
      <c r="D2251" s="8">
        <v>1000</v>
      </c>
      <c r="E2251" s="6">
        <v>1147</v>
      </c>
      <c r="F2251" s="8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t="s">
        <v>8283</v>
      </c>
      <c r="R2251">
        <f t="shared" si="142"/>
        <v>42505.955925925926</v>
      </c>
      <c r="S2251">
        <f t="shared" si="143"/>
        <v>42565.955925925926</v>
      </c>
    </row>
    <row r="2252" spans="1:19" ht="30" hidden="1" x14ac:dyDescent="0.25">
      <c r="A2252" s="8">
        <v>1894</v>
      </c>
      <c r="B2252" s="3" t="s">
        <v>1895</v>
      </c>
      <c r="C2252" s="3" t="s">
        <v>6004</v>
      </c>
      <c r="D2252" s="8">
        <v>1000</v>
      </c>
      <c r="E2252" s="6">
        <v>1145</v>
      </c>
      <c r="F2252" s="8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t="s">
        <v>8277</v>
      </c>
      <c r="R2252">
        <f t="shared" si="142"/>
        <v>40920.904895833337</v>
      </c>
      <c r="S2252">
        <f t="shared" si="143"/>
        <v>40951.904895833337</v>
      </c>
    </row>
    <row r="2253" spans="1:19" ht="60" hidden="1" x14ac:dyDescent="0.25">
      <c r="A2253" s="8">
        <v>2704</v>
      </c>
      <c r="B2253" s="3" t="s">
        <v>2704</v>
      </c>
      <c r="C2253" s="3" t="s">
        <v>6814</v>
      </c>
      <c r="D2253" s="8">
        <v>19000</v>
      </c>
      <c r="E2253" s="6">
        <v>1145</v>
      </c>
      <c r="F2253" s="8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t="s">
        <v>8301</v>
      </c>
      <c r="R2253">
        <f t="shared" si="142"/>
        <v>42787.862430555557</v>
      </c>
      <c r="S2253">
        <f t="shared" si="143"/>
        <v>42830.820763888885</v>
      </c>
    </row>
    <row r="2254" spans="1:19" ht="60" hidden="1" x14ac:dyDescent="0.25">
      <c r="A2254" s="8">
        <v>2783</v>
      </c>
      <c r="B2254" s="3" t="s">
        <v>2783</v>
      </c>
      <c r="C2254" s="3" t="s">
        <v>6893</v>
      </c>
      <c r="D2254" s="8">
        <v>1000</v>
      </c>
      <c r="E2254" s="6">
        <v>1145</v>
      </c>
      <c r="F2254" s="8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t="s">
        <v>8269</v>
      </c>
      <c r="R2254">
        <f t="shared" si="142"/>
        <v>42103.535254629634</v>
      </c>
      <c r="S2254">
        <f t="shared" si="143"/>
        <v>42117.535254629634</v>
      </c>
    </row>
    <row r="2255" spans="1:19" ht="45" hidden="1" x14ac:dyDescent="0.25">
      <c r="A2255" s="8">
        <v>3197</v>
      </c>
      <c r="B2255" s="3" t="s">
        <v>3197</v>
      </c>
      <c r="C2255" s="3" t="s">
        <v>7307</v>
      </c>
      <c r="D2255" s="8">
        <v>10000</v>
      </c>
      <c r="E2255" s="6">
        <v>1145</v>
      </c>
      <c r="F2255" s="8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t="s">
        <v>8303</v>
      </c>
      <c r="R2255">
        <f t="shared" si="142"/>
        <v>42009.493263888886</v>
      </c>
      <c r="S2255">
        <f t="shared" si="143"/>
        <v>42039.493263888886</v>
      </c>
    </row>
    <row r="2256" spans="1:19" ht="45" hidden="1" x14ac:dyDescent="0.25">
      <c r="A2256" s="8">
        <v>2889</v>
      </c>
      <c r="B2256" s="3" t="s">
        <v>2889</v>
      </c>
      <c r="C2256" s="3" t="s">
        <v>6999</v>
      </c>
      <c r="D2256" s="8">
        <v>3000</v>
      </c>
      <c r="E2256" s="6">
        <v>1142</v>
      </c>
      <c r="F2256" s="8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t="s">
        <v>8269</v>
      </c>
      <c r="R2256">
        <f t="shared" si="142"/>
        <v>41850.863252314812</v>
      </c>
      <c r="S2256">
        <f t="shared" si="143"/>
        <v>41880.863252314812</v>
      </c>
    </row>
    <row r="2257" spans="1:19" ht="60" hidden="1" x14ac:dyDescent="0.25">
      <c r="A2257" s="8">
        <v>3532</v>
      </c>
      <c r="B2257" s="3" t="s">
        <v>3531</v>
      </c>
      <c r="C2257" s="3" t="s">
        <v>7642</v>
      </c>
      <c r="D2257" s="8">
        <v>960</v>
      </c>
      <c r="E2257" s="6">
        <v>1142</v>
      </c>
      <c r="F2257" s="8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t="s">
        <v>8269</v>
      </c>
      <c r="R2257">
        <f t="shared" si="142"/>
        <v>41884.599849537037</v>
      </c>
      <c r="S2257">
        <f t="shared" si="143"/>
        <v>41900.165972222225</v>
      </c>
    </row>
    <row r="2258" spans="1:19" ht="45" hidden="1" x14ac:dyDescent="0.25">
      <c r="A2258" s="8">
        <v>2205</v>
      </c>
      <c r="B2258" s="3" t="s">
        <v>2206</v>
      </c>
      <c r="C2258" s="3" t="s">
        <v>6315</v>
      </c>
      <c r="D2258" s="8">
        <v>750</v>
      </c>
      <c r="E2258" s="6">
        <v>1140</v>
      </c>
      <c r="F2258" s="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t="s">
        <v>8278</v>
      </c>
      <c r="R2258">
        <f t="shared" si="142"/>
        <v>41031.82163194444</v>
      </c>
      <c r="S2258">
        <f t="shared" si="143"/>
        <v>41061.82163194444</v>
      </c>
    </row>
    <row r="2259" spans="1:19" ht="30" hidden="1" x14ac:dyDescent="0.25">
      <c r="A2259" s="8">
        <v>1308</v>
      </c>
      <c r="B2259" s="3" t="s">
        <v>1309</v>
      </c>
      <c r="C2259" s="3" t="s">
        <v>5418</v>
      </c>
      <c r="D2259" s="8">
        <v>10000</v>
      </c>
      <c r="E2259" s="6">
        <v>1136</v>
      </c>
      <c r="F2259" s="8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t="s">
        <v>8271</v>
      </c>
      <c r="R2259">
        <f t="shared" si="142"/>
        <v>42611.613564814819</v>
      </c>
      <c r="S2259">
        <f t="shared" si="143"/>
        <v>42651.613564814819</v>
      </c>
    </row>
    <row r="2260" spans="1:19" ht="60" hidden="1" x14ac:dyDescent="0.25">
      <c r="A2260" s="8">
        <v>1326</v>
      </c>
      <c r="B2260" s="3" t="s">
        <v>1327</v>
      </c>
      <c r="C2260" s="3" t="s">
        <v>5436</v>
      </c>
      <c r="D2260" s="8">
        <v>100000</v>
      </c>
      <c r="E2260" s="6">
        <v>1130</v>
      </c>
      <c r="F2260" s="8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t="s">
        <v>8271</v>
      </c>
      <c r="R2260">
        <f t="shared" si="142"/>
        <v>41974.791990740734</v>
      </c>
      <c r="S2260">
        <f t="shared" si="143"/>
        <v>42019.791990740734</v>
      </c>
    </row>
    <row r="2261" spans="1:19" ht="30" hidden="1" x14ac:dyDescent="0.25">
      <c r="A2261" s="8">
        <v>1620</v>
      </c>
      <c r="B2261" s="3" t="s">
        <v>1621</v>
      </c>
      <c r="C2261" s="3" t="s">
        <v>5730</v>
      </c>
      <c r="D2261" s="8">
        <v>1000</v>
      </c>
      <c r="E2261" s="6">
        <v>1130</v>
      </c>
      <c r="F2261" s="8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t="s">
        <v>8274</v>
      </c>
      <c r="R2261">
        <f t="shared" si="142"/>
        <v>41321.339583333334</v>
      </c>
      <c r="S2261">
        <f t="shared" si="143"/>
        <v>41328.339583333334</v>
      </c>
    </row>
    <row r="2262" spans="1:19" ht="60" hidden="1" x14ac:dyDescent="0.25">
      <c r="A2262" s="8">
        <v>2206</v>
      </c>
      <c r="B2262" s="3" t="s">
        <v>2207</v>
      </c>
      <c r="C2262" s="3" t="s">
        <v>6316</v>
      </c>
      <c r="D2262" s="8">
        <v>1100</v>
      </c>
      <c r="E2262" s="6">
        <v>1130</v>
      </c>
      <c r="F2262" s="8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t="s">
        <v>8278</v>
      </c>
      <c r="R2262">
        <f t="shared" si="142"/>
        <v>40997.257222222222</v>
      </c>
      <c r="S2262">
        <f t="shared" si="143"/>
        <v>41015.257222222222</v>
      </c>
    </row>
    <row r="2263" spans="1:19" ht="60" hidden="1" x14ac:dyDescent="0.25">
      <c r="A2263" s="8">
        <v>3619</v>
      </c>
      <c r="B2263" s="3" t="s">
        <v>3617</v>
      </c>
      <c r="C2263" s="3" t="s">
        <v>7729</v>
      </c>
      <c r="D2263" s="8">
        <v>1000</v>
      </c>
      <c r="E2263" s="6">
        <v>1130</v>
      </c>
      <c r="F2263" s="8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t="s">
        <v>8269</v>
      </c>
      <c r="R2263">
        <f t="shared" si="142"/>
        <v>42661.132245370376</v>
      </c>
      <c r="S2263">
        <f t="shared" si="143"/>
        <v>42693.916666666672</v>
      </c>
    </row>
    <row r="2264" spans="1:19" ht="45" hidden="1" x14ac:dyDescent="0.25">
      <c r="A2264" s="8">
        <v>2405</v>
      </c>
      <c r="B2264" s="3" t="s">
        <v>2406</v>
      </c>
      <c r="C2264" s="3" t="s">
        <v>6515</v>
      </c>
      <c r="D2264" s="8">
        <v>5000</v>
      </c>
      <c r="E2264" s="6">
        <v>1126</v>
      </c>
      <c r="F2264" s="8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t="s">
        <v>8282</v>
      </c>
      <c r="R2264">
        <f t="shared" si="142"/>
        <v>42595.585358796292</v>
      </c>
      <c r="S2264">
        <f t="shared" si="143"/>
        <v>42616.585358796292</v>
      </c>
    </row>
    <row r="2265" spans="1:19" ht="60" hidden="1" x14ac:dyDescent="0.25">
      <c r="A2265" s="8">
        <v>4052</v>
      </c>
      <c r="B2265" s="3" t="s">
        <v>4048</v>
      </c>
      <c r="C2265" s="3" t="s">
        <v>8156</v>
      </c>
      <c r="D2265" s="8">
        <v>3000</v>
      </c>
      <c r="E2265" s="6">
        <v>1126</v>
      </c>
      <c r="F2265" s="8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t="s">
        <v>8269</v>
      </c>
      <c r="R2265">
        <f t="shared" si="142"/>
        <v>41865.878657407404</v>
      </c>
      <c r="S2265">
        <f t="shared" si="143"/>
        <v>41925.878657407404</v>
      </c>
    </row>
    <row r="2266" spans="1:19" ht="60" hidden="1" x14ac:dyDescent="0.25">
      <c r="A2266" s="8">
        <v>3546</v>
      </c>
      <c r="B2266" s="3" t="s">
        <v>3545</v>
      </c>
      <c r="C2266" s="3" t="s">
        <v>7656</v>
      </c>
      <c r="D2266" s="8">
        <v>1100</v>
      </c>
      <c r="E2266" s="6">
        <v>1125</v>
      </c>
      <c r="F2266" s="8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t="s">
        <v>8269</v>
      </c>
      <c r="R2266">
        <f t="shared" si="142"/>
        <v>42073.660694444443</v>
      </c>
      <c r="S2266">
        <f t="shared" si="143"/>
        <v>42095.165972222225</v>
      </c>
    </row>
    <row r="2267" spans="1:19" ht="45" hidden="1" x14ac:dyDescent="0.25">
      <c r="A2267" s="8">
        <v>1937</v>
      </c>
      <c r="B2267" s="3" t="s">
        <v>1938</v>
      </c>
      <c r="C2267" s="3" t="s">
        <v>6047</v>
      </c>
      <c r="D2267" s="8">
        <v>600</v>
      </c>
      <c r="E2267" s="6">
        <v>1123.47</v>
      </c>
      <c r="F2267" s="8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t="s">
        <v>8277</v>
      </c>
      <c r="R2267">
        <f t="shared" si="142"/>
        <v>41059.118993055556</v>
      </c>
      <c r="S2267">
        <f t="shared" si="143"/>
        <v>41075.165972222225</v>
      </c>
    </row>
    <row r="2268" spans="1:19" ht="60" hidden="1" x14ac:dyDescent="0.25">
      <c r="A2268" s="8">
        <v>3435</v>
      </c>
      <c r="B2268" s="3" t="s">
        <v>3434</v>
      </c>
      <c r="C2268" s="3" t="s">
        <v>7545</v>
      </c>
      <c r="D2268" s="8">
        <v>1000</v>
      </c>
      <c r="E2268" s="6">
        <v>1120</v>
      </c>
      <c r="F2268" s="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t="s">
        <v>8269</v>
      </c>
      <c r="R2268">
        <f t="shared" si="142"/>
        <v>42572.61681712963</v>
      </c>
      <c r="S2268">
        <f t="shared" si="143"/>
        <v>42589.125</v>
      </c>
    </row>
    <row r="2269" spans="1:19" ht="60" hidden="1" x14ac:dyDescent="0.25">
      <c r="A2269" s="8">
        <v>3681</v>
      </c>
      <c r="B2269" s="3" t="s">
        <v>3678</v>
      </c>
      <c r="C2269" s="3" t="s">
        <v>7791</v>
      </c>
      <c r="D2269" s="8">
        <v>1000</v>
      </c>
      <c r="E2269" s="6">
        <v>1119</v>
      </c>
      <c r="F2269" s="8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t="s">
        <v>8269</v>
      </c>
      <c r="R2269">
        <f t="shared" si="142"/>
        <v>42374.651504629626</v>
      </c>
      <c r="S2269">
        <f t="shared" si="143"/>
        <v>42384.651504629626</v>
      </c>
    </row>
    <row r="2270" spans="1:19" ht="45" hidden="1" x14ac:dyDescent="0.25">
      <c r="A2270" s="8">
        <v>3317</v>
      </c>
      <c r="B2270" s="3" t="s">
        <v>3317</v>
      </c>
      <c r="C2270" s="3" t="s">
        <v>7427</v>
      </c>
      <c r="D2270" s="8">
        <v>1050</v>
      </c>
      <c r="E2270" s="6">
        <v>1115</v>
      </c>
      <c r="F2270" s="8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t="s">
        <v>8269</v>
      </c>
      <c r="R2270">
        <f t="shared" si="142"/>
        <v>42499.039629629624</v>
      </c>
      <c r="S2270">
        <f t="shared" si="143"/>
        <v>42529.039629629624</v>
      </c>
    </row>
    <row r="2271" spans="1:19" ht="60" hidden="1" x14ac:dyDescent="0.25">
      <c r="A2271" s="8">
        <v>3391</v>
      </c>
      <c r="B2271" s="3" t="s">
        <v>3390</v>
      </c>
      <c r="C2271" s="3" t="s">
        <v>7501</v>
      </c>
      <c r="D2271" s="8">
        <v>500</v>
      </c>
      <c r="E2271" s="6">
        <v>1115</v>
      </c>
      <c r="F2271" s="8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t="s">
        <v>8269</v>
      </c>
      <c r="R2271">
        <f t="shared" si="142"/>
        <v>41830.545694444445</v>
      </c>
      <c r="S2271">
        <f t="shared" si="143"/>
        <v>41859.936111111114</v>
      </c>
    </row>
    <row r="2272" spans="1:19" ht="45" hidden="1" x14ac:dyDescent="0.25">
      <c r="A2272" s="8">
        <v>1940</v>
      </c>
      <c r="B2272" s="3" t="s">
        <v>1941</v>
      </c>
      <c r="C2272" s="3" t="s">
        <v>6050</v>
      </c>
      <c r="D2272" s="8">
        <v>650</v>
      </c>
      <c r="E2272" s="6">
        <v>1111</v>
      </c>
      <c r="F2272" s="8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t="s">
        <v>8277</v>
      </c>
      <c r="R2272">
        <f t="shared" si="142"/>
        <v>40670.507326388892</v>
      </c>
      <c r="S2272">
        <f t="shared" si="143"/>
        <v>40709.165972222225</v>
      </c>
    </row>
    <row r="2273" spans="1:19" ht="45" hidden="1" x14ac:dyDescent="0.25">
      <c r="A2273" s="8">
        <v>3568</v>
      </c>
      <c r="B2273" s="3" t="s">
        <v>3567</v>
      </c>
      <c r="C2273" s="3" t="s">
        <v>7678</v>
      </c>
      <c r="D2273" s="8">
        <v>1000</v>
      </c>
      <c r="E2273" s="6">
        <v>1110</v>
      </c>
      <c r="F2273" s="8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t="s">
        <v>8269</v>
      </c>
      <c r="R2273">
        <f t="shared" si="142"/>
        <v>41869.740671296298</v>
      </c>
      <c r="S2273">
        <f t="shared" si="143"/>
        <v>41899.740671296298</v>
      </c>
    </row>
    <row r="2274" spans="1:19" ht="60" hidden="1" x14ac:dyDescent="0.25">
      <c r="A2274" s="8">
        <v>678</v>
      </c>
      <c r="B2274" s="3" t="s">
        <v>679</v>
      </c>
      <c r="C2274" s="3" t="s">
        <v>4788</v>
      </c>
      <c r="D2274" s="8">
        <v>29000</v>
      </c>
      <c r="E2274" s="6">
        <v>1108</v>
      </c>
      <c r="F2274" s="8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t="s">
        <v>8271</v>
      </c>
      <c r="R2274">
        <f t="shared" si="142"/>
        <v>42481.376597222217</v>
      </c>
      <c r="S2274">
        <f t="shared" si="143"/>
        <v>42511.376597222217</v>
      </c>
    </row>
    <row r="2275" spans="1:19" ht="60" hidden="1" x14ac:dyDescent="0.25">
      <c r="A2275" s="8">
        <v>93</v>
      </c>
      <c r="B2275" s="3" t="s">
        <v>95</v>
      </c>
      <c r="C2275" s="3" t="s">
        <v>4204</v>
      </c>
      <c r="D2275" s="8">
        <v>1000</v>
      </c>
      <c r="E2275" s="6">
        <v>1106</v>
      </c>
      <c r="F2275" s="8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t="s">
        <v>8264</v>
      </c>
      <c r="R2275">
        <f t="shared" si="142"/>
        <v>41065.858067129629</v>
      </c>
      <c r="S2275">
        <f t="shared" si="143"/>
        <v>41093.875</v>
      </c>
    </row>
    <row r="2276" spans="1:19" ht="45" hidden="1" x14ac:dyDescent="0.25">
      <c r="A2276" s="8">
        <v>3366</v>
      </c>
      <c r="B2276" s="3" t="s">
        <v>3365</v>
      </c>
      <c r="C2276" s="3" t="s">
        <v>7476</v>
      </c>
      <c r="D2276" s="8">
        <v>500</v>
      </c>
      <c r="E2276" s="6">
        <v>1105</v>
      </c>
      <c r="F2276" s="8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t="s">
        <v>8269</v>
      </c>
      <c r="R2276">
        <f t="shared" si="142"/>
        <v>42107.067557870367</v>
      </c>
      <c r="S2276">
        <f t="shared" si="143"/>
        <v>42137.067557870367</v>
      </c>
    </row>
    <row r="2277" spans="1:19" ht="60" hidden="1" x14ac:dyDescent="0.25">
      <c r="A2277" s="8">
        <v>3933</v>
      </c>
      <c r="B2277" s="3" t="s">
        <v>3930</v>
      </c>
      <c r="C2277" s="3" t="s">
        <v>8041</v>
      </c>
      <c r="D2277" s="8">
        <v>7000</v>
      </c>
      <c r="E2277" s="6">
        <v>1102</v>
      </c>
      <c r="F2277" s="8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t="s">
        <v>8269</v>
      </c>
      <c r="R2277">
        <f t="shared" si="142"/>
        <v>42538.968310185184</v>
      </c>
      <c r="S2277">
        <f t="shared" si="143"/>
        <v>42568.029861111107</v>
      </c>
    </row>
    <row r="2278" spans="1:19" ht="45" hidden="1" x14ac:dyDescent="0.25">
      <c r="A2278" s="8">
        <v>2359</v>
      </c>
      <c r="B2278" s="3" t="s">
        <v>2360</v>
      </c>
      <c r="C2278" s="3" t="s">
        <v>6469</v>
      </c>
      <c r="D2278" s="8">
        <v>7500</v>
      </c>
      <c r="E2278" s="6">
        <v>1101</v>
      </c>
      <c r="F2278" s="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t="s">
        <v>8270</v>
      </c>
      <c r="R2278">
        <f t="shared" si="142"/>
        <v>42159.649583333332</v>
      </c>
      <c r="S2278">
        <f t="shared" si="143"/>
        <v>42219.649583333332</v>
      </c>
    </row>
    <row r="2279" spans="1:19" ht="45" hidden="1" x14ac:dyDescent="0.25">
      <c r="A2279" s="8">
        <v>3598</v>
      </c>
      <c r="B2279" s="3" t="s">
        <v>3597</v>
      </c>
      <c r="C2279" s="3" t="s">
        <v>7708</v>
      </c>
      <c r="D2279" s="8">
        <v>1000</v>
      </c>
      <c r="E2279" s="6">
        <v>1101</v>
      </c>
      <c r="F2279" s="8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t="s">
        <v>8269</v>
      </c>
      <c r="R2279">
        <f t="shared" si="142"/>
        <v>41866.79886574074</v>
      </c>
      <c r="S2279">
        <f t="shared" si="143"/>
        <v>41885.207638888889</v>
      </c>
    </row>
    <row r="2280" spans="1:19" ht="45" hidden="1" x14ac:dyDescent="0.25">
      <c r="A2280" s="8">
        <v>2537</v>
      </c>
      <c r="B2280" s="3" t="s">
        <v>2537</v>
      </c>
      <c r="C2280" s="3" t="s">
        <v>6647</v>
      </c>
      <c r="D2280" s="8">
        <v>1000</v>
      </c>
      <c r="E2280" s="6">
        <v>1100</v>
      </c>
      <c r="F2280" s="8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t="s">
        <v>8298</v>
      </c>
      <c r="R2280">
        <f t="shared" si="142"/>
        <v>40696.648784722223</v>
      </c>
      <c r="S2280">
        <f t="shared" si="143"/>
        <v>40756.648784722223</v>
      </c>
    </row>
    <row r="2281" spans="1:19" ht="60" hidden="1" x14ac:dyDescent="0.25">
      <c r="A2281" s="8">
        <v>2678</v>
      </c>
      <c r="B2281" s="3" t="s">
        <v>2678</v>
      </c>
      <c r="C2281" s="3" t="s">
        <v>6788</v>
      </c>
      <c r="D2281" s="8">
        <v>8000000</v>
      </c>
      <c r="E2281" s="6">
        <v>1100</v>
      </c>
      <c r="F2281" s="8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t="s">
        <v>8300</v>
      </c>
      <c r="R2281">
        <f t="shared" si="142"/>
        <v>42241.798206018517</v>
      </c>
      <c r="S2281">
        <f t="shared" si="143"/>
        <v>42271.798206018517</v>
      </c>
    </row>
    <row r="2282" spans="1:19" ht="45" hidden="1" x14ac:dyDescent="0.25">
      <c r="A2282" s="8">
        <v>3769</v>
      </c>
      <c r="B2282" s="3" t="s">
        <v>3766</v>
      </c>
      <c r="C2282" s="3" t="s">
        <v>7879</v>
      </c>
      <c r="D2282" s="8">
        <v>1100</v>
      </c>
      <c r="E2282" s="6">
        <v>1100</v>
      </c>
      <c r="F2282" s="8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t="s">
        <v>8303</v>
      </c>
      <c r="R2282">
        <f t="shared" si="142"/>
        <v>42445.598136574074</v>
      </c>
      <c r="S2282">
        <f t="shared" si="143"/>
        <v>42475.598136574074</v>
      </c>
    </row>
    <row r="2283" spans="1:19" ht="60" hidden="1" x14ac:dyDescent="0.25">
      <c r="A2283" s="8">
        <v>3842</v>
      </c>
      <c r="B2283" s="3" t="s">
        <v>3839</v>
      </c>
      <c r="C2283" s="3" t="s">
        <v>7951</v>
      </c>
      <c r="D2283" s="8">
        <v>5000</v>
      </c>
      <c r="E2283" s="6">
        <v>1097</v>
      </c>
      <c r="F2283" s="8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t="s">
        <v>8269</v>
      </c>
      <c r="R2283">
        <f t="shared" si="142"/>
        <v>41740.493657407409</v>
      </c>
      <c r="S2283">
        <f t="shared" si="143"/>
        <v>41770.493657407409</v>
      </c>
    </row>
    <row r="2284" spans="1:19" ht="60" hidden="1" x14ac:dyDescent="0.25">
      <c r="A2284" s="8">
        <v>2951</v>
      </c>
      <c r="B2284" s="3" t="s">
        <v>2951</v>
      </c>
      <c r="C2284" s="3" t="s">
        <v>7061</v>
      </c>
      <c r="D2284" s="8">
        <v>50000</v>
      </c>
      <c r="E2284" s="6">
        <v>1096</v>
      </c>
      <c r="F2284" s="8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t="s">
        <v>8301</v>
      </c>
      <c r="R2284">
        <f t="shared" si="142"/>
        <v>41872.802928240737</v>
      </c>
      <c r="S2284">
        <f t="shared" si="143"/>
        <v>41917.802928240737</v>
      </c>
    </row>
    <row r="2285" spans="1:19" ht="45" hidden="1" x14ac:dyDescent="0.25">
      <c r="A2285" s="8">
        <v>1362</v>
      </c>
      <c r="B2285" s="3" t="s">
        <v>1363</v>
      </c>
      <c r="C2285" s="3" t="s">
        <v>5472</v>
      </c>
      <c r="D2285" s="8">
        <v>1000</v>
      </c>
      <c r="E2285" s="6">
        <v>1091</v>
      </c>
      <c r="F2285" s="8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t="s">
        <v>8272</v>
      </c>
      <c r="R2285">
        <f t="shared" si="142"/>
        <v>41464.934386574074</v>
      </c>
      <c r="S2285">
        <f t="shared" si="143"/>
        <v>41524.934386574074</v>
      </c>
    </row>
    <row r="2286" spans="1:19" ht="45" hidden="1" x14ac:dyDescent="0.25">
      <c r="A2286" s="8">
        <v>3362</v>
      </c>
      <c r="B2286" s="3" t="s">
        <v>3361</v>
      </c>
      <c r="C2286" s="3" t="s">
        <v>7472</v>
      </c>
      <c r="D2286" s="8">
        <v>500</v>
      </c>
      <c r="E2286" s="6">
        <v>1090</v>
      </c>
      <c r="F2286" s="8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t="s">
        <v>8269</v>
      </c>
      <c r="R2286">
        <f t="shared" si="142"/>
        <v>42056.091631944444</v>
      </c>
      <c r="S2286">
        <f t="shared" si="143"/>
        <v>42070.204861111109</v>
      </c>
    </row>
    <row r="2287" spans="1:19" ht="60" hidden="1" x14ac:dyDescent="0.25">
      <c r="A2287" s="8">
        <v>3567</v>
      </c>
      <c r="B2287" s="3" t="s">
        <v>3566</v>
      </c>
      <c r="C2287" s="3" t="s">
        <v>7677</v>
      </c>
      <c r="D2287" s="8">
        <v>1000</v>
      </c>
      <c r="E2287" s="6">
        <v>1088</v>
      </c>
      <c r="F2287" s="8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t="s">
        <v>8269</v>
      </c>
      <c r="R2287">
        <f t="shared" si="142"/>
        <v>42135.810694444444</v>
      </c>
      <c r="S2287">
        <f t="shared" si="143"/>
        <v>42165.810694444444</v>
      </c>
    </row>
    <row r="2288" spans="1:19" ht="45" hidden="1" x14ac:dyDescent="0.25">
      <c r="A2288" s="8">
        <v>3709</v>
      </c>
      <c r="B2288" s="3" t="s">
        <v>3706</v>
      </c>
      <c r="C2288" s="3" t="s">
        <v>7819</v>
      </c>
      <c r="D2288" s="8">
        <v>1000</v>
      </c>
      <c r="E2288" s="6">
        <v>1082.5</v>
      </c>
      <c r="F2288" s="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t="s">
        <v>8269</v>
      </c>
      <c r="R2288">
        <f t="shared" si="142"/>
        <v>41785.707708333335</v>
      </c>
      <c r="S2288">
        <f t="shared" si="143"/>
        <v>41815.707708333335</v>
      </c>
    </row>
    <row r="2289" spans="1:19" ht="60" hidden="1" x14ac:dyDescent="0.25">
      <c r="A2289" s="8">
        <v>1264</v>
      </c>
      <c r="B2289" s="3" t="s">
        <v>1265</v>
      </c>
      <c r="C2289" s="3" t="s">
        <v>5374</v>
      </c>
      <c r="D2289" s="8">
        <v>650</v>
      </c>
      <c r="E2289" s="6">
        <v>1082</v>
      </c>
      <c r="F2289" s="8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t="s">
        <v>8274</v>
      </c>
      <c r="R2289">
        <f t="shared" si="142"/>
        <v>41547.662997685184</v>
      </c>
      <c r="S2289">
        <f t="shared" si="143"/>
        <v>41576.662997685184</v>
      </c>
    </row>
    <row r="2290" spans="1:19" ht="60" hidden="1" x14ac:dyDescent="0.25">
      <c r="A2290" s="8">
        <v>3446</v>
      </c>
      <c r="B2290" s="3" t="s">
        <v>3445</v>
      </c>
      <c r="C2290" s="3" t="s">
        <v>7556</v>
      </c>
      <c r="D2290" s="8">
        <v>1000</v>
      </c>
      <c r="E2290" s="6">
        <v>1082</v>
      </c>
      <c r="F2290" s="8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t="s">
        <v>8269</v>
      </c>
      <c r="R2290">
        <f t="shared" si="142"/>
        <v>42016.832465277781</v>
      </c>
      <c r="S2290">
        <f t="shared" si="143"/>
        <v>42040.513888888891</v>
      </c>
    </row>
    <row r="2291" spans="1:19" ht="45" hidden="1" x14ac:dyDescent="0.25">
      <c r="A2291" s="8">
        <v>1769</v>
      </c>
      <c r="B2291" s="3" t="s">
        <v>1770</v>
      </c>
      <c r="C2291" s="3" t="s">
        <v>5879</v>
      </c>
      <c r="D2291" s="8">
        <v>40000</v>
      </c>
      <c r="E2291" s="6">
        <v>1081</v>
      </c>
      <c r="F2291" s="8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t="s">
        <v>8283</v>
      </c>
      <c r="R2291">
        <f t="shared" si="142"/>
        <v>41987.818969907406</v>
      </c>
      <c r="S2291">
        <f t="shared" si="143"/>
        <v>42017.818969907406</v>
      </c>
    </row>
    <row r="2292" spans="1:19" ht="45" hidden="1" x14ac:dyDescent="0.25">
      <c r="A2292" s="8">
        <v>1663</v>
      </c>
      <c r="B2292" s="3" t="s">
        <v>1664</v>
      </c>
      <c r="C2292" s="3" t="s">
        <v>5773</v>
      </c>
      <c r="D2292" s="8">
        <v>1000</v>
      </c>
      <c r="E2292" s="6">
        <v>1080</v>
      </c>
      <c r="F2292" s="8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t="s">
        <v>8290</v>
      </c>
      <c r="R2292">
        <f t="shared" si="142"/>
        <v>42006.02207175926</v>
      </c>
      <c r="S2292">
        <f t="shared" si="143"/>
        <v>42036.02207175926</v>
      </c>
    </row>
    <row r="2293" spans="1:19" ht="30" hidden="1" x14ac:dyDescent="0.25">
      <c r="A2293" s="8">
        <v>3007</v>
      </c>
      <c r="B2293" s="3" t="s">
        <v>3007</v>
      </c>
      <c r="C2293" s="3" t="s">
        <v>7117</v>
      </c>
      <c r="D2293" s="8">
        <v>600</v>
      </c>
      <c r="E2293" s="6">
        <v>1080</v>
      </c>
      <c r="F2293" s="8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t="s">
        <v>8301</v>
      </c>
      <c r="R2293">
        <f t="shared" si="142"/>
        <v>42098.216238425928</v>
      </c>
      <c r="S2293">
        <f t="shared" si="143"/>
        <v>42119.216238425928</v>
      </c>
    </row>
    <row r="2294" spans="1:19" ht="30" hidden="1" x14ac:dyDescent="0.25">
      <c r="A2294" s="8">
        <v>3447</v>
      </c>
      <c r="B2294" s="3" t="s">
        <v>3446</v>
      </c>
      <c r="C2294" s="3" t="s">
        <v>7557</v>
      </c>
      <c r="D2294" s="8">
        <v>1000</v>
      </c>
      <c r="E2294" s="6">
        <v>1078</v>
      </c>
      <c r="F2294" s="8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t="s">
        <v>8269</v>
      </c>
      <c r="R2294">
        <f t="shared" si="142"/>
        <v>42402.889027777783</v>
      </c>
      <c r="S2294">
        <f t="shared" si="143"/>
        <v>42447.847361111111</v>
      </c>
    </row>
    <row r="2295" spans="1:19" ht="60" hidden="1" x14ac:dyDescent="0.25">
      <c r="A2295" s="8">
        <v>3471</v>
      </c>
      <c r="B2295" s="3" t="s">
        <v>3470</v>
      </c>
      <c r="C2295" s="3" t="s">
        <v>7581</v>
      </c>
      <c r="D2295" s="8">
        <v>500</v>
      </c>
      <c r="E2295" s="6">
        <v>1073</v>
      </c>
      <c r="F2295" s="8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t="s">
        <v>8269</v>
      </c>
      <c r="R2295">
        <f t="shared" si="142"/>
        <v>41841.820486111108</v>
      </c>
      <c r="S2295">
        <f t="shared" si="143"/>
        <v>41882.833333333336</v>
      </c>
    </row>
    <row r="2296" spans="1:19" ht="60" hidden="1" x14ac:dyDescent="0.25">
      <c r="A2296" s="8">
        <v>2947</v>
      </c>
      <c r="B2296" s="3" t="s">
        <v>2947</v>
      </c>
      <c r="C2296" s="3" t="s">
        <v>7057</v>
      </c>
      <c r="D2296" s="8">
        <v>25000</v>
      </c>
      <c r="E2296" s="6">
        <v>1072</v>
      </c>
      <c r="F2296" s="8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t="s">
        <v>8301</v>
      </c>
      <c r="R2296">
        <f t="shared" si="142"/>
        <v>42649.562118055561</v>
      </c>
      <c r="S2296">
        <f t="shared" si="143"/>
        <v>42698.715972222228</v>
      </c>
    </row>
    <row r="2297" spans="1:19" ht="45" hidden="1" x14ac:dyDescent="0.25">
      <c r="A2297" s="8">
        <v>2256</v>
      </c>
      <c r="B2297" s="3" t="s">
        <v>2257</v>
      </c>
      <c r="C2297" s="3" t="s">
        <v>6366</v>
      </c>
      <c r="D2297" s="8">
        <v>480</v>
      </c>
      <c r="E2297" s="6">
        <v>1069</v>
      </c>
      <c r="F2297" s="8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t="s">
        <v>8295</v>
      </c>
      <c r="R2297">
        <f t="shared" si="142"/>
        <v>42682.451921296291</v>
      </c>
      <c r="S2297">
        <f t="shared" si="143"/>
        <v>42696.451921296291</v>
      </c>
    </row>
    <row r="2298" spans="1:19" ht="60" hidden="1" x14ac:dyDescent="0.25">
      <c r="A2298" s="8">
        <v>3307</v>
      </c>
      <c r="B2298" s="3" t="s">
        <v>3307</v>
      </c>
      <c r="C2298" s="3" t="s">
        <v>7417</v>
      </c>
      <c r="D2298" s="8">
        <v>1000</v>
      </c>
      <c r="E2298" s="6">
        <v>1066.8</v>
      </c>
      <c r="F2298" s="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t="s">
        <v>8269</v>
      </c>
      <c r="R2298">
        <f t="shared" si="142"/>
        <v>42475.057164351849</v>
      </c>
      <c r="S2298">
        <f t="shared" si="143"/>
        <v>42505.057164351849</v>
      </c>
    </row>
    <row r="2299" spans="1:19" ht="30" x14ac:dyDescent="0.25">
      <c r="A2299" s="8">
        <v>2557</v>
      </c>
      <c r="B2299" s="3" t="s">
        <v>2557</v>
      </c>
      <c r="C2299" s="3" t="s">
        <v>6667</v>
      </c>
      <c r="D2299" s="8">
        <v>900</v>
      </c>
      <c r="E2299" s="6">
        <v>1066</v>
      </c>
      <c r="F2299" s="8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t="s">
        <v>8298</v>
      </c>
      <c r="R2299">
        <f t="shared" si="142"/>
        <v>41744.745208333334</v>
      </c>
      <c r="S2299">
        <f t="shared" si="143"/>
        <v>41774.745208333334</v>
      </c>
    </row>
    <row r="2300" spans="1:19" ht="60" hidden="1" x14ac:dyDescent="0.25">
      <c r="A2300" s="8">
        <v>3037</v>
      </c>
      <c r="B2300" s="3" t="s">
        <v>3037</v>
      </c>
      <c r="C2300" s="3" t="s">
        <v>7147</v>
      </c>
      <c r="D2300" s="8">
        <v>500</v>
      </c>
      <c r="E2300" s="6">
        <v>1066</v>
      </c>
      <c r="F2300" s="8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t="s">
        <v>8301</v>
      </c>
      <c r="R2300">
        <f t="shared" si="142"/>
        <v>40378.893206018518</v>
      </c>
      <c r="S2300">
        <f t="shared" si="143"/>
        <v>40453.207638888889</v>
      </c>
    </row>
    <row r="2301" spans="1:19" ht="45" hidden="1" x14ac:dyDescent="0.25">
      <c r="A2301" s="8">
        <v>781</v>
      </c>
      <c r="B2301" s="3" t="s">
        <v>782</v>
      </c>
      <c r="C2301" s="3" t="s">
        <v>4891</v>
      </c>
      <c r="D2301" s="8">
        <v>800</v>
      </c>
      <c r="E2301" s="6">
        <v>1065.23</v>
      </c>
      <c r="F2301" s="8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t="s">
        <v>8274</v>
      </c>
      <c r="R2301">
        <f t="shared" si="142"/>
        <v>41403.000856481485</v>
      </c>
      <c r="S2301">
        <f t="shared" si="143"/>
        <v>41433.000856481485</v>
      </c>
    </row>
    <row r="2302" spans="1:19" ht="60" hidden="1" x14ac:dyDescent="0.25">
      <c r="A2302" s="8">
        <v>3843</v>
      </c>
      <c r="B2302" s="3" t="s">
        <v>3840</v>
      </c>
      <c r="C2302" s="3" t="s">
        <v>7952</v>
      </c>
      <c r="D2302" s="8">
        <v>5000</v>
      </c>
      <c r="E2302" s="6">
        <v>1065</v>
      </c>
      <c r="F2302" s="8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t="s">
        <v>8269</v>
      </c>
      <c r="R2302">
        <f t="shared" si="142"/>
        <v>41766.072500000002</v>
      </c>
      <c r="S2302">
        <f t="shared" si="143"/>
        <v>41791.072500000002</v>
      </c>
    </row>
    <row r="2303" spans="1:19" ht="45" hidden="1" x14ac:dyDescent="0.25">
      <c r="A2303" s="8">
        <v>3819</v>
      </c>
      <c r="B2303" s="3" t="s">
        <v>3816</v>
      </c>
      <c r="C2303" s="3" t="s">
        <v>7817</v>
      </c>
      <c r="D2303" s="8">
        <v>1000</v>
      </c>
      <c r="E2303" s="6">
        <v>1064</v>
      </c>
      <c r="F2303" s="8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t="s">
        <v>8269</v>
      </c>
      <c r="R2303">
        <f t="shared" si="142"/>
        <v>42184.209537037037</v>
      </c>
      <c r="S2303">
        <f t="shared" si="143"/>
        <v>42202.876388888893</v>
      </c>
    </row>
    <row r="2304" spans="1:19" ht="60" hidden="1" x14ac:dyDescent="0.25">
      <c r="A2304" s="8">
        <v>3500</v>
      </c>
      <c r="B2304" s="3" t="s">
        <v>3499</v>
      </c>
      <c r="C2304" s="3" t="s">
        <v>7610</v>
      </c>
      <c r="D2304" s="8">
        <v>1000</v>
      </c>
      <c r="E2304" s="6">
        <v>1063</v>
      </c>
      <c r="F2304" s="8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t="s">
        <v>8269</v>
      </c>
      <c r="R2304">
        <f t="shared" si="142"/>
        <v>42419.91942129629</v>
      </c>
      <c r="S2304">
        <f t="shared" si="143"/>
        <v>42436.207638888889</v>
      </c>
    </row>
    <row r="2305" spans="1:19" ht="30" hidden="1" x14ac:dyDescent="0.25">
      <c r="A2305" s="8">
        <v>1224</v>
      </c>
      <c r="B2305" s="3" t="s">
        <v>1225</v>
      </c>
      <c r="C2305" s="3" t="s">
        <v>5334</v>
      </c>
      <c r="D2305" s="8">
        <v>15000</v>
      </c>
      <c r="E2305" s="6">
        <v>1060</v>
      </c>
      <c r="F2305" s="8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t="s">
        <v>8284</v>
      </c>
      <c r="R2305">
        <f t="shared" si="142"/>
        <v>41736.549791666665</v>
      </c>
      <c r="S2305">
        <f t="shared" si="143"/>
        <v>41796.549791666665</v>
      </c>
    </row>
    <row r="2306" spans="1:19" ht="60" hidden="1" x14ac:dyDescent="0.25">
      <c r="A2306" s="8">
        <v>3860</v>
      </c>
      <c r="B2306" s="3" t="s">
        <v>3857</v>
      </c>
      <c r="C2306" s="3" t="s">
        <v>7969</v>
      </c>
      <c r="D2306" s="8">
        <v>6000</v>
      </c>
      <c r="E2306" s="6">
        <v>1060</v>
      </c>
      <c r="F2306" s="8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t="s">
        <v>8269</v>
      </c>
      <c r="R2306">
        <f t="shared" si="142"/>
        <v>41833.660995370366</v>
      </c>
      <c r="S2306">
        <f t="shared" si="143"/>
        <v>41863.660995370366</v>
      </c>
    </row>
    <row r="2307" spans="1:19" ht="60" hidden="1" x14ac:dyDescent="0.25">
      <c r="A2307" s="8">
        <v>2676</v>
      </c>
      <c r="B2307" s="3" t="s">
        <v>2676</v>
      </c>
      <c r="C2307" s="3" t="s">
        <v>6786</v>
      </c>
      <c r="D2307" s="8">
        <v>2100</v>
      </c>
      <c r="E2307" s="6">
        <v>1058</v>
      </c>
      <c r="F2307" s="8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ROUND(E2307/L2307,2)</f>
        <v>117.56</v>
      </c>
      <c r="Q2307" t="s">
        <v>8300</v>
      </c>
      <c r="R2307">
        <f t="shared" ref="R2307:R2370" si="146">(((J2307/60)/60)/24)+DATE(1970,1,1)</f>
        <v>42482.624699074076</v>
      </c>
      <c r="S2307">
        <f t="shared" ref="S2307:S2370" si="147">(((I2307/60)/60)/24)+DATE(1970,1,1)</f>
        <v>42512.624699074076</v>
      </c>
    </row>
    <row r="2308" spans="1:19" ht="45" hidden="1" x14ac:dyDescent="0.25">
      <c r="A2308" s="8">
        <v>2498</v>
      </c>
      <c r="B2308" s="3" t="s">
        <v>2498</v>
      </c>
      <c r="C2308" s="3" t="s">
        <v>6608</v>
      </c>
      <c r="D2308" s="8">
        <v>1000</v>
      </c>
      <c r="E2308" s="6">
        <v>1056</v>
      </c>
      <c r="F2308" s="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t="s">
        <v>8277</v>
      </c>
      <c r="R2308">
        <f t="shared" si="146"/>
        <v>42017.967442129629</v>
      </c>
      <c r="S2308">
        <f t="shared" si="147"/>
        <v>42031.967442129629</v>
      </c>
    </row>
    <row r="2309" spans="1:19" ht="60" hidden="1" x14ac:dyDescent="0.25">
      <c r="A2309" s="8">
        <v>646</v>
      </c>
      <c r="B2309" s="3" t="s">
        <v>647</v>
      </c>
      <c r="C2309" s="3" t="s">
        <v>4756</v>
      </c>
      <c r="D2309" s="8">
        <v>800</v>
      </c>
      <c r="E2309" s="6">
        <v>1055.01</v>
      </c>
      <c r="F2309" s="8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t="s">
        <v>8271</v>
      </c>
      <c r="R2309">
        <f t="shared" si="146"/>
        <v>41832.852627314816</v>
      </c>
      <c r="S2309">
        <f t="shared" si="147"/>
        <v>41862.852627314816</v>
      </c>
    </row>
    <row r="2310" spans="1:19" ht="45" hidden="1" x14ac:dyDescent="0.25">
      <c r="A2310" s="8">
        <v>3408</v>
      </c>
      <c r="B2310" s="3" t="s">
        <v>3407</v>
      </c>
      <c r="C2310" s="3" t="s">
        <v>7518</v>
      </c>
      <c r="D2310" s="8">
        <v>500</v>
      </c>
      <c r="E2310" s="6">
        <v>1055</v>
      </c>
      <c r="F2310" s="8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t="s">
        <v>8269</v>
      </c>
      <c r="R2310">
        <f t="shared" si="146"/>
        <v>41808.991944444446</v>
      </c>
      <c r="S2310">
        <f t="shared" si="147"/>
        <v>41838.991944444446</v>
      </c>
    </row>
    <row r="2311" spans="1:19" ht="45" hidden="1" x14ac:dyDescent="0.25">
      <c r="A2311" s="8">
        <v>2299</v>
      </c>
      <c r="B2311" s="3" t="s">
        <v>2300</v>
      </c>
      <c r="C2311" s="3" t="s">
        <v>6409</v>
      </c>
      <c r="D2311" s="8">
        <v>300</v>
      </c>
      <c r="E2311" s="6">
        <v>1050.5</v>
      </c>
      <c r="F2311" s="8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t="s">
        <v>8274</v>
      </c>
      <c r="R2311">
        <f t="shared" si="146"/>
        <v>40565.032511574071</v>
      </c>
      <c r="S2311">
        <f t="shared" si="147"/>
        <v>40580.032511574071</v>
      </c>
    </row>
    <row r="2312" spans="1:19" ht="30" hidden="1" x14ac:dyDescent="0.25">
      <c r="A2312" s="8">
        <v>1638</v>
      </c>
      <c r="B2312" s="3" t="s">
        <v>1639</v>
      </c>
      <c r="C2312" s="3" t="s">
        <v>5748</v>
      </c>
      <c r="D2312" s="8">
        <v>1000</v>
      </c>
      <c r="E2312" s="6">
        <v>1050</v>
      </c>
      <c r="F2312" s="8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t="s">
        <v>8274</v>
      </c>
      <c r="R2312">
        <f t="shared" si="146"/>
        <v>41288.68712962963</v>
      </c>
      <c r="S2312">
        <f t="shared" si="147"/>
        <v>41333.892361111109</v>
      </c>
    </row>
    <row r="2313" spans="1:19" ht="60" hidden="1" x14ac:dyDescent="0.25">
      <c r="A2313" s="8">
        <v>1711</v>
      </c>
      <c r="B2313" s="3" t="s">
        <v>1712</v>
      </c>
      <c r="C2313" s="3" t="s">
        <v>5821</v>
      </c>
      <c r="D2313" s="8">
        <v>10000</v>
      </c>
      <c r="E2313" s="6">
        <v>1050</v>
      </c>
      <c r="F2313" s="8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t="s">
        <v>8291</v>
      </c>
      <c r="R2313">
        <f t="shared" si="146"/>
        <v>41852.646226851852</v>
      </c>
      <c r="S2313">
        <f t="shared" si="147"/>
        <v>41883.646226851852</v>
      </c>
    </row>
    <row r="2314" spans="1:19" ht="60" hidden="1" x14ac:dyDescent="0.25">
      <c r="A2314" s="8">
        <v>1833</v>
      </c>
      <c r="B2314" s="3" t="s">
        <v>1834</v>
      </c>
      <c r="C2314" s="3" t="s">
        <v>5943</v>
      </c>
      <c r="D2314" s="8">
        <v>400</v>
      </c>
      <c r="E2314" s="6">
        <v>1050</v>
      </c>
      <c r="F2314" s="8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t="s">
        <v>8274</v>
      </c>
      <c r="R2314">
        <f t="shared" si="146"/>
        <v>41303.044016203705</v>
      </c>
      <c r="S2314">
        <f t="shared" si="147"/>
        <v>41335.332638888889</v>
      </c>
    </row>
    <row r="2315" spans="1:19" ht="45" hidden="1" x14ac:dyDescent="0.25">
      <c r="A2315" s="8">
        <v>2756</v>
      </c>
      <c r="B2315" s="3" t="s">
        <v>2756</v>
      </c>
      <c r="C2315" s="3" t="s">
        <v>6866</v>
      </c>
      <c r="D2315" s="8">
        <v>10000</v>
      </c>
      <c r="E2315" s="6">
        <v>1048</v>
      </c>
      <c r="F2315" s="8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t="s">
        <v>8302</v>
      </c>
      <c r="R2315">
        <f t="shared" si="146"/>
        <v>41620.90047453704</v>
      </c>
      <c r="S2315">
        <f t="shared" si="147"/>
        <v>41650.90047453704</v>
      </c>
    </row>
    <row r="2316" spans="1:19" ht="45" hidden="1" x14ac:dyDescent="0.25">
      <c r="A2316" s="8">
        <v>1883</v>
      </c>
      <c r="B2316" s="3" t="s">
        <v>1884</v>
      </c>
      <c r="C2316" s="3" t="s">
        <v>5993</v>
      </c>
      <c r="D2316" s="8">
        <v>999</v>
      </c>
      <c r="E2316" s="6">
        <v>1047</v>
      </c>
      <c r="F2316" s="8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t="s">
        <v>8277</v>
      </c>
      <c r="R2316">
        <f t="shared" si="146"/>
        <v>40977.948009259257</v>
      </c>
      <c r="S2316">
        <f t="shared" si="147"/>
        <v>41007.906342592592</v>
      </c>
    </row>
    <row r="2317" spans="1:19" ht="45" hidden="1" x14ac:dyDescent="0.25">
      <c r="A2317" s="8">
        <v>3368</v>
      </c>
      <c r="B2317" s="3" t="s">
        <v>3367</v>
      </c>
      <c r="C2317" s="3" t="s">
        <v>7478</v>
      </c>
      <c r="D2317" s="8">
        <v>1000</v>
      </c>
      <c r="E2317" s="6">
        <v>1046</v>
      </c>
      <c r="F2317" s="8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t="s">
        <v>8269</v>
      </c>
      <c r="R2317">
        <f t="shared" si="146"/>
        <v>41969.199756944443</v>
      </c>
      <c r="S2317">
        <f t="shared" si="147"/>
        <v>42005.208333333328</v>
      </c>
    </row>
    <row r="2318" spans="1:19" ht="60" hidden="1" x14ac:dyDescent="0.25">
      <c r="A2318" s="8">
        <v>3684</v>
      </c>
      <c r="B2318" s="3" t="s">
        <v>3681</v>
      </c>
      <c r="C2318" s="3" t="s">
        <v>7794</v>
      </c>
      <c r="D2318" s="8">
        <v>750</v>
      </c>
      <c r="E2318" s="6">
        <v>1043</v>
      </c>
      <c r="F2318" s="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t="s">
        <v>8269</v>
      </c>
      <c r="R2318">
        <f t="shared" si="146"/>
        <v>42219.180393518516</v>
      </c>
      <c r="S2318">
        <f t="shared" si="147"/>
        <v>42249.180393518516</v>
      </c>
    </row>
    <row r="2319" spans="1:19" ht="45" hidden="1" x14ac:dyDescent="0.25">
      <c r="A2319" s="8">
        <v>310</v>
      </c>
      <c r="B2319" s="3" t="s">
        <v>311</v>
      </c>
      <c r="C2319" s="3" t="s">
        <v>4420</v>
      </c>
      <c r="D2319" s="8">
        <v>1000</v>
      </c>
      <c r="E2319" s="6">
        <v>1041.29</v>
      </c>
      <c r="F2319" s="8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t="s">
        <v>8267</v>
      </c>
      <c r="R2319">
        <f t="shared" si="146"/>
        <v>40821.183136574073</v>
      </c>
      <c r="S2319">
        <f t="shared" si="147"/>
        <v>40836.083333333336</v>
      </c>
    </row>
    <row r="2320" spans="1:19" ht="45" hidden="1" x14ac:dyDescent="0.25">
      <c r="A2320" s="8">
        <v>780</v>
      </c>
      <c r="B2320" s="3" t="s">
        <v>781</v>
      </c>
      <c r="C2320" s="3" t="s">
        <v>4890</v>
      </c>
      <c r="D2320" s="8">
        <v>1000</v>
      </c>
      <c r="E2320" s="6">
        <v>1040</v>
      </c>
      <c r="F2320" s="8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t="s">
        <v>8274</v>
      </c>
      <c r="R2320">
        <f t="shared" si="146"/>
        <v>40636.673900462964</v>
      </c>
      <c r="S2320">
        <f t="shared" si="147"/>
        <v>40666.673900462964</v>
      </c>
    </row>
    <row r="2321" spans="1:19" ht="45" hidden="1" x14ac:dyDescent="0.25">
      <c r="A2321" s="8">
        <v>811</v>
      </c>
      <c r="B2321" s="3" t="s">
        <v>812</v>
      </c>
      <c r="C2321" s="3" t="s">
        <v>4921</v>
      </c>
      <c r="D2321" s="8">
        <v>1000</v>
      </c>
      <c r="E2321" s="6">
        <v>1040</v>
      </c>
      <c r="F2321" s="8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t="s">
        <v>8274</v>
      </c>
      <c r="R2321">
        <f t="shared" si="146"/>
        <v>41443.643541666665</v>
      </c>
      <c r="S2321">
        <f t="shared" si="147"/>
        <v>41465.702777777777</v>
      </c>
    </row>
    <row r="2322" spans="1:19" ht="60" hidden="1" x14ac:dyDescent="0.25">
      <c r="A2322" s="8">
        <v>869</v>
      </c>
      <c r="B2322" s="3" t="s">
        <v>870</v>
      </c>
      <c r="C2322" s="3" t="s">
        <v>4979</v>
      </c>
      <c r="D2322" s="8">
        <v>8800</v>
      </c>
      <c r="E2322" s="6">
        <v>1040</v>
      </c>
      <c r="F2322" s="8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t="s">
        <v>8276</v>
      </c>
      <c r="R2322">
        <f t="shared" si="146"/>
        <v>41342.845567129632</v>
      </c>
      <c r="S2322">
        <f t="shared" si="147"/>
        <v>41372.803900462961</v>
      </c>
    </row>
    <row r="2323" spans="1:19" ht="90" hidden="1" x14ac:dyDescent="0.25">
      <c r="A2323" s="8">
        <v>3126</v>
      </c>
      <c r="B2323" s="3" t="s">
        <v>3126</v>
      </c>
      <c r="C2323" s="3" t="s">
        <v>7236</v>
      </c>
      <c r="D2323" s="8">
        <v>25000</v>
      </c>
      <c r="E2323" s="6">
        <v>1040</v>
      </c>
      <c r="F2323" s="8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t="s">
        <v>8301</v>
      </c>
      <c r="R2323">
        <f t="shared" si="146"/>
        <v>42427.01807870371</v>
      </c>
      <c r="S2323">
        <f t="shared" si="147"/>
        <v>42456.976412037038</v>
      </c>
    </row>
    <row r="2324" spans="1:19" ht="45" hidden="1" x14ac:dyDescent="0.25">
      <c r="A2324" s="8">
        <v>2104</v>
      </c>
      <c r="B2324" s="3" t="s">
        <v>2105</v>
      </c>
      <c r="C2324" s="3" t="s">
        <v>6214</v>
      </c>
      <c r="D2324" s="8">
        <v>800</v>
      </c>
      <c r="E2324" s="6">
        <v>1036</v>
      </c>
      <c r="F2324" s="8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t="s">
        <v>8277</v>
      </c>
      <c r="R2324">
        <f t="shared" si="146"/>
        <v>41394.074467592596</v>
      </c>
      <c r="S2324">
        <f t="shared" si="147"/>
        <v>41425</v>
      </c>
    </row>
    <row r="2325" spans="1:19" ht="60" hidden="1" x14ac:dyDescent="0.25">
      <c r="A2325" s="8">
        <v>1206</v>
      </c>
      <c r="B2325" s="3" t="s">
        <v>1207</v>
      </c>
      <c r="C2325" s="3" t="s">
        <v>5316</v>
      </c>
      <c r="D2325" s="8">
        <v>900</v>
      </c>
      <c r="E2325" s="6">
        <v>1035</v>
      </c>
      <c r="F2325" s="8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t="s">
        <v>8283</v>
      </c>
      <c r="R2325">
        <f t="shared" si="146"/>
        <v>42772.776076388895</v>
      </c>
      <c r="S2325">
        <f t="shared" si="147"/>
        <v>42805.561805555553</v>
      </c>
    </row>
    <row r="2326" spans="1:19" ht="45" hidden="1" x14ac:dyDescent="0.25">
      <c r="A2326" s="8">
        <v>3372</v>
      </c>
      <c r="B2326" s="3" t="s">
        <v>3371</v>
      </c>
      <c r="C2326" s="3" t="s">
        <v>7482</v>
      </c>
      <c r="D2326" s="8">
        <v>1000</v>
      </c>
      <c r="E2326" s="6">
        <v>1035</v>
      </c>
      <c r="F2326" s="8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t="s">
        <v>8269</v>
      </c>
      <c r="R2326">
        <f t="shared" si="146"/>
        <v>41855.548101851848</v>
      </c>
      <c r="S2326">
        <f t="shared" si="147"/>
        <v>41876.207638888889</v>
      </c>
    </row>
    <row r="2327" spans="1:19" ht="60" hidden="1" x14ac:dyDescent="0.25">
      <c r="A2327" s="8">
        <v>3559</v>
      </c>
      <c r="B2327" s="3" t="s">
        <v>3558</v>
      </c>
      <c r="C2327" s="3" t="s">
        <v>7669</v>
      </c>
      <c r="D2327" s="8">
        <v>1000</v>
      </c>
      <c r="E2327" s="6">
        <v>1035</v>
      </c>
      <c r="F2327" s="8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t="s">
        <v>8269</v>
      </c>
      <c r="R2327">
        <f t="shared" si="146"/>
        <v>42194.096157407403</v>
      </c>
      <c r="S2327">
        <f t="shared" si="147"/>
        <v>42216.373611111107</v>
      </c>
    </row>
    <row r="2328" spans="1:19" ht="60" hidden="1" x14ac:dyDescent="0.25">
      <c r="A2328" s="8">
        <v>3668</v>
      </c>
      <c r="B2328" s="3" t="s">
        <v>3665</v>
      </c>
      <c r="C2328" s="3" t="s">
        <v>7778</v>
      </c>
      <c r="D2328" s="8">
        <v>1000</v>
      </c>
      <c r="E2328" s="6">
        <v>1035</v>
      </c>
      <c r="F2328" s="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t="s">
        <v>8269</v>
      </c>
      <c r="R2328">
        <f t="shared" si="146"/>
        <v>42185.556157407409</v>
      </c>
      <c r="S2328">
        <f t="shared" si="147"/>
        <v>42208.772916666669</v>
      </c>
    </row>
    <row r="2329" spans="1:19" ht="45" hidden="1" x14ac:dyDescent="0.25">
      <c r="A2329" s="8">
        <v>2470</v>
      </c>
      <c r="B2329" s="3" t="s">
        <v>2471</v>
      </c>
      <c r="C2329" s="3" t="s">
        <v>6580</v>
      </c>
      <c r="D2329" s="8">
        <v>1000</v>
      </c>
      <c r="E2329" s="6">
        <v>1031.6400000000001</v>
      </c>
      <c r="F2329" s="8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t="s">
        <v>8277</v>
      </c>
      <c r="R2329">
        <f t="shared" si="146"/>
        <v>41023.07471064815</v>
      </c>
      <c r="S2329">
        <f t="shared" si="147"/>
        <v>41053.07471064815</v>
      </c>
    </row>
    <row r="2330" spans="1:19" ht="45" hidden="1" x14ac:dyDescent="0.25">
      <c r="A2330" s="8">
        <v>1831</v>
      </c>
      <c r="B2330" s="3" t="s">
        <v>1832</v>
      </c>
      <c r="C2330" s="3" t="s">
        <v>5941</v>
      </c>
      <c r="D2330" s="8">
        <v>1000</v>
      </c>
      <c r="E2330" s="6">
        <v>1030</v>
      </c>
      <c r="F2330" s="8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t="s">
        <v>8274</v>
      </c>
      <c r="R2330">
        <f t="shared" si="146"/>
        <v>41026.996099537035</v>
      </c>
      <c r="S2330">
        <f t="shared" si="147"/>
        <v>41041.996099537035</v>
      </c>
    </row>
    <row r="2331" spans="1:19" ht="60" hidden="1" x14ac:dyDescent="0.25">
      <c r="A2331" s="8">
        <v>3676</v>
      </c>
      <c r="B2331" s="3" t="s">
        <v>3673</v>
      </c>
      <c r="C2331" s="3" t="s">
        <v>7786</v>
      </c>
      <c r="D2331" s="8">
        <v>800</v>
      </c>
      <c r="E2331" s="6">
        <v>1030</v>
      </c>
      <c r="F2331" s="8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t="s">
        <v>8269</v>
      </c>
      <c r="R2331">
        <f t="shared" si="146"/>
        <v>41876.815787037034</v>
      </c>
      <c r="S2331">
        <f t="shared" si="147"/>
        <v>41894.815787037034</v>
      </c>
    </row>
    <row r="2332" spans="1:19" ht="45" hidden="1" x14ac:dyDescent="0.25">
      <c r="A2332" s="8">
        <v>1085</v>
      </c>
      <c r="B2332" s="3" t="s">
        <v>1086</v>
      </c>
      <c r="C2332" s="3" t="s">
        <v>5195</v>
      </c>
      <c r="D2332" s="8">
        <v>30000</v>
      </c>
      <c r="E2332" s="6">
        <v>1026</v>
      </c>
      <c r="F2332" s="8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t="s">
        <v>8280</v>
      </c>
      <c r="R2332">
        <f t="shared" si="146"/>
        <v>42413.671006944445</v>
      </c>
      <c r="S2332">
        <f t="shared" si="147"/>
        <v>42443.629340277781</v>
      </c>
    </row>
    <row r="2333" spans="1:19" ht="60" hidden="1" x14ac:dyDescent="0.25">
      <c r="A2333" s="8">
        <v>1670</v>
      </c>
      <c r="B2333" s="3" t="s">
        <v>1671</v>
      </c>
      <c r="C2333" s="3" t="s">
        <v>5780</v>
      </c>
      <c r="D2333" s="8">
        <v>1000</v>
      </c>
      <c r="E2333" s="6">
        <v>1026</v>
      </c>
      <c r="F2333" s="8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t="s">
        <v>8290</v>
      </c>
      <c r="R2333">
        <f t="shared" si="146"/>
        <v>40313.930543981485</v>
      </c>
      <c r="S2333">
        <f t="shared" si="147"/>
        <v>40364.166666666664</v>
      </c>
    </row>
    <row r="2334" spans="1:19" ht="60" hidden="1" x14ac:dyDescent="0.25">
      <c r="A2334" s="8">
        <v>2387</v>
      </c>
      <c r="B2334" s="3" t="s">
        <v>2388</v>
      </c>
      <c r="C2334" s="3" t="s">
        <v>6497</v>
      </c>
      <c r="D2334" s="8">
        <v>150000</v>
      </c>
      <c r="E2334" s="6">
        <v>1026</v>
      </c>
      <c r="F2334" s="8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t="s">
        <v>8270</v>
      </c>
      <c r="R2334">
        <f t="shared" si="146"/>
        <v>42528.626620370371</v>
      </c>
      <c r="S2334">
        <f t="shared" si="147"/>
        <v>42573.626620370371</v>
      </c>
    </row>
    <row r="2335" spans="1:19" ht="60" hidden="1" x14ac:dyDescent="0.25">
      <c r="A2335" s="8">
        <v>784</v>
      </c>
      <c r="B2335" s="3" t="s">
        <v>785</v>
      </c>
      <c r="C2335" s="3" t="s">
        <v>4894</v>
      </c>
      <c r="D2335" s="8">
        <v>1000</v>
      </c>
      <c r="E2335" s="6">
        <v>1025</v>
      </c>
      <c r="F2335" s="8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t="s">
        <v>8274</v>
      </c>
      <c r="R2335">
        <f t="shared" si="146"/>
        <v>41675.149525462963</v>
      </c>
      <c r="S2335">
        <f t="shared" si="147"/>
        <v>41715.107858796298</v>
      </c>
    </row>
    <row r="2336" spans="1:19" ht="45" hidden="1" x14ac:dyDescent="0.25">
      <c r="A2336" s="8">
        <v>3580</v>
      </c>
      <c r="B2336" s="3" t="s">
        <v>3579</v>
      </c>
      <c r="C2336" s="3" t="s">
        <v>7690</v>
      </c>
      <c r="D2336" s="8">
        <v>900</v>
      </c>
      <c r="E2336" s="6">
        <v>1025</v>
      </c>
      <c r="F2336" s="8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t="s">
        <v>8269</v>
      </c>
      <c r="R2336">
        <f t="shared" si="146"/>
        <v>42026.176180555558</v>
      </c>
      <c r="S2336">
        <f t="shared" si="147"/>
        <v>42064.207638888889</v>
      </c>
    </row>
    <row r="2337" spans="1:19" ht="60" hidden="1" x14ac:dyDescent="0.25">
      <c r="A2337" s="8">
        <v>3798</v>
      </c>
      <c r="B2337" s="3" t="s">
        <v>3795</v>
      </c>
      <c r="C2337" s="3" t="s">
        <v>7908</v>
      </c>
      <c r="D2337" s="8">
        <v>70000</v>
      </c>
      <c r="E2337" s="6">
        <v>1025</v>
      </c>
      <c r="F2337" s="8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t="s">
        <v>8303</v>
      </c>
      <c r="R2337">
        <f t="shared" si="146"/>
        <v>41831.722777777781</v>
      </c>
      <c r="S2337">
        <f t="shared" si="147"/>
        <v>41861.722777777781</v>
      </c>
    </row>
    <row r="2338" spans="1:19" ht="60" hidden="1" x14ac:dyDescent="0.25">
      <c r="A2338" s="8">
        <v>1037</v>
      </c>
      <c r="B2338" s="3" t="s">
        <v>1038</v>
      </c>
      <c r="C2338" s="3" t="s">
        <v>5147</v>
      </c>
      <c r="D2338" s="8">
        <v>1000</v>
      </c>
      <c r="E2338" s="6">
        <v>1021</v>
      </c>
      <c r="F2338" s="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t="s">
        <v>8278</v>
      </c>
      <c r="R2338">
        <f t="shared" si="146"/>
        <v>42119.822476851856</v>
      </c>
      <c r="S2338">
        <f t="shared" si="147"/>
        <v>42142.208333333328</v>
      </c>
    </row>
    <row r="2339" spans="1:19" ht="45" hidden="1" x14ac:dyDescent="0.25">
      <c r="A2339" s="8">
        <v>1168</v>
      </c>
      <c r="B2339" s="3" t="s">
        <v>1169</v>
      </c>
      <c r="C2339" s="3" t="s">
        <v>5278</v>
      </c>
      <c r="D2339" s="8">
        <v>18000</v>
      </c>
      <c r="E2339" s="6">
        <v>1020</v>
      </c>
      <c r="F2339" s="8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t="s">
        <v>8282</v>
      </c>
      <c r="R2339">
        <f t="shared" si="146"/>
        <v>42605.053993055553</v>
      </c>
      <c r="S2339">
        <f t="shared" si="147"/>
        <v>42635.053993055553</v>
      </c>
    </row>
    <row r="2340" spans="1:19" hidden="1" x14ac:dyDescent="0.25">
      <c r="A2340" s="8">
        <v>1590</v>
      </c>
      <c r="B2340" s="3" t="s">
        <v>1591</v>
      </c>
      <c r="C2340" s="3" t="s">
        <v>5700</v>
      </c>
      <c r="D2340" s="8">
        <v>60000</v>
      </c>
      <c r="E2340" s="6">
        <v>1020</v>
      </c>
      <c r="F2340" s="8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t="s">
        <v>8289</v>
      </c>
      <c r="R2340">
        <f t="shared" si="146"/>
        <v>42240.857222222221</v>
      </c>
      <c r="S2340">
        <f t="shared" si="147"/>
        <v>42270.857222222221</v>
      </c>
    </row>
    <row r="2341" spans="1:19" ht="60" hidden="1" x14ac:dyDescent="0.25">
      <c r="A2341" s="8">
        <v>3549</v>
      </c>
      <c r="B2341" s="3" t="s">
        <v>3548</v>
      </c>
      <c r="C2341" s="3" t="s">
        <v>7659</v>
      </c>
      <c r="D2341" s="8">
        <v>1000</v>
      </c>
      <c r="E2341" s="6">
        <v>1020</v>
      </c>
      <c r="F2341" s="8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t="s">
        <v>8269</v>
      </c>
      <c r="R2341">
        <f t="shared" si="146"/>
        <v>42223.394363425927</v>
      </c>
      <c r="S2341">
        <f t="shared" si="147"/>
        <v>42251.394363425927</v>
      </c>
    </row>
    <row r="2342" spans="1:19" ht="60" hidden="1" x14ac:dyDescent="0.25">
      <c r="A2342" s="8">
        <v>2208</v>
      </c>
      <c r="B2342" s="3" t="s">
        <v>2209</v>
      </c>
      <c r="C2342" s="3" t="s">
        <v>6318</v>
      </c>
      <c r="D2342" s="8">
        <v>1000</v>
      </c>
      <c r="E2342" s="6">
        <v>1016</v>
      </c>
      <c r="F2342" s="8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t="s">
        <v>8278</v>
      </c>
      <c r="R2342">
        <f t="shared" si="146"/>
        <v>40946.882245370369</v>
      </c>
      <c r="S2342">
        <f t="shared" si="147"/>
        <v>41006.166666666664</v>
      </c>
    </row>
    <row r="2343" spans="1:19" ht="60" hidden="1" x14ac:dyDescent="0.25">
      <c r="A2343" s="8">
        <v>1613</v>
      </c>
      <c r="B2343" s="3" t="s">
        <v>1614</v>
      </c>
      <c r="C2343" s="3" t="s">
        <v>5723</v>
      </c>
      <c r="D2343" s="8">
        <v>1000</v>
      </c>
      <c r="E2343" s="6">
        <v>1015</v>
      </c>
      <c r="F2343" s="8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t="s">
        <v>8274</v>
      </c>
      <c r="R2343">
        <f t="shared" si="146"/>
        <v>41082.069467592592</v>
      </c>
      <c r="S2343">
        <f t="shared" si="147"/>
        <v>41112.069467592592</v>
      </c>
    </row>
    <row r="2344" spans="1:19" ht="45" hidden="1" x14ac:dyDescent="0.25">
      <c r="A2344" s="8">
        <v>2219</v>
      </c>
      <c r="B2344" s="3" t="s">
        <v>2220</v>
      </c>
      <c r="C2344" s="3" t="s">
        <v>6329</v>
      </c>
      <c r="D2344" s="8">
        <v>1000</v>
      </c>
      <c r="E2344" s="6">
        <v>1015</v>
      </c>
      <c r="F2344" s="8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t="s">
        <v>8278</v>
      </c>
      <c r="R2344">
        <f t="shared" si="146"/>
        <v>42205.718888888892</v>
      </c>
      <c r="S2344">
        <f t="shared" si="147"/>
        <v>42235.718888888892</v>
      </c>
    </row>
    <row r="2345" spans="1:19" ht="60" hidden="1" x14ac:dyDescent="0.25">
      <c r="A2345" s="8">
        <v>1211</v>
      </c>
      <c r="B2345" s="3" t="s">
        <v>1212</v>
      </c>
      <c r="C2345" s="3" t="s">
        <v>5321</v>
      </c>
      <c r="D2345" s="8">
        <v>1000</v>
      </c>
      <c r="E2345" s="6">
        <v>1011</v>
      </c>
      <c r="F2345" s="8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t="s">
        <v>8283</v>
      </c>
      <c r="R2345">
        <f t="shared" si="146"/>
        <v>42515.866446759261</v>
      </c>
      <c r="S2345">
        <f t="shared" si="147"/>
        <v>42530.866446759261</v>
      </c>
    </row>
    <row r="2346" spans="1:19" ht="45" hidden="1" x14ac:dyDescent="0.25">
      <c r="A2346" s="8">
        <v>3599</v>
      </c>
      <c r="B2346" s="3" t="s">
        <v>3598</v>
      </c>
      <c r="C2346" s="3" t="s">
        <v>7709</v>
      </c>
      <c r="D2346" s="8">
        <v>500</v>
      </c>
      <c r="E2346" s="6">
        <v>1010</v>
      </c>
      <c r="F2346" s="8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t="s">
        <v>8269</v>
      </c>
      <c r="R2346">
        <f t="shared" si="146"/>
        <v>42220.79487268519</v>
      </c>
      <c r="S2346">
        <f t="shared" si="147"/>
        <v>42246</v>
      </c>
    </row>
    <row r="2347" spans="1:19" ht="45" hidden="1" x14ac:dyDescent="0.25">
      <c r="A2347" s="8">
        <v>3906</v>
      </c>
      <c r="B2347" s="3" t="s">
        <v>3903</v>
      </c>
      <c r="C2347" s="3" t="s">
        <v>8014</v>
      </c>
      <c r="D2347" s="8">
        <v>1500</v>
      </c>
      <c r="E2347" s="6">
        <v>1010</v>
      </c>
      <c r="F2347" s="8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t="s">
        <v>8269</v>
      </c>
      <c r="R2347">
        <f t="shared" si="146"/>
        <v>42143.917743055557</v>
      </c>
      <c r="S2347">
        <f t="shared" si="147"/>
        <v>42181.559027777781</v>
      </c>
    </row>
    <row r="2348" spans="1:19" ht="30" hidden="1" x14ac:dyDescent="0.25">
      <c r="A2348" s="8">
        <v>2297</v>
      </c>
      <c r="B2348" s="3" t="s">
        <v>2298</v>
      </c>
      <c r="C2348" s="3" t="s">
        <v>6407</v>
      </c>
      <c r="D2348" s="8">
        <v>1000</v>
      </c>
      <c r="E2348" s="6">
        <v>1006</v>
      </c>
      <c r="F2348" s="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t="s">
        <v>8274</v>
      </c>
      <c r="R2348">
        <f t="shared" si="146"/>
        <v>40948.042233796295</v>
      </c>
      <c r="S2348">
        <f t="shared" si="147"/>
        <v>40982.165972222225</v>
      </c>
    </row>
    <row r="2349" spans="1:19" ht="45" hidden="1" x14ac:dyDescent="0.25">
      <c r="A2349" s="8">
        <v>3038</v>
      </c>
      <c r="B2349" s="3" t="s">
        <v>3038</v>
      </c>
      <c r="C2349" s="3" t="s">
        <v>7148</v>
      </c>
      <c r="D2349" s="8">
        <v>1000</v>
      </c>
      <c r="E2349" s="6">
        <v>1005</v>
      </c>
      <c r="F2349" s="8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t="s">
        <v>8301</v>
      </c>
      <c r="R2349">
        <f t="shared" si="146"/>
        <v>42373.252280092594</v>
      </c>
      <c r="S2349">
        <f t="shared" si="147"/>
        <v>42433.252280092594</v>
      </c>
    </row>
    <row r="2350" spans="1:19" ht="45" hidden="1" x14ac:dyDescent="0.25">
      <c r="A2350" s="8">
        <v>3564</v>
      </c>
      <c r="B2350" s="3" t="s">
        <v>3563</v>
      </c>
      <c r="C2350" s="3" t="s">
        <v>7674</v>
      </c>
      <c r="D2350" s="8">
        <v>1000</v>
      </c>
      <c r="E2350" s="6">
        <v>1005</v>
      </c>
      <c r="F2350" s="8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t="s">
        <v>8269</v>
      </c>
      <c r="R2350">
        <f t="shared" si="146"/>
        <v>42236.623252314821</v>
      </c>
      <c r="S2350">
        <f t="shared" si="147"/>
        <v>42282.666666666672</v>
      </c>
    </row>
    <row r="2351" spans="1:19" ht="30" hidden="1" x14ac:dyDescent="0.25">
      <c r="A2351" s="8">
        <v>1880</v>
      </c>
      <c r="B2351" s="3" t="s">
        <v>1881</v>
      </c>
      <c r="C2351" s="3" t="s">
        <v>5990</v>
      </c>
      <c r="D2351" s="8">
        <v>5000</v>
      </c>
      <c r="E2351" s="6">
        <v>1004</v>
      </c>
      <c r="F2351" s="8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t="s">
        <v>8281</v>
      </c>
      <c r="R2351">
        <f t="shared" si="146"/>
        <v>42430.566898148143</v>
      </c>
      <c r="S2351">
        <f t="shared" si="147"/>
        <v>42459.525231481486</v>
      </c>
    </row>
    <row r="2352" spans="1:19" ht="60" hidden="1" x14ac:dyDescent="0.25">
      <c r="A2352" s="8">
        <v>1660</v>
      </c>
      <c r="B2352" s="3" t="s">
        <v>1661</v>
      </c>
      <c r="C2352" s="3" t="s">
        <v>5770</v>
      </c>
      <c r="D2352" s="8">
        <v>80</v>
      </c>
      <c r="E2352" s="6">
        <v>1003</v>
      </c>
      <c r="F2352" s="8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t="s">
        <v>8290</v>
      </c>
      <c r="R2352">
        <f t="shared" si="146"/>
        <v>42459.693865740745</v>
      </c>
      <c r="S2352">
        <f t="shared" si="147"/>
        <v>42490.915972222225</v>
      </c>
    </row>
    <row r="2353" spans="1:19" hidden="1" x14ac:dyDescent="0.25">
      <c r="A2353" s="8">
        <v>2993</v>
      </c>
      <c r="B2353" s="3" t="s">
        <v>2993</v>
      </c>
      <c r="C2353" s="3" t="s">
        <v>7103</v>
      </c>
      <c r="D2353" s="8">
        <v>1000</v>
      </c>
      <c r="E2353" s="6">
        <v>1003</v>
      </c>
      <c r="F2353" s="8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t="s">
        <v>8301</v>
      </c>
      <c r="R2353">
        <f t="shared" si="146"/>
        <v>42390.838738425926</v>
      </c>
      <c r="S2353">
        <f t="shared" si="147"/>
        <v>42420.838738425926</v>
      </c>
    </row>
    <row r="2354" spans="1:19" ht="45" hidden="1" x14ac:dyDescent="0.25">
      <c r="A2354" s="8">
        <v>2768</v>
      </c>
      <c r="B2354" s="3" t="s">
        <v>2768</v>
      </c>
      <c r="C2354" s="3" t="s">
        <v>6878</v>
      </c>
      <c r="D2354" s="8">
        <v>7000</v>
      </c>
      <c r="E2354" s="6">
        <v>1002</v>
      </c>
      <c r="F2354" s="8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t="s">
        <v>8302</v>
      </c>
      <c r="R2354">
        <f t="shared" si="146"/>
        <v>40967.614849537036</v>
      </c>
      <c r="S2354">
        <f t="shared" si="147"/>
        <v>40997.573182870372</v>
      </c>
    </row>
    <row r="2355" spans="1:19" ht="60" hidden="1" x14ac:dyDescent="0.25">
      <c r="A2355" s="8">
        <v>1838</v>
      </c>
      <c r="B2355" s="3" t="s">
        <v>1839</v>
      </c>
      <c r="C2355" s="3" t="s">
        <v>5948</v>
      </c>
      <c r="D2355" s="8">
        <v>1000</v>
      </c>
      <c r="E2355" s="6">
        <v>1001.49</v>
      </c>
      <c r="F2355" s="8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t="s">
        <v>8274</v>
      </c>
      <c r="R2355">
        <f t="shared" si="146"/>
        <v>40788.786539351851</v>
      </c>
      <c r="S2355">
        <f t="shared" si="147"/>
        <v>40817.125</v>
      </c>
    </row>
    <row r="2356" spans="1:19" hidden="1" x14ac:dyDescent="0.25">
      <c r="A2356" s="8">
        <v>1611</v>
      </c>
      <c r="B2356" s="3" t="s">
        <v>1612</v>
      </c>
      <c r="C2356" s="3" t="s">
        <v>5721</v>
      </c>
      <c r="D2356" s="8">
        <v>800</v>
      </c>
      <c r="E2356" s="6">
        <v>1001</v>
      </c>
      <c r="F2356" s="8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t="s">
        <v>8274</v>
      </c>
      <c r="R2356">
        <f t="shared" si="146"/>
        <v>41409.00037037037</v>
      </c>
      <c r="S2356">
        <f t="shared" si="147"/>
        <v>41430.00037037037</v>
      </c>
    </row>
    <row r="2357" spans="1:19" ht="45" hidden="1" x14ac:dyDescent="0.25">
      <c r="A2357" s="8">
        <v>1860</v>
      </c>
      <c r="B2357" s="3" t="s">
        <v>1861</v>
      </c>
      <c r="C2357" s="3" t="s">
        <v>5970</v>
      </c>
      <c r="D2357" s="8">
        <v>750</v>
      </c>
      <c r="E2357" s="6">
        <v>1001</v>
      </c>
      <c r="F2357" s="8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t="s">
        <v>8274</v>
      </c>
      <c r="R2357">
        <f t="shared" si="146"/>
        <v>41655.709305555552</v>
      </c>
      <c r="S2357">
        <f t="shared" si="147"/>
        <v>41676.709305555552</v>
      </c>
    </row>
    <row r="2358" spans="1:19" ht="60" hidden="1" x14ac:dyDescent="0.25">
      <c r="A2358" s="8">
        <v>2288</v>
      </c>
      <c r="B2358" s="3" t="s">
        <v>2289</v>
      </c>
      <c r="C2358" s="3" t="s">
        <v>6398</v>
      </c>
      <c r="D2358" s="8">
        <v>1000</v>
      </c>
      <c r="E2358" s="6">
        <v>1001</v>
      </c>
      <c r="F2358" s="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t="s">
        <v>8274</v>
      </c>
      <c r="R2358">
        <f t="shared" si="146"/>
        <v>41067.827418981484</v>
      </c>
      <c r="S2358">
        <f t="shared" si="147"/>
        <v>41086.75</v>
      </c>
    </row>
    <row r="2359" spans="1:19" ht="60" hidden="1" x14ac:dyDescent="0.25">
      <c r="A2359" s="8">
        <v>2482</v>
      </c>
      <c r="B2359" s="3" t="s">
        <v>2482</v>
      </c>
      <c r="C2359" s="3" t="s">
        <v>6592</v>
      </c>
      <c r="D2359" s="8">
        <v>1000</v>
      </c>
      <c r="E2359" s="6">
        <v>1001</v>
      </c>
      <c r="F2359" s="8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t="s">
        <v>8277</v>
      </c>
      <c r="R2359">
        <f t="shared" si="146"/>
        <v>40711.782210648147</v>
      </c>
      <c r="S2359">
        <f t="shared" si="147"/>
        <v>40756.782210648147</v>
      </c>
    </row>
    <row r="2360" spans="1:19" ht="60" hidden="1" x14ac:dyDescent="0.25">
      <c r="A2360" s="8">
        <v>2669</v>
      </c>
      <c r="B2360" s="3" t="s">
        <v>2669</v>
      </c>
      <c r="C2360" s="3" t="s">
        <v>6779</v>
      </c>
      <c r="D2360" s="8">
        <v>800</v>
      </c>
      <c r="E2360" s="6">
        <v>1001</v>
      </c>
      <c r="F2360" s="8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t="s">
        <v>8300</v>
      </c>
      <c r="R2360">
        <f t="shared" si="146"/>
        <v>42319.035833333335</v>
      </c>
      <c r="S2360">
        <f t="shared" si="147"/>
        <v>42379.035833333335</v>
      </c>
    </row>
    <row r="2361" spans="1:19" ht="30" hidden="1" x14ac:dyDescent="0.25">
      <c r="A2361" s="8">
        <v>3622</v>
      </c>
      <c r="B2361" s="3" t="s">
        <v>3620</v>
      </c>
      <c r="C2361" s="3" t="s">
        <v>7732</v>
      </c>
      <c r="D2361" s="8">
        <v>1000</v>
      </c>
      <c r="E2361" s="6">
        <v>1000.99</v>
      </c>
      <c r="F2361" s="8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t="s">
        <v>8269</v>
      </c>
      <c r="R2361">
        <f t="shared" si="146"/>
        <v>41877.221886574072</v>
      </c>
      <c r="S2361">
        <f t="shared" si="147"/>
        <v>41910.140972222223</v>
      </c>
    </row>
    <row r="2362" spans="1:19" ht="30" hidden="1" x14ac:dyDescent="0.25">
      <c r="A2362" s="8">
        <v>3815</v>
      </c>
      <c r="B2362" s="3" t="s">
        <v>3812</v>
      </c>
      <c r="C2362" s="3" t="s">
        <v>7925</v>
      </c>
      <c r="D2362" s="8">
        <v>1000</v>
      </c>
      <c r="E2362" s="6">
        <v>1000.01</v>
      </c>
      <c r="F2362" s="8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t="s">
        <v>8269</v>
      </c>
      <c r="R2362">
        <f t="shared" si="146"/>
        <v>42207.259918981479</v>
      </c>
      <c r="S2362">
        <f t="shared" si="147"/>
        <v>42236.958333333328</v>
      </c>
    </row>
    <row r="2363" spans="1:19" ht="45" hidden="1" x14ac:dyDescent="0.25">
      <c r="A2363" s="8">
        <v>390</v>
      </c>
      <c r="B2363" s="3" t="s">
        <v>391</v>
      </c>
      <c r="C2363" s="3" t="s">
        <v>4500</v>
      </c>
      <c r="D2363" s="8">
        <v>1000</v>
      </c>
      <c r="E2363" s="6">
        <v>1000</v>
      </c>
      <c r="F2363" s="8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t="s">
        <v>8267</v>
      </c>
      <c r="R2363">
        <f t="shared" si="146"/>
        <v>42112.036712962959</v>
      </c>
      <c r="S2363">
        <f t="shared" si="147"/>
        <v>42132.036712962959</v>
      </c>
    </row>
    <row r="2364" spans="1:19" ht="90" hidden="1" x14ac:dyDescent="0.25">
      <c r="A2364" s="8">
        <v>1845</v>
      </c>
      <c r="B2364" s="3" t="s">
        <v>1846</v>
      </c>
      <c r="C2364" s="3" t="s">
        <v>5955</v>
      </c>
      <c r="D2364" s="8">
        <v>1000</v>
      </c>
      <c r="E2364" s="6">
        <v>1000</v>
      </c>
      <c r="F2364" s="8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t="s">
        <v>8274</v>
      </c>
      <c r="R2364">
        <f t="shared" si="146"/>
        <v>42523.333310185189</v>
      </c>
      <c r="S2364">
        <f t="shared" si="147"/>
        <v>42538.204861111109</v>
      </c>
    </row>
    <row r="2365" spans="1:19" ht="45" hidden="1" x14ac:dyDescent="0.25">
      <c r="A2365" s="8">
        <v>2172</v>
      </c>
      <c r="B2365" s="3" t="s">
        <v>2173</v>
      </c>
      <c r="C2365" s="3" t="s">
        <v>6282</v>
      </c>
      <c r="D2365" s="8">
        <v>1000</v>
      </c>
      <c r="E2365" s="6">
        <v>1000</v>
      </c>
      <c r="F2365" s="8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t="s">
        <v>8274</v>
      </c>
      <c r="R2365">
        <f t="shared" si="146"/>
        <v>42082.580092592587</v>
      </c>
      <c r="S2365">
        <f t="shared" si="147"/>
        <v>42112.580092592587</v>
      </c>
    </row>
    <row r="2366" spans="1:19" ht="60" hidden="1" x14ac:dyDescent="0.25">
      <c r="A2366" s="8">
        <v>2509</v>
      </c>
      <c r="B2366" s="3" t="s">
        <v>2509</v>
      </c>
      <c r="C2366" s="3" t="s">
        <v>6619</v>
      </c>
      <c r="D2366" s="8">
        <v>95000</v>
      </c>
      <c r="E2366" s="6">
        <v>1000</v>
      </c>
      <c r="F2366" s="8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t="s">
        <v>8297</v>
      </c>
      <c r="R2366">
        <f t="shared" si="146"/>
        <v>42058.809594907405</v>
      </c>
      <c r="S2366">
        <f t="shared" si="147"/>
        <v>42114.767928240741</v>
      </c>
    </row>
    <row r="2367" spans="1:19" ht="60" hidden="1" x14ac:dyDescent="0.25">
      <c r="A2367" s="8">
        <v>2821</v>
      </c>
      <c r="B2367" s="3" t="s">
        <v>2821</v>
      </c>
      <c r="C2367" s="3" t="s">
        <v>6931</v>
      </c>
      <c r="D2367" s="8">
        <v>1000</v>
      </c>
      <c r="E2367" s="6">
        <v>1000</v>
      </c>
      <c r="F2367" s="8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t="s">
        <v>8269</v>
      </c>
      <c r="R2367">
        <f t="shared" si="146"/>
        <v>41875.922858796301</v>
      </c>
      <c r="S2367">
        <f t="shared" si="147"/>
        <v>41905.922858796301</v>
      </c>
    </row>
    <row r="2368" spans="1:19" ht="30" hidden="1" x14ac:dyDescent="0.25">
      <c r="A2368" s="8">
        <v>2928</v>
      </c>
      <c r="B2368" s="3" t="s">
        <v>2928</v>
      </c>
      <c r="C2368" s="3" t="s">
        <v>7038</v>
      </c>
      <c r="D2368" s="8">
        <v>1000</v>
      </c>
      <c r="E2368" s="6">
        <v>1000</v>
      </c>
      <c r="F2368" s="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t="s">
        <v>8303</v>
      </c>
      <c r="R2368">
        <f t="shared" si="146"/>
        <v>42403.998217592598</v>
      </c>
      <c r="S2368">
        <f t="shared" si="147"/>
        <v>42433.998217592598</v>
      </c>
    </row>
    <row r="2369" spans="1:19" ht="60" hidden="1" x14ac:dyDescent="0.25">
      <c r="A2369" s="8">
        <v>2988</v>
      </c>
      <c r="B2369" s="3" t="s">
        <v>2988</v>
      </c>
      <c r="C2369" s="3" t="s">
        <v>7098</v>
      </c>
      <c r="D2369" s="8">
        <v>1000</v>
      </c>
      <c r="E2369" s="6">
        <v>1000</v>
      </c>
      <c r="F2369" s="8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t="s">
        <v>8301</v>
      </c>
      <c r="R2369">
        <f t="shared" si="146"/>
        <v>42511.362048611118</v>
      </c>
      <c r="S2369">
        <f t="shared" si="147"/>
        <v>42541.362048611118</v>
      </c>
    </row>
    <row r="2370" spans="1:19" ht="60" hidden="1" x14ac:dyDescent="0.25">
      <c r="A2370" s="8">
        <v>3185</v>
      </c>
      <c r="B2370" s="3" t="s">
        <v>3185</v>
      </c>
      <c r="C2370" s="3" t="s">
        <v>7295</v>
      </c>
      <c r="D2370" s="8">
        <v>1000</v>
      </c>
      <c r="E2370" s="6">
        <v>1000</v>
      </c>
      <c r="F2370" s="8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t="s">
        <v>8269</v>
      </c>
      <c r="R2370">
        <f t="shared" si="146"/>
        <v>41829.977326388893</v>
      </c>
      <c r="S2370">
        <f t="shared" si="147"/>
        <v>41836.977326388893</v>
      </c>
    </row>
    <row r="2371" spans="1:19" ht="60" hidden="1" x14ac:dyDescent="0.25">
      <c r="A2371" s="8">
        <v>3504</v>
      </c>
      <c r="B2371" s="3" t="s">
        <v>3503</v>
      </c>
      <c r="C2371" s="3" t="s">
        <v>7614</v>
      </c>
      <c r="D2371" s="8">
        <v>1000</v>
      </c>
      <c r="E2371" s="6">
        <v>1000</v>
      </c>
      <c r="F2371" s="8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ROUND(E2371/L2371,2)</f>
        <v>125</v>
      </c>
      <c r="Q2371" t="s">
        <v>8269</v>
      </c>
      <c r="R2371">
        <f t="shared" ref="R2371:R2434" si="150">(((J2371/60)/60)/24)+DATE(1970,1,1)</f>
        <v>42297.748738425929</v>
      </c>
      <c r="S2371">
        <f t="shared" ref="S2371:S2434" si="151">(((I2371/60)/60)/24)+DATE(1970,1,1)</f>
        <v>42327.790405092594</v>
      </c>
    </row>
    <row r="2372" spans="1:19" ht="60" hidden="1" x14ac:dyDescent="0.25">
      <c r="A2372" s="8">
        <v>3512</v>
      </c>
      <c r="B2372" s="3" t="s">
        <v>3511</v>
      </c>
      <c r="C2372" s="3" t="s">
        <v>7622</v>
      </c>
      <c r="D2372" s="8">
        <v>1000</v>
      </c>
      <c r="E2372" s="6">
        <v>1000</v>
      </c>
      <c r="F2372" s="8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t="s">
        <v>8269</v>
      </c>
      <c r="R2372">
        <f t="shared" si="150"/>
        <v>42057.536944444444</v>
      </c>
      <c r="S2372">
        <f t="shared" si="151"/>
        <v>42117.49527777778</v>
      </c>
    </row>
    <row r="2373" spans="1:19" ht="45" hidden="1" x14ac:dyDescent="0.25">
      <c r="A2373" s="8">
        <v>3808</v>
      </c>
      <c r="B2373" s="3" t="s">
        <v>3805</v>
      </c>
      <c r="C2373" s="3" t="s">
        <v>7918</v>
      </c>
      <c r="D2373" s="8">
        <v>1000</v>
      </c>
      <c r="E2373" s="6">
        <v>1000</v>
      </c>
      <c r="F2373" s="8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t="s">
        <v>8269</v>
      </c>
      <c r="R2373">
        <f t="shared" si="150"/>
        <v>42059.453923611116</v>
      </c>
      <c r="S2373">
        <f t="shared" si="151"/>
        <v>42119.412256944444</v>
      </c>
    </row>
    <row r="2374" spans="1:19" ht="45" hidden="1" x14ac:dyDescent="0.25">
      <c r="A2374" s="8">
        <v>3913</v>
      </c>
      <c r="B2374" s="3" t="s">
        <v>3910</v>
      </c>
      <c r="C2374" s="3" t="s">
        <v>8021</v>
      </c>
      <c r="D2374" s="8">
        <v>10000</v>
      </c>
      <c r="E2374" s="6">
        <v>1000</v>
      </c>
      <c r="F2374" s="8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t="s">
        <v>8269</v>
      </c>
      <c r="R2374">
        <f t="shared" si="150"/>
        <v>42308.211215277777</v>
      </c>
      <c r="S2374">
        <f t="shared" si="151"/>
        <v>42338.252881944441</v>
      </c>
    </row>
    <row r="2375" spans="1:19" ht="60" hidden="1" x14ac:dyDescent="0.25">
      <c r="A2375" s="8">
        <v>1794</v>
      </c>
      <c r="B2375" s="3" t="s">
        <v>1795</v>
      </c>
      <c r="C2375" s="3" t="s">
        <v>5904</v>
      </c>
      <c r="D2375" s="8">
        <v>9000</v>
      </c>
      <c r="E2375" s="6">
        <v>997</v>
      </c>
      <c r="F2375" s="8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t="s">
        <v>8283</v>
      </c>
      <c r="R2375">
        <f t="shared" si="150"/>
        <v>42011.551180555558</v>
      </c>
      <c r="S2375">
        <f t="shared" si="151"/>
        <v>42046.551180555558</v>
      </c>
    </row>
    <row r="2376" spans="1:19" ht="45" hidden="1" x14ac:dyDescent="0.25">
      <c r="A2376" s="8">
        <v>1778</v>
      </c>
      <c r="B2376" s="3" t="s">
        <v>1779</v>
      </c>
      <c r="C2376" s="3" t="s">
        <v>5888</v>
      </c>
      <c r="D2376" s="8">
        <v>50000</v>
      </c>
      <c r="E2376" s="6">
        <v>995</v>
      </c>
      <c r="F2376" s="8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t="s">
        <v>8283</v>
      </c>
      <c r="R2376">
        <f t="shared" si="150"/>
        <v>42045.86336805555</v>
      </c>
      <c r="S2376">
        <f t="shared" si="151"/>
        <v>42090.821701388893</v>
      </c>
    </row>
    <row r="2377" spans="1:19" ht="60" hidden="1" x14ac:dyDescent="0.25">
      <c r="A2377" s="8">
        <v>1338</v>
      </c>
      <c r="B2377" s="3" t="s">
        <v>1339</v>
      </c>
      <c r="C2377" s="3" t="s">
        <v>5448</v>
      </c>
      <c r="D2377" s="8">
        <v>30000</v>
      </c>
      <c r="E2377" s="6">
        <v>991</v>
      </c>
      <c r="F2377" s="8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t="s">
        <v>8271</v>
      </c>
      <c r="R2377">
        <f t="shared" si="150"/>
        <v>42188.803622685184</v>
      </c>
      <c r="S2377">
        <f t="shared" si="151"/>
        <v>42218.803622685184</v>
      </c>
    </row>
    <row r="2378" spans="1:19" ht="45" hidden="1" x14ac:dyDescent="0.25">
      <c r="A2378" s="8">
        <v>2634</v>
      </c>
      <c r="B2378" s="3" t="s">
        <v>2634</v>
      </c>
      <c r="C2378" s="3" t="s">
        <v>6744</v>
      </c>
      <c r="D2378" s="8">
        <v>930</v>
      </c>
      <c r="E2378" s="6">
        <v>986</v>
      </c>
      <c r="F2378" s="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t="s">
        <v>8299</v>
      </c>
      <c r="R2378">
        <f t="shared" si="150"/>
        <v>42612.656493055561</v>
      </c>
      <c r="S2378">
        <f t="shared" si="151"/>
        <v>42642.656493055561</v>
      </c>
    </row>
    <row r="2379" spans="1:19" ht="60" hidden="1" x14ac:dyDescent="0.25">
      <c r="A2379" s="8">
        <v>1840</v>
      </c>
      <c r="B2379" s="3" t="s">
        <v>1841</v>
      </c>
      <c r="C2379" s="3" t="s">
        <v>5950</v>
      </c>
      <c r="D2379" s="8">
        <v>900</v>
      </c>
      <c r="E2379" s="6">
        <v>980</v>
      </c>
      <c r="F2379" s="8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t="s">
        <v>8274</v>
      </c>
      <c r="R2379">
        <f t="shared" si="150"/>
        <v>41382.096180555556</v>
      </c>
      <c r="S2379">
        <f t="shared" si="151"/>
        <v>41401.207638888889</v>
      </c>
    </row>
    <row r="2380" spans="1:19" ht="60" hidden="1" x14ac:dyDescent="0.25">
      <c r="A2380" s="8">
        <v>3880</v>
      </c>
      <c r="B2380" s="3" t="s">
        <v>3877</v>
      </c>
      <c r="C2380" s="3" t="s">
        <v>7989</v>
      </c>
      <c r="D2380" s="8">
        <v>7500</v>
      </c>
      <c r="E2380" s="6">
        <v>980</v>
      </c>
      <c r="F2380" s="8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t="s">
        <v>8303</v>
      </c>
      <c r="R2380">
        <f t="shared" si="150"/>
        <v>41815.815046296295</v>
      </c>
      <c r="S2380">
        <f t="shared" si="151"/>
        <v>41850.958333333336</v>
      </c>
    </row>
    <row r="2381" spans="1:19" ht="45" hidden="1" x14ac:dyDescent="0.25">
      <c r="A2381" s="8">
        <v>1167</v>
      </c>
      <c r="B2381" s="3" t="s">
        <v>1168</v>
      </c>
      <c r="C2381" s="3" t="s">
        <v>5277</v>
      </c>
      <c r="D2381" s="8">
        <v>60000</v>
      </c>
      <c r="E2381" s="6">
        <v>979</v>
      </c>
      <c r="F2381" s="8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t="s">
        <v>8282</v>
      </c>
      <c r="R2381">
        <f t="shared" si="150"/>
        <v>41863.734895833331</v>
      </c>
      <c r="S2381">
        <f t="shared" si="151"/>
        <v>41894.734895833331</v>
      </c>
    </row>
    <row r="2382" spans="1:19" ht="30" hidden="1" x14ac:dyDescent="0.25">
      <c r="A2382" s="8">
        <v>705</v>
      </c>
      <c r="B2382" s="3" t="s">
        <v>706</v>
      </c>
      <c r="C2382" s="3" t="s">
        <v>4815</v>
      </c>
      <c r="D2382" s="8">
        <v>100000</v>
      </c>
      <c r="E2382" s="6">
        <v>977</v>
      </c>
      <c r="F2382" s="8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t="s">
        <v>8271</v>
      </c>
      <c r="R2382">
        <f t="shared" si="150"/>
        <v>42726.491643518515</v>
      </c>
      <c r="S2382">
        <f t="shared" si="151"/>
        <v>42756.491643518515</v>
      </c>
    </row>
    <row r="2383" spans="1:19" ht="60" hidden="1" x14ac:dyDescent="0.25">
      <c r="A2383" s="8">
        <v>2978</v>
      </c>
      <c r="B2383" s="3" t="s">
        <v>2978</v>
      </c>
      <c r="C2383" s="3" t="s">
        <v>7088</v>
      </c>
      <c r="D2383" s="8">
        <v>750</v>
      </c>
      <c r="E2383" s="6">
        <v>971</v>
      </c>
      <c r="F2383" s="8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t="s">
        <v>8269</v>
      </c>
      <c r="R2383">
        <f t="shared" si="150"/>
        <v>41922.640590277777</v>
      </c>
      <c r="S2383">
        <f t="shared" si="151"/>
        <v>41932.249305555553</v>
      </c>
    </row>
    <row r="2384" spans="1:19" ht="60" hidden="1" x14ac:dyDescent="0.25">
      <c r="A2384" s="8">
        <v>2627</v>
      </c>
      <c r="B2384" s="3" t="s">
        <v>2627</v>
      </c>
      <c r="C2384" s="3" t="s">
        <v>6737</v>
      </c>
      <c r="D2384" s="8">
        <v>150</v>
      </c>
      <c r="E2384" s="6">
        <v>970</v>
      </c>
      <c r="F2384" s="8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t="s">
        <v>8299</v>
      </c>
      <c r="R2384">
        <f t="shared" si="150"/>
        <v>42304.829409722224</v>
      </c>
      <c r="S2384">
        <f t="shared" si="151"/>
        <v>42334.871076388896</v>
      </c>
    </row>
    <row r="2385" spans="1:19" ht="45" hidden="1" x14ac:dyDescent="0.25">
      <c r="A2385" s="8">
        <v>3420</v>
      </c>
      <c r="B2385" s="3" t="s">
        <v>3419</v>
      </c>
      <c r="C2385" s="3" t="s">
        <v>7530</v>
      </c>
      <c r="D2385" s="8">
        <v>700</v>
      </c>
      <c r="E2385" s="6">
        <v>966</v>
      </c>
      <c r="F2385" s="8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t="s">
        <v>8269</v>
      </c>
      <c r="R2385">
        <f t="shared" si="150"/>
        <v>42405.090300925927</v>
      </c>
      <c r="S2385">
        <f t="shared" si="151"/>
        <v>42414</v>
      </c>
    </row>
    <row r="2386" spans="1:19" ht="60" hidden="1" x14ac:dyDescent="0.25">
      <c r="A2386" s="8">
        <v>2873</v>
      </c>
      <c r="B2386" s="3" t="s">
        <v>2873</v>
      </c>
      <c r="C2386" s="3" t="s">
        <v>6983</v>
      </c>
      <c r="D2386" s="8">
        <v>2500</v>
      </c>
      <c r="E2386" s="6">
        <v>953</v>
      </c>
      <c r="F2386" s="8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t="s">
        <v>8269</v>
      </c>
      <c r="R2386">
        <f t="shared" si="150"/>
        <v>42002.817488425921</v>
      </c>
      <c r="S2386">
        <f t="shared" si="151"/>
        <v>42032.817488425921</v>
      </c>
    </row>
    <row r="2387" spans="1:19" ht="45" hidden="1" x14ac:dyDescent="0.25">
      <c r="A2387" s="8">
        <v>3460</v>
      </c>
      <c r="B2387" s="3" t="s">
        <v>3459</v>
      </c>
      <c r="C2387" s="3" t="s">
        <v>7570</v>
      </c>
      <c r="D2387" s="8">
        <v>500</v>
      </c>
      <c r="E2387" s="6">
        <v>950</v>
      </c>
      <c r="F2387" s="8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t="s">
        <v>8269</v>
      </c>
      <c r="R2387">
        <f t="shared" si="150"/>
        <v>41852.527222222219</v>
      </c>
      <c r="S2387">
        <f t="shared" si="151"/>
        <v>41866.527222222219</v>
      </c>
    </row>
    <row r="2388" spans="1:19" ht="60" hidden="1" x14ac:dyDescent="0.25">
      <c r="A2388" s="8">
        <v>2515</v>
      </c>
      <c r="B2388" s="3" t="s">
        <v>2515</v>
      </c>
      <c r="C2388" s="3" t="s">
        <v>6625</v>
      </c>
      <c r="D2388" s="8">
        <v>5000</v>
      </c>
      <c r="E2388" s="6">
        <v>930</v>
      </c>
      <c r="F2388" s="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t="s">
        <v>8297</v>
      </c>
      <c r="R2388">
        <f t="shared" si="150"/>
        <v>42027.839733796296</v>
      </c>
      <c r="S2388">
        <f t="shared" si="151"/>
        <v>42057.839733796296</v>
      </c>
    </row>
    <row r="2389" spans="1:19" ht="45" hidden="1" x14ac:dyDescent="0.25">
      <c r="A2389" s="8">
        <v>2628</v>
      </c>
      <c r="B2389" s="3" t="s">
        <v>2628</v>
      </c>
      <c r="C2389" s="3" t="s">
        <v>6738</v>
      </c>
      <c r="D2389" s="8">
        <v>839</v>
      </c>
      <c r="E2389" s="6">
        <v>926</v>
      </c>
      <c r="F2389" s="8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t="s">
        <v>8299</v>
      </c>
      <c r="R2389">
        <f t="shared" si="150"/>
        <v>41953.966053240743</v>
      </c>
      <c r="S2389">
        <f t="shared" si="151"/>
        <v>41973.966053240743</v>
      </c>
    </row>
    <row r="2390" spans="1:19" ht="60" hidden="1" x14ac:dyDescent="0.25">
      <c r="A2390" s="8">
        <v>3637</v>
      </c>
      <c r="B2390" s="3" t="s">
        <v>3635</v>
      </c>
      <c r="C2390" s="3" t="s">
        <v>7747</v>
      </c>
      <c r="D2390" s="8">
        <v>3000</v>
      </c>
      <c r="E2390" s="6">
        <v>926</v>
      </c>
      <c r="F2390" s="8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t="s">
        <v>8303</v>
      </c>
      <c r="R2390">
        <f t="shared" si="150"/>
        <v>41975.700636574074</v>
      </c>
      <c r="S2390">
        <f t="shared" si="151"/>
        <v>42005.700636574074</v>
      </c>
    </row>
    <row r="2391" spans="1:19" ht="45" hidden="1" x14ac:dyDescent="0.25">
      <c r="A2391" s="8">
        <v>2796</v>
      </c>
      <c r="B2391" s="3" t="s">
        <v>2796</v>
      </c>
      <c r="C2391" s="3" t="s">
        <v>6906</v>
      </c>
      <c r="D2391" s="8">
        <v>800</v>
      </c>
      <c r="E2391" s="6">
        <v>924</v>
      </c>
      <c r="F2391" s="8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t="s">
        <v>8269</v>
      </c>
      <c r="R2391">
        <f t="shared" si="150"/>
        <v>41795.528101851851</v>
      </c>
      <c r="S2391">
        <f t="shared" si="151"/>
        <v>41825.528101851851</v>
      </c>
    </row>
    <row r="2392" spans="1:19" ht="30" hidden="1" x14ac:dyDescent="0.25">
      <c r="A2392" s="8">
        <v>2293</v>
      </c>
      <c r="B2392" s="3" t="s">
        <v>2294</v>
      </c>
      <c r="C2392" s="3" t="s">
        <v>6403</v>
      </c>
      <c r="D2392" s="8">
        <v>850</v>
      </c>
      <c r="E2392" s="6">
        <v>920</v>
      </c>
      <c r="F2392" s="8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t="s">
        <v>8274</v>
      </c>
      <c r="R2392">
        <f t="shared" si="150"/>
        <v>41151.708321759259</v>
      </c>
      <c r="S2392">
        <f t="shared" si="151"/>
        <v>41177.165972222225</v>
      </c>
    </row>
    <row r="2393" spans="1:19" ht="30" hidden="1" x14ac:dyDescent="0.25">
      <c r="A2393" s="8">
        <v>3395</v>
      </c>
      <c r="B2393" s="3" t="s">
        <v>3394</v>
      </c>
      <c r="C2393" s="3" t="s">
        <v>7505</v>
      </c>
      <c r="D2393" s="8">
        <v>500</v>
      </c>
      <c r="E2393" s="6">
        <v>920</v>
      </c>
      <c r="F2393" s="8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t="s">
        <v>8269</v>
      </c>
      <c r="R2393">
        <f t="shared" si="150"/>
        <v>42140.712314814817</v>
      </c>
      <c r="S2393">
        <f t="shared" si="151"/>
        <v>42154.756944444445</v>
      </c>
    </row>
    <row r="2394" spans="1:19" ht="45" hidden="1" x14ac:dyDescent="0.25">
      <c r="A2394" s="8">
        <v>1394</v>
      </c>
      <c r="B2394" s="3" t="s">
        <v>1395</v>
      </c>
      <c r="C2394" s="3" t="s">
        <v>5504</v>
      </c>
      <c r="D2394" s="8">
        <v>750</v>
      </c>
      <c r="E2394" s="6">
        <v>916</v>
      </c>
      <c r="F2394" s="8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t="s">
        <v>8274</v>
      </c>
      <c r="R2394">
        <f t="shared" si="150"/>
        <v>42752.144976851851</v>
      </c>
      <c r="S2394">
        <f t="shared" si="151"/>
        <v>42795.125</v>
      </c>
    </row>
    <row r="2395" spans="1:19" ht="60" hidden="1" x14ac:dyDescent="0.25">
      <c r="A2395" s="8">
        <v>812</v>
      </c>
      <c r="B2395" s="3" t="s">
        <v>813</v>
      </c>
      <c r="C2395" s="3" t="s">
        <v>4922</v>
      </c>
      <c r="D2395" s="8">
        <v>600</v>
      </c>
      <c r="E2395" s="6">
        <v>911</v>
      </c>
      <c r="F2395" s="8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t="s">
        <v>8274</v>
      </c>
      <c r="R2395">
        <f t="shared" si="150"/>
        <v>41282.017962962964</v>
      </c>
      <c r="S2395">
        <f t="shared" si="151"/>
        <v>41334.581944444442</v>
      </c>
    </row>
    <row r="2396" spans="1:19" hidden="1" x14ac:dyDescent="0.25">
      <c r="A2396" s="8">
        <v>1152</v>
      </c>
      <c r="B2396" s="3" t="s">
        <v>1153</v>
      </c>
      <c r="C2396" s="3" t="s">
        <v>5262</v>
      </c>
      <c r="D2396" s="8">
        <v>16000</v>
      </c>
      <c r="E2396" s="6">
        <v>911</v>
      </c>
      <c r="F2396" s="8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t="s">
        <v>8282</v>
      </c>
      <c r="R2396">
        <f t="shared" si="150"/>
        <v>42109.709629629629</v>
      </c>
      <c r="S2396">
        <f t="shared" si="151"/>
        <v>42139.709629629629</v>
      </c>
    </row>
    <row r="2397" spans="1:19" ht="60" hidden="1" x14ac:dyDescent="0.25">
      <c r="A2397" s="8">
        <v>3093</v>
      </c>
      <c r="B2397" s="3" t="s">
        <v>3093</v>
      </c>
      <c r="C2397" s="3" t="s">
        <v>7203</v>
      </c>
      <c r="D2397" s="8">
        <v>4000</v>
      </c>
      <c r="E2397" s="6">
        <v>910</v>
      </c>
      <c r="F2397" s="8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t="s">
        <v>8301</v>
      </c>
      <c r="R2397">
        <f t="shared" si="150"/>
        <v>41760.909039351849</v>
      </c>
      <c r="S2397">
        <f t="shared" si="151"/>
        <v>41791.165972222225</v>
      </c>
    </row>
    <row r="2398" spans="1:19" ht="60" hidden="1" x14ac:dyDescent="0.25">
      <c r="A2398" s="8">
        <v>977</v>
      </c>
      <c r="B2398" s="3" t="s">
        <v>978</v>
      </c>
      <c r="C2398" s="3" t="s">
        <v>5087</v>
      </c>
      <c r="D2398" s="8">
        <v>2700</v>
      </c>
      <c r="E2398" s="6">
        <v>909</v>
      </c>
      <c r="F2398" s="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t="s">
        <v>8271</v>
      </c>
      <c r="R2398">
        <f t="shared" si="150"/>
        <v>42391.942094907412</v>
      </c>
      <c r="S2398">
        <f t="shared" si="151"/>
        <v>42421.942094907412</v>
      </c>
    </row>
    <row r="2399" spans="1:19" ht="60" hidden="1" x14ac:dyDescent="0.25">
      <c r="A2399" s="8">
        <v>3914</v>
      </c>
      <c r="B2399" s="3" t="s">
        <v>3911</v>
      </c>
      <c r="C2399" s="3" t="s">
        <v>8022</v>
      </c>
      <c r="D2399" s="8">
        <v>2500</v>
      </c>
      <c r="E2399" s="6">
        <v>909</v>
      </c>
      <c r="F2399" s="8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t="s">
        <v>8269</v>
      </c>
      <c r="R2399">
        <f t="shared" si="150"/>
        <v>42114.818935185183</v>
      </c>
      <c r="S2399">
        <f t="shared" si="151"/>
        <v>42134.957638888889</v>
      </c>
    </row>
    <row r="2400" spans="1:19" ht="60" hidden="1" x14ac:dyDescent="0.25">
      <c r="A2400" s="8">
        <v>1786</v>
      </c>
      <c r="B2400" s="3" t="s">
        <v>1787</v>
      </c>
      <c r="C2400" s="3" t="s">
        <v>5896</v>
      </c>
      <c r="D2400" s="8">
        <v>1900</v>
      </c>
      <c r="E2400" s="6">
        <v>905</v>
      </c>
      <c r="F2400" s="8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t="s">
        <v>8283</v>
      </c>
      <c r="R2400">
        <f t="shared" si="150"/>
        <v>41958.550659722227</v>
      </c>
      <c r="S2400">
        <f t="shared" si="151"/>
        <v>41988.550659722227</v>
      </c>
    </row>
    <row r="2401" spans="1:19" ht="60" hidden="1" x14ac:dyDescent="0.25">
      <c r="A2401" s="8">
        <v>3510</v>
      </c>
      <c r="B2401" s="3" t="s">
        <v>3509</v>
      </c>
      <c r="C2401" s="3" t="s">
        <v>7620</v>
      </c>
      <c r="D2401" s="8">
        <v>900</v>
      </c>
      <c r="E2401" s="6">
        <v>905</v>
      </c>
      <c r="F2401" s="8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t="s">
        <v>8269</v>
      </c>
      <c r="R2401">
        <f t="shared" si="150"/>
        <v>41802.62090277778</v>
      </c>
      <c r="S2401">
        <f t="shared" si="151"/>
        <v>41822.62090277778</v>
      </c>
    </row>
    <row r="2402" spans="1:19" ht="60" hidden="1" x14ac:dyDescent="0.25">
      <c r="A2402" s="8">
        <v>664</v>
      </c>
      <c r="B2402" s="3" t="s">
        <v>665</v>
      </c>
      <c r="C2402" s="3" t="s">
        <v>4774</v>
      </c>
      <c r="D2402" s="8">
        <v>12000</v>
      </c>
      <c r="E2402" s="6">
        <v>904</v>
      </c>
      <c r="F2402" s="8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t="s">
        <v>8271</v>
      </c>
      <c r="R2402">
        <f t="shared" si="150"/>
        <v>42077.666377314818</v>
      </c>
      <c r="S2402">
        <f t="shared" si="151"/>
        <v>42107.666377314818</v>
      </c>
    </row>
    <row r="2403" spans="1:19" ht="60" hidden="1" x14ac:dyDescent="0.25">
      <c r="A2403" s="8">
        <v>785</v>
      </c>
      <c r="B2403" s="3" t="s">
        <v>786</v>
      </c>
      <c r="C2403" s="3" t="s">
        <v>4895</v>
      </c>
      <c r="D2403" s="8">
        <v>500</v>
      </c>
      <c r="E2403" s="6">
        <v>903.14</v>
      </c>
      <c r="F2403" s="8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t="s">
        <v>8274</v>
      </c>
      <c r="R2403">
        <f t="shared" si="150"/>
        <v>41303.593923611108</v>
      </c>
      <c r="S2403">
        <f t="shared" si="151"/>
        <v>41333.593923611108</v>
      </c>
    </row>
    <row r="2404" spans="1:19" ht="60" hidden="1" x14ac:dyDescent="0.25">
      <c r="A2404" s="8">
        <v>73</v>
      </c>
      <c r="B2404" s="3" t="s">
        <v>75</v>
      </c>
      <c r="C2404" s="3" t="s">
        <v>4184</v>
      </c>
      <c r="D2404" s="8">
        <v>900</v>
      </c>
      <c r="E2404" s="6">
        <v>900</v>
      </c>
      <c r="F2404" s="8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t="s">
        <v>8264</v>
      </c>
      <c r="R2404">
        <f t="shared" si="150"/>
        <v>40587.75675925926</v>
      </c>
      <c r="S2404">
        <f t="shared" si="151"/>
        <v>40666.165972222225</v>
      </c>
    </row>
    <row r="2405" spans="1:19" ht="45" hidden="1" x14ac:dyDescent="0.25">
      <c r="A2405" s="8">
        <v>3836</v>
      </c>
      <c r="B2405" s="3" t="s">
        <v>3833</v>
      </c>
      <c r="C2405" s="3" t="s">
        <v>7945</v>
      </c>
      <c r="D2405" s="8">
        <v>800</v>
      </c>
      <c r="E2405" s="6">
        <v>900</v>
      </c>
      <c r="F2405" s="8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t="s">
        <v>8269</v>
      </c>
      <c r="R2405">
        <f t="shared" si="150"/>
        <v>42553.926527777774</v>
      </c>
      <c r="S2405">
        <f t="shared" si="151"/>
        <v>42585.172916666663</v>
      </c>
    </row>
    <row r="2406" spans="1:19" ht="60" hidden="1" x14ac:dyDescent="0.25">
      <c r="A2406" s="8">
        <v>2191</v>
      </c>
      <c r="B2406" s="3" t="s">
        <v>2192</v>
      </c>
      <c r="C2406" s="3" t="s">
        <v>6301</v>
      </c>
      <c r="D2406" s="8">
        <v>750</v>
      </c>
      <c r="E2406" s="6">
        <v>898</v>
      </c>
      <c r="F2406" s="8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t="s">
        <v>8295</v>
      </c>
      <c r="R2406">
        <f t="shared" si="150"/>
        <v>42768.833645833336</v>
      </c>
      <c r="S2406">
        <f t="shared" si="151"/>
        <v>42780.833645833336</v>
      </c>
    </row>
    <row r="2407" spans="1:19" ht="45" hidden="1" x14ac:dyDescent="0.25">
      <c r="A2407" s="8">
        <v>1490</v>
      </c>
      <c r="B2407" s="3" t="s">
        <v>1491</v>
      </c>
      <c r="C2407" s="3" t="s">
        <v>5600</v>
      </c>
      <c r="D2407" s="8">
        <v>2900</v>
      </c>
      <c r="E2407" s="6">
        <v>895</v>
      </c>
      <c r="F2407" s="8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t="s">
        <v>8273</v>
      </c>
      <c r="R2407">
        <f t="shared" si="150"/>
        <v>41520.561041666668</v>
      </c>
      <c r="S2407">
        <f t="shared" si="151"/>
        <v>41549.561041666668</v>
      </c>
    </row>
    <row r="2408" spans="1:19" ht="60" hidden="1" x14ac:dyDescent="0.25">
      <c r="A2408" s="8">
        <v>1771</v>
      </c>
      <c r="B2408" s="3" t="s">
        <v>1772</v>
      </c>
      <c r="C2408" s="3" t="s">
        <v>5881</v>
      </c>
      <c r="D2408" s="8">
        <v>4200</v>
      </c>
      <c r="E2408" s="6">
        <v>895</v>
      </c>
      <c r="F2408" s="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t="s">
        <v>8283</v>
      </c>
      <c r="R2408">
        <f t="shared" si="150"/>
        <v>41905.979629629634</v>
      </c>
      <c r="S2408">
        <f t="shared" si="151"/>
        <v>41935.979629629634</v>
      </c>
    </row>
    <row r="2409" spans="1:19" ht="60" hidden="1" x14ac:dyDescent="0.25">
      <c r="A2409" s="8">
        <v>675</v>
      </c>
      <c r="B2409" s="3" t="s">
        <v>676</v>
      </c>
      <c r="C2409" s="3" t="s">
        <v>4785</v>
      </c>
      <c r="D2409" s="8">
        <v>6000</v>
      </c>
      <c r="E2409" s="6">
        <v>891</v>
      </c>
      <c r="F2409" s="8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t="s">
        <v>8271</v>
      </c>
      <c r="R2409">
        <f t="shared" si="150"/>
        <v>41975.930601851855</v>
      </c>
      <c r="S2409">
        <f t="shared" si="151"/>
        <v>42005.290972222225</v>
      </c>
    </row>
    <row r="2410" spans="1:19" ht="60" hidden="1" x14ac:dyDescent="0.25">
      <c r="A2410" s="8">
        <v>2559</v>
      </c>
      <c r="B2410" s="3" t="s">
        <v>2559</v>
      </c>
      <c r="C2410" s="3" t="s">
        <v>6669</v>
      </c>
      <c r="D2410" s="8">
        <v>800</v>
      </c>
      <c r="E2410" s="6">
        <v>890</v>
      </c>
      <c r="F2410" s="8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t="s">
        <v>8298</v>
      </c>
      <c r="R2410">
        <f t="shared" si="150"/>
        <v>40829.873657407406</v>
      </c>
      <c r="S2410">
        <f t="shared" si="151"/>
        <v>40862.817361111112</v>
      </c>
    </row>
    <row r="2411" spans="1:19" ht="60" hidden="1" x14ac:dyDescent="0.25">
      <c r="A2411" s="8">
        <v>3367</v>
      </c>
      <c r="B2411" s="3" t="s">
        <v>3366</v>
      </c>
      <c r="C2411" s="3" t="s">
        <v>7477</v>
      </c>
      <c r="D2411" s="8">
        <v>750</v>
      </c>
      <c r="E2411" s="6">
        <v>890</v>
      </c>
      <c r="F2411" s="8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t="s">
        <v>8269</v>
      </c>
      <c r="R2411">
        <f t="shared" si="150"/>
        <v>42192.933958333335</v>
      </c>
      <c r="S2411">
        <f t="shared" si="151"/>
        <v>42217.933958333335</v>
      </c>
    </row>
    <row r="2412" spans="1:19" ht="45" hidden="1" x14ac:dyDescent="0.25">
      <c r="A2412" s="8">
        <v>1174</v>
      </c>
      <c r="B2412" s="3" t="s">
        <v>1175</v>
      </c>
      <c r="C2412" s="3" t="s">
        <v>5284</v>
      </c>
      <c r="D2412" s="8">
        <v>15000</v>
      </c>
      <c r="E2412" s="6">
        <v>886</v>
      </c>
      <c r="F2412" s="8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t="s">
        <v>8282</v>
      </c>
      <c r="R2412">
        <f t="shared" si="150"/>
        <v>42468.84174768519</v>
      </c>
      <c r="S2412">
        <f t="shared" si="151"/>
        <v>42498.84174768519</v>
      </c>
    </row>
    <row r="2413" spans="1:19" ht="60" hidden="1" x14ac:dyDescent="0.25">
      <c r="A2413" s="8">
        <v>1463</v>
      </c>
      <c r="B2413" s="3" t="s">
        <v>1464</v>
      </c>
      <c r="C2413" s="3" t="s">
        <v>5573</v>
      </c>
      <c r="D2413" s="8">
        <v>600</v>
      </c>
      <c r="E2413" s="6">
        <v>886</v>
      </c>
      <c r="F2413" s="8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t="s">
        <v>8286</v>
      </c>
      <c r="R2413">
        <f t="shared" si="150"/>
        <v>41326.911319444444</v>
      </c>
      <c r="S2413">
        <f t="shared" si="151"/>
        <v>41371.869652777779</v>
      </c>
    </row>
    <row r="2414" spans="1:19" ht="30" hidden="1" x14ac:dyDescent="0.25">
      <c r="A2414" s="8">
        <v>1762</v>
      </c>
      <c r="B2414" s="3" t="s">
        <v>1763</v>
      </c>
      <c r="C2414" s="3" t="s">
        <v>5872</v>
      </c>
      <c r="D2414" s="8">
        <v>100</v>
      </c>
      <c r="E2414" s="6">
        <v>885</v>
      </c>
      <c r="F2414" s="8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t="s">
        <v>8283</v>
      </c>
      <c r="R2414">
        <f t="shared" si="150"/>
        <v>42410.982002314813</v>
      </c>
      <c r="S2414">
        <f t="shared" si="151"/>
        <v>42440.982002314813</v>
      </c>
    </row>
    <row r="2415" spans="1:19" ht="60" hidden="1" x14ac:dyDescent="0.25">
      <c r="A2415" s="8">
        <v>2652</v>
      </c>
      <c r="B2415" s="3" t="s">
        <v>2652</v>
      </c>
      <c r="C2415" s="3" t="s">
        <v>6762</v>
      </c>
      <c r="D2415" s="8">
        <v>100000</v>
      </c>
      <c r="E2415" s="6">
        <v>885</v>
      </c>
      <c r="F2415" s="8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t="s">
        <v>8299</v>
      </c>
      <c r="R2415">
        <f t="shared" si="150"/>
        <v>41953.158854166672</v>
      </c>
      <c r="S2415">
        <f t="shared" si="151"/>
        <v>41983.158854166672</v>
      </c>
    </row>
    <row r="2416" spans="1:19" ht="60" hidden="1" x14ac:dyDescent="0.25">
      <c r="A2416" s="8">
        <v>958</v>
      </c>
      <c r="B2416" s="3" t="s">
        <v>959</v>
      </c>
      <c r="C2416" s="3" t="s">
        <v>5068</v>
      </c>
      <c r="D2416" s="8">
        <v>7777</v>
      </c>
      <c r="E2416" s="6">
        <v>881</v>
      </c>
      <c r="F2416" s="8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t="s">
        <v>8271</v>
      </c>
      <c r="R2416">
        <f t="shared" si="150"/>
        <v>42082.802812499998</v>
      </c>
      <c r="S2416">
        <f t="shared" si="151"/>
        <v>42104.207638888889</v>
      </c>
    </row>
    <row r="2417" spans="1:19" ht="60" hidden="1" x14ac:dyDescent="0.25">
      <c r="A2417" s="8">
        <v>3800</v>
      </c>
      <c r="B2417" s="3" t="s">
        <v>3797</v>
      </c>
      <c r="C2417" s="3" t="s">
        <v>7910</v>
      </c>
      <c r="D2417" s="8">
        <v>22000</v>
      </c>
      <c r="E2417" s="6">
        <v>881</v>
      </c>
      <c r="F2417" s="8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t="s">
        <v>8303</v>
      </c>
      <c r="R2417">
        <f t="shared" si="150"/>
        <v>41982.737071759257</v>
      </c>
      <c r="S2417">
        <f t="shared" si="151"/>
        <v>42015.207638888889</v>
      </c>
    </row>
    <row r="2418" spans="1:19" ht="60" hidden="1" x14ac:dyDescent="0.25">
      <c r="A2418" s="8">
        <v>4055</v>
      </c>
      <c r="B2418" s="3" t="s">
        <v>4051</v>
      </c>
      <c r="C2418" s="3" t="s">
        <v>8159</v>
      </c>
      <c r="D2418" s="8">
        <v>5000</v>
      </c>
      <c r="E2418" s="6">
        <v>881</v>
      </c>
      <c r="F2418" s="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t="s">
        <v>8269</v>
      </c>
      <c r="R2418">
        <f t="shared" si="150"/>
        <v>41779.648506944446</v>
      </c>
      <c r="S2418">
        <f t="shared" si="151"/>
        <v>41809.648506944446</v>
      </c>
    </row>
    <row r="2419" spans="1:19" ht="60" hidden="1" x14ac:dyDescent="0.25">
      <c r="A2419" s="8">
        <v>3617</v>
      </c>
      <c r="B2419" s="3" t="s">
        <v>3615</v>
      </c>
      <c r="C2419" s="3" t="s">
        <v>7727</v>
      </c>
      <c r="D2419" s="8">
        <v>740</v>
      </c>
      <c r="E2419" s="6">
        <v>880</v>
      </c>
      <c r="F2419" s="8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t="s">
        <v>8269</v>
      </c>
      <c r="R2419">
        <f t="shared" si="150"/>
        <v>42779.610289351855</v>
      </c>
      <c r="S2419">
        <f t="shared" si="151"/>
        <v>42794</v>
      </c>
    </row>
    <row r="2420" spans="1:19" ht="60" hidden="1" x14ac:dyDescent="0.25">
      <c r="A2420" s="8">
        <v>964</v>
      </c>
      <c r="B2420" s="3" t="s">
        <v>965</v>
      </c>
      <c r="C2420" s="3" t="s">
        <v>5074</v>
      </c>
      <c r="D2420" s="8">
        <v>110000</v>
      </c>
      <c r="E2420" s="6">
        <v>879</v>
      </c>
      <c r="F2420" s="8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t="s">
        <v>8271</v>
      </c>
      <c r="R2420">
        <f t="shared" si="150"/>
        <v>42208.628692129627</v>
      </c>
      <c r="S2420">
        <f t="shared" si="151"/>
        <v>42248.628692129627</v>
      </c>
    </row>
    <row r="2421" spans="1:19" ht="60" hidden="1" x14ac:dyDescent="0.25">
      <c r="A2421" s="8">
        <v>1319</v>
      </c>
      <c r="B2421" s="3" t="s">
        <v>1320</v>
      </c>
      <c r="C2421" s="3" t="s">
        <v>5429</v>
      </c>
      <c r="D2421" s="8">
        <v>5800</v>
      </c>
      <c r="E2421" s="6">
        <v>876</v>
      </c>
      <c r="F2421" s="8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t="s">
        <v>8271</v>
      </c>
      <c r="R2421">
        <f t="shared" si="150"/>
        <v>41816.812094907407</v>
      </c>
      <c r="S2421">
        <f t="shared" si="151"/>
        <v>41831.666666666664</v>
      </c>
    </row>
    <row r="2422" spans="1:19" ht="30" hidden="1" x14ac:dyDescent="0.25">
      <c r="A2422" s="8">
        <v>1386</v>
      </c>
      <c r="B2422" s="3" t="s">
        <v>1387</v>
      </c>
      <c r="C2422" s="3" t="s">
        <v>5496</v>
      </c>
      <c r="D2422" s="8">
        <v>400</v>
      </c>
      <c r="E2422" s="6">
        <v>875</v>
      </c>
      <c r="F2422" s="8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t="s">
        <v>8274</v>
      </c>
      <c r="R2422">
        <f t="shared" si="150"/>
        <v>42184.646863425922</v>
      </c>
      <c r="S2422">
        <f t="shared" si="151"/>
        <v>42214.646863425922</v>
      </c>
    </row>
    <row r="2423" spans="1:19" ht="60" hidden="1" x14ac:dyDescent="0.25">
      <c r="A2423" s="8">
        <v>3664</v>
      </c>
      <c r="B2423" s="3" t="s">
        <v>3661</v>
      </c>
      <c r="C2423" s="3" t="s">
        <v>7774</v>
      </c>
      <c r="D2423" s="8">
        <v>800</v>
      </c>
      <c r="E2423" s="6">
        <v>875</v>
      </c>
      <c r="F2423" s="8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t="s">
        <v>8269</v>
      </c>
      <c r="R2423">
        <f t="shared" si="150"/>
        <v>42523.248715277776</v>
      </c>
      <c r="S2423">
        <f t="shared" si="151"/>
        <v>42537.248715277776</v>
      </c>
    </row>
    <row r="2424" spans="1:19" ht="60" hidden="1" x14ac:dyDescent="0.25">
      <c r="A2424" s="8">
        <v>3841</v>
      </c>
      <c r="B2424" s="3" t="s">
        <v>3838</v>
      </c>
      <c r="C2424" s="3" t="s">
        <v>7950</v>
      </c>
      <c r="D2424" s="8">
        <v>10000</v>
      </c>
      <c r="E2424" s="6">
        <v>872</v>
      </c>
      <c r="F2424" s="8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t="s">
        <v>8269</v>
      </c>
      <c r="R2424">
        <f t="shared" si="150"/>
        <v>41780.785729166666</v>
      </c>
      <c r="S2424">
        <f t="shared" si="151"/>
        <v>41840.785729166666</v>
      </c>
    </row>
    <row r="2425" spans="1:19" ht="60" hidden="1" x14ac:dyDescent="0.25">
      <c r="A2425" s="8">
        <v>3444</v>
      </c>
      <c r="B2425" s="3" t="s">
        <v>3443</v>
      </c>
      <c r="C2425" s="3" t="s">
        <v>7554</v>
      </c>
      <c r="D2425" s="8">
        <v>300</v>
      </c>
      <c r="E2425" s="6">
        <v>867</v>
      </c>
      <c r="F2425" s="8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t="s">
        <v>8269</v>
      </c>
      <c r="R2425">
        <f t="shared" si="150"/>
        <v>42521.291504629626</v>
      </c>
      <c r="S2425">
        <f t="shared" si="151"/>
        <v>42529.582638888889</v>
      </c>
    </row>
    <row r="2426" spans="1:19" ht="60" hidden="1" x14ac:dyDescent="0.25">
      <c r="A2426" s="8">
        <v>1812</v>
      </c>
      <c r="B2426" s="3" t="s">
        <v>1813</v>
      </c>
      <c r="C2426" s="3" t="s">
        <v>5922</v>
      </c>
      <c r="D2426" s="8">
        <v>6500</v>
      </c>
      <c r="E2426" s="6">
        <v>865</v>
      </c>
      <c r="F2426" s="8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t="s">
        <v>8283</v>
      </c>
      <c r="R2426">
        <f t="shared" si="150"/>
        <v>42524.318703703699</v>
      </c>
      <c r="S2426">
        <f t="shared" si="151"/>
        <v>42554.318703703699</v>
      </c>
    </row>
    <row r="2427" spans="1:19" ht="45" hidden="1" x14ac:dyDescent="0.25">
      <c r="A2427" s="8">
        <v>473</v>
      </c>
      <c r="B2427" s="3" t="s">
        <v>474</v>
      </c>
      <c r="C2427" s="3" t="s">
        <v>4583</v>
      </c>
      <c r="D2427" s="8">
        <v>30000</v>
      </c>
      <c r="E2427" s="6">
        <v>861</v>
      </c>
      <c r="F2427" s="8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t="s">
        <v>8268</v>
      </c>
      <c r="R2427">
        <f t="shared" si="150"/>
        <v>41869.698136574072</v>
      </c>
      <c r="S2427">
        <f t="shared" si="151"/>
        <v>41899.698136574072</v>
      </c>
    </row>
    <row r="2428" spans="1:19" ht="60" hidden="1" x14ac:dyDescent="0.25">
      <c r="A2428" s="8">
        <v>956</v>
      </c>
      <c r="B2428" s="3" t="s">
        <v>957</v>
      </c>
      <c r="C2428" s="3" t="s">
        <v>5066</v>
      </c>
      <c r="D2428" s="8">
        <v>50000</v>
      </c>
      <c r="E2428" s="6">
        <v>861</v>
      </c>
      <c r="F2428" s="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t="s">
        <v>8271</v>
      </c>
      <c r="R2428">
        <f t="shared" si="150"/>
        <v>42060.913877314815</v>
      </c>
      <c r="S2428">
        <f t="shared" si="151"/>
        <v>42120.872210648144</v>
      </c>
    </row>
    <row r="2429" spans="1:19" ht="30" hidden="1" x14ac:dyDescent="0.25">
      <c r="A2429" s="8">
        <v>2215</v>
      </c>
      <c r="B2429" s="3" t="s">
        <v>2216</v>
      </c>
      <c r="C2429" s="3" t="s">
        <v>6325</v>
      </c>
      <c r="D2429" s="8">
        <v>550</v>
      </c>
      <c r="E2429" s="6">
        <v>860</v>
      </c>
      <c r="F2429" s="8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t="s">
        <v>8278</v>
      </c>
      <c r="R2429">
        <f t="shared" si="150"/>
        <v>40958.717268518521</v>
      </c>
      <c r="S2429">
        <f t="shared" si="151"/>
        <v>40981.290972222225</v>
      </c>
    </row>
    <row r="2430" spans="1:19" ht="45" hidden="1" x14ac:dyDescent="0.25">
      <c r="A2430" s="8">
        <v>1772</v>
      </c>
      <c r="B2430" s="3" t="s">
        <v>1773</v>
      </c>
      <c r="C2430" s="3" t="s">
        <v>5882</v>
      </c>
      <c r="D2430" s="8">
        <v>5500</v>
      </c>
      <c r="E2430" s="6">
        <v>858</v>
      </c>
      <c r="F2430" s="8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t="s">
        <v>8283</v>
      </c>
      <c r="R2430">
        <f t="shared" si="150"/>
        <v>41766.718009259261</v>
      </c>
      <c r="S2430">
        <f t="shared" si="151"/>
        <v>41826.718009259261</v>
      </c>
    </row>
    <row r="2431" spans="1:19" ht="45" hidden="1" x14ac:dyDescent="0.25">
      <c r="A2431" s="8">
        <v>1728</v>
      </c>
      <c r="B2431" s="3" t="s">
        <v>1729</v>
      </c>
      <c r="C2431" s="3" t="s">
        <v>5838</v>
      </c>
      <c r="D2431" s="8">
        <v>1250</v>
      </c>
      <c r="E2431" s="6">
        <v>855</v>
      </c>
      <c r="F2431" s="8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t="s">
        <v>8291</v>
      </c>
      <c r="R2431">
        <f t="shared" si="150"/>
        <v>42268.625856481478</v>
      </c>
      <c r="S2431">
        <f t="shared" si="151"/>
        <v>42298.625856481478</v>
      </c>
    </row>
    <row r="2432" spans="1:19" ht="45" hidden="1" x14ac:dyDescent="0.25">
      <c r="A2432" s="8">
        <v>2125</v>
      </c>
      <c r="B2432" s="3" t="s">
        <v>2126</v>
      </c>
      <c r="C2432" s="3" t="s">
        <v>6235</v>
      </c>
      <c r="D2432" s="8">
        <v>60000</v>
      </c>
      <c r="E2432" s="6">
        <v>852</v>
      </c>
      <c r="F2432" s="8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t="s">
        <v>8280</v>
      </c>
      <c r="R2432">
        <f t="shared" si="150"/>
        <v>42191.023530092592</v>
      </c>
      <c r="S2432">
        <f t="shared" si="151"/>
        <v>42221.023530092592</v>
      </c>
    </row>
    <row r="2433" spans="1:19" ht="45" hidden="1" x14ac:dyDescent="0.25">
      <c r="A2433" s="8">
        <v>3851</v>
      </c>
      <c r="B2433" s="3" t="s">
        <v>3848</v>
      </c>
      <c r="C2433" s="3" t="s">
        <v>7960</v>
      </c>
      <c r="D2433" s="8">
        <v>2500</v>
      </c>
      <c r="E2433" s="6">
        <v>852</v>
      </c>
      <c r="F2433" s="8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t="s">
        <v>8269</v>
      </c>
      <c r="R2433">
        <f t="shared" si="150"/>
        <v>42172.439571759256</v>
      </c>
      <c r="S2433">
        <f t="shared" si="151"/>
        <v>42202.439571759256</v>
      </c>
    </row>
    <row r="2434" spans="1:19" ht="30" hidden="1" x14ac:dyDescent="0.25">
      <c r="A2434" s="8">
        <v>598</v>
      </c>
      <c r="B2434" s="3" t="s">
        <v>599</v>
      </c>
      <c r="C2434" s="3" t="s">
        <v>4708</v>
      </c>
      <c r="D2434" s="8">
        <v>2500</v>
      </c>
      <c r="E2434" s="6">
        <v>850</v>
      </c>
      <c r="F2434" s="8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t="s">
        <v>8270</v>
      </c>
      <c r="R2434">
        <f t="shared" si="150"/>
        <v>41948.00209490741</v>
      </c>
      <c r="S2434">
        <f t="shared" si="151"/>
        <v>41978.00209490741</v>
      </c>
    </row>
    <row r="2435" spans="1:19" ht="45" hidden="1" x14ac:dyDescent="0.25">
      <c r="A2435" s="8">
        <v>1069</v>
      </c>
      <c r="B2435" s="3" t="s">
        <v>1070</v>
      </c>
      <c r="C2435" s="3" t="s">
        <v>5179</v>
      </c>
      <c r="D2435" s="8">
        <v>2200</v>
      </c>
      <c r="E2435" s="6">
        <v>850</v>
      </c>
      <c r="F2435" s="8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ROUND(E2435/L2435,2)</f>
        <v>40.479999999999997</v>
      </c>
      <c r="Q2435" t="s">
        <v>8280</v>
      </c>
      <c r="R2435">
        <f t="shared" ref="R2435:R2498" si="154">(((J2435/60)/60)/24)+DATE(1970,1,1)</f>
        <v>41572.229849537034</v>
      </c>
      <c r="S2435">
        <f t="shared" ref="S2435:S2498" si="155">(((I2435/60)/60)/24)+DATE(1970,1,1)</f>
        <v>41604.271516203706</v>
      </c>
    </row>
    <row r="2436" spans="1:19" ht="60" hidden="1" x14ac:dyDescent="0.25">
      <c r="A2436" s="8">
        <v>1737</v>
      </c>
      <c r="B2436" s="3" t="s">
        <v>1738</v>
      </c>
      <c r="C2436" s="3" t="s">
        <v>5847</v>
      </c>
      <c r="D2436" s="8">
        <v>4000</v>
      </c>
      <c r="E2436" s="6">
        <v>850</v>
      </c>
      <c r="F2436" s="8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t="s">
        <v>8291</v>
      </c>
      <c r="R2436">
        <f t="shared" si="154"/>
        <v>42175.948981481488</v>
      </c>
      <c r="S2436">
        <f t="shared" si="155"/>
        <v>42205.948981481488</v>
      </c>
    </row>
    <row r="2437" spans="1:19" ht="60" hidden="1" x14ac:dyDescent="0.25">
      <c r="A2437" s="8">
        <v>2083</v>
      </c>
      <c r="B2437" s="3" t="s">
        <v>2084</v>
      </c>
      <c r="C2437" s="3" t="s">
        <v>6193</v>
      </c>
      <c r="D2437" s="8">
        <v>750</v>
      </c>
      <c r="E2437" s="6">
        <v>850</v>
      </c>
      <c r="F2437" s="8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t="s">
        <v>8277</v>
      </c>
      <c r="R2437">
        <f t="shared" si="154"/>
        <v>41034.72216435185</v>
      </c>
      <c r="S2437">
        <f t="shared" si="155"/>
        <v>41064.72216435185</v>
      </c>
    </row>
    <row r="2438" spans="1:19" ht="60" hidden="1" x14ac:dyDescent="0.25">
      <c r="A2438" s="8">
        <v>2837</v>
      </c>
      <c r="B2438" s="3" t="s">
        <v>2837</v>
      </c>
      <c r="C2438" s="3" t="s">
        <v>6947</v>
      </c>
      <c r="D2438" s="8">
        <v>850</v>
      </c>
      <c r="E2438" s="6">
        <v>850</v>
      </c>
      <c r="F2438" s="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t="s">
        <v>8269</v>
      </c>
      <c r="R2438">
        <f t="shared" si="154"/>
        <v>42307.908379629633</v>
      </c>
      <c r="S2438">
        <f t="shared" si="155"/>
        <v>42347.950046296297</v>
      </c>
    </row>
    <row r="2439" spans="1:19" ht="60" hidden="1" x14ac:dyDescent="0.25">
      <c r="A2439" s="8">
        <v>3845</v>
      </c>
      <c r="B2439" s="3" t="s">
        <v>3842</v>
      </c>
      <c r="C2439" s="3" t="s">
        <v>7954</v>
      </c>
      <c r="D2439" s="8">
        <v>40000</v>
      </c>
      <c r="E2439" s="6">
        <v>842</v>
      </c>
      <c r="F2439" s="8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t="s">
        <v>8269</v>
      </c>
      <c r="R2439">
        <f t="shared" si="154"/>
        <v>42248.627013888887</v>
      </c>
      <c r="S2439">
        <f t="shared" si="155"/>
        <v>42278.627013888887</v>
      </c>
    </row>
    <row r="2440" spans="1:19" ht="60" hidden="1" x14ac:dyDescent="0.25">
      <c r="A2440" s="8">
        <v>3283</v>
      </c>
      <c r="B2440" s="3" t="s">
        <v>3283</v>
      </c>
      <c r="C2440" s="3" t="s">
        <v>7393</v>
      </c>
      <c r="D2440" s="8">
        <v>800</v>
      </c>
      <c r="E2440" s="6">
        <v>838</v>
      </c>
      <c r="F2440" s="8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t="s">
        <v>8269</v>
      </c>
      <c r="R2440">
        <f t="shared" si="154"/>
        <v>42379.74418981481</v>
      </c>
      <c r="S2440">
        <f t="shared" si="155"/>
        <v>42410.875</v>
      </c>
    </row>
    <row r="2441" spans="1:19" ht="45" hidden="1" x14ac:dyDescent="0.25">
      <c r="A2441" s="8">
        <v>703</v>
      </c>
      <c r="B2441" s="3" t="s">
        <v>704</v>
      </c>
      <c r="C2441" s="3" t="s">
        <v>4813</v>
      </c>
      <c r="D2441" s="8">
        <v>15000</v>
      </c>
      <c r="E2441" s="6">
        <v>837</v>
      </c>
      <c r="F2441" s="8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t="s">
        <v>8271</v>
      </c>
      <c r="R2441">
        <f t="shared" si="154"/>
        <v>42711.950798611113</v>
      </c>
      <c r="S2441">
        <f t="shared" si="155"/>
        <v>42766.98055555555</v>
      </c>
    </row>
    <row r="2442" spans="1:19" ht="60" hidden="1" x14ac:dyDescent="0.25">
      <c r="A2442" s="8">
        <v>2744</v>
      </c>
      <c r="B2442" s="3" t="s">
        <v>2744</v>
      </c>
      <c r="C2442" s="3" t="s">
        <v>6854</v>
      </c>
      <c r="D2442" s="8">
        <v>16000</v>
      </c>
      <c r="E2442" s="6">
        <v>835</v>
      </c>
      <c r="F2442" s="8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t="s">
        <v>8302</v>
      </c>
      <c r="R2442">
        <f t="shared" si="154"/>
        <v>40938.062476851854</v>
      </c>
      <c r="S2442">
        <f t="shared" si="155"/>
        <v>40968.062476851854</v>
      </c>
    </row>
    <row r="2443" spans="1:19" ht="45" hidden="1" x14ac:dyDescent="0.25">
      <c r="A2443" s="8">
        <v>2637</v>
      </c>
      <c r="B2443" s="3" t="s">
        <v>2637</v>
      </c>
      <c r="C2443" s="3" t="s">
        <v>6747</v>
      </c>
      <c r="D2443" s="8">
        <v>500</v>
      </c>
      <c r="E2443" s="6">
        <v>831</v>
      </c>
      <c r="F2443" s="8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t="s">
        <v>8299</v>
      </c>
      <c r="R2443">
        <f t="shared" si="154"/>
        <v>42639.549479166672</v>
      </c>
      <c r="S2443">
        <f t="shared" si="155"/>
        <v>42655.549479166672</v>
      </c>
    </row>
    <row r="2444" spans="1:19" ht="60" hidden="1" x14ac:dyDescent="0.25">
      <c r="A2444" s="8">
        <v>3051</v>
      </c>
      <c r="B2444" s="3" t="s">
        <v>3051</v>
      </c>
      <c r="C2444" s="3" t="s">
        <v>7161</v>
      </c>
      <c r="D2444" s="8">
        <v>3500</v>
      </c>
      <c r="E2444" s="6">
        <v>827</v>
      </c>
      <c r="F2444" s="8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t="s">
        <v>8301</v>
      </c>
      <c r="R2444">
        <f t="shared" si="154"/>
        <v>42744.416030092587</v>
      </c>
      <c r="S2444">
        <f t="shared" si="155"/>
        <v>42774.416030092587</v>
      </c>
    </row>
    <row r="2445" spans="1:19" ht="60" hidden="1" x14ac:dyDescent="0.25">
      <c r="A2445" s="8">
        <v>3811</v>
      </c>
      <c r="B2445" s="3" t="s">
        <v>3808</v>
      </c>
      <c r="C2445" s="3" t="s">
        <v>7921</v>
      </c>
      <c r="D2445" s="8">
        <v>250</v>
      </c>
      <c r="E2445" s="6">
        <v>825</v>
      </c>
      <c r="F2445" s="8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t="s">
        <v>8269</v>
      </c>
      <c r="R2445">
        <f t="shared" si="154"/>
        <v>42487.62700231481</v>
      </c>
      <c r="S2445">
        <f t="shared" si="155"/>
        <v>42521.458333333328</v>
      </c>
    </row>
    <row r="2446" spans="1:19" ht="45" hidden="1" x14ac:dyDescent="0.25">
      <c r="A2446" s="8">
        <v>756</v>
      </c>
      <c r="B2446" s="3" t="s">
        <v>757</v>
      </c>
      <c r="C2446" s="3" t="s">
        <v>4866</v>
      </c>
      <c r="D2446" s="8">
        <v>700</v>
      </c>
      <c r="E2446" s="6">
        <v>824</v>
      </c>
      <c r="F2446" s="8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t="s">
        <v>8272</v>
      </c>
      <c r="R2446">
        <f t="shared" si="154"/>
        <v>40590.766886574071</v>
      </c>
      <c r="S2446">
        <f t="shared" si="155"/>
        <v>40651.725219907406</v>
      </c>
    </row>
    <row r="2447" spans="1:19" ht="45" hidden="1" x14ac:dyDescent="0.25">
      <c r="A2447" s="8">
        <v>458</v>
      </c>
      <c r="B2447" s="3" t="s">
        <v>459</v>
      </c>
      <c r="C2447" s="3" t="s">
        <v>4568</v>
      </c>
      <c r="D2447" s="8">
        <v>10000</v>
      </c>
      <c r="E2447" s="6">
        <v>821</v>
      </c>
      <c r="F2447" s="8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t="s">
        <v>8268</v>
      </c>
      <c r="R2447">
        <f t="shared" si="154"/>
        <v>41378.69976851852</v>
      </c>
      <c r="S2447">
        <f t="shared" si="155"/>
        <v>41408.69976851852</v>
      </c>
    </row>
    <row r="2448" spans="1:19" ht="45" hidden="1" x14ac:dyDescent="0.25">
      <c r="A2448" s="8">
        <v>3644</v>
      </c>
      <c r="B2448" s="3" t="s">
        <v>3642</v>
      </c>
      <c r="C2448" s="3" t="s">
        <v>7754</v>
      </c>
      <c r="D2448" s="8">
        <v>5000</v>
      </c>
      <c r="E2448" s="6">
        <v>821</v>
      </c>
      <c r="F2448" s="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t="s">
        <v>8303</v>
      </c>
      <c r="R2448">
        <f t="shared" si="154"/>
        <v>42409.241747685184</v>
      </c>
      <c r="S2448">
        <f t="shared" si="155"/>
        <v>42437.207638888889</v>
      </c>
    </row>
    <row r="2449" spans="1:19" ht="60" hidden="1" x14ac:dyDescent="0.25">
      <c r="A2449" s="8">
        <v>2100</v>
      </c>
      <c r="B2449" s="3" t="s">
        <v>2101</v>
      </c>
      <c r="C2449" s="3" t="s">
        <v>6210</v>
      </c>
      <c r="D2449" s="8">
        <v>600</v>
      </c>
      <c r="E2449" s="6">
        <v>820</v>
      </c>
      <c r="F2449" s="8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t="s">
        <v>8277</v>
      </c>
      <c r="R2449">
        <f t="shared" si="154"/>
        <v>41074.834965277776</v>
      </c>
      <c r="S2449">
        <f t="shared" si="155"/>
        <v>41090.165972222225</v>
      </c>
    </row>
    <row r="2450" spans="1:19" ht="60" hidden="1" x14ac:dyDescent="0.25">
      <c r="A2450" s="8">
        <v>1853</v>
      </c>
      <c r="B2450" s="3" t="s">
        <v>1854</v>
      </c>
      <c r="C2450" s="3" t="s">
        <v>5963</v>
      </c>
      <c r="D2450" s="8">
        <v>800</v>
      </c>
      <c r="E2450" s="6">
        <v>815</v>
      </c>
      <c r="F2450" s="8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t="s">
        <v>8274</v>
      </c>
      <c r="R2450">
        <f t="shared" si="154"/>
        <v>41177.060381944444</v>
      </c>
      <c r="S2450">
        <f t="shared" si="155"/>
        <v>41227.102048611108</v>
      </c>
    </row>
    <row r="2451" spans="1:19" ht="60" hidden="1" x14ac:dyDescent="0.25">
      <c r="A2451" s="8">
        <v>743</v>
      </c>
      <c r="B2451" s="3" t="s">
        <v>744</v>
      </c>
      <c r="C2451" s="3" t="s">
        <v>4853</v>
      </c>
      <c r="D2451" s="8">
        <v>550</v>
      </c>
      <c r="E2451" s="6">
        <v>814</v>
      </c>
      <c r="F2451" s="8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t="s">
        <v>8272</v>
      </c>
      <c r="R2451">
        <f t="shared" si="154"/>
        <v>40990.709317129629</v>
      </c>
      <c r="S2451">
        <f t="shared" si="155"/>
        <v>41015.875</v>
      </c>
    </row>
    <row r="2452" spans="1:19" ht="60" hidden="1" x14ac:dyDescent="0.25">
      <c r="A2452" s="8">
        <v>3898</v>
      </c>
      <c r="B2452" s="3" t="s">
        <v>3895</v>
      </c>
      <c r="C2452" s="3" t="s">
        <v>8006</v>
      </c>
      <c r="D2452" s="8">
        <v>2500</v>
      </c>
      <c r="E2452" s="6">
        <v>814</v>
      </c>
      <c r="F2452" s="8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t="s">
        <v>8269</v>
      </c>
      <c r="R2452">
        <f t="shared" si="154"/>
        <v>42193.482291666667</v>
      </c>
      <c r="S2452">
        <f t="shared" si="155"/>
        <v>42233.666666666672</v>
      </c>
    </row>
    <row r="2453" spans="1:19" ht="60" hidden="1" x14ac:dyDescent="0.25">
      <c r="A2453" s="8">
        <v>2222</v>
      </c>
      <c r="B2453" s="3" t="s">
        <v>2223</v>
      </c>
      <c r="C2453" s="3" t="s">
        <v>6332</v>
      </c>
      <c r="D2453" s="8">
        <v>500</v>
      </c>
      <c r="E2453" s="6">
        <v>813</v>
      </c>
      <c r="F2453" s="8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t="s">
        <v>8295</v>
      </c>
      <c r="R2453">
        <f t="shared" si="154"/>
        <v>40906.787581018521</v>
      </c>
      <c r="S2453">
        <f t="shared" si="155"/>
        <v>40936.787581018521</v>
      </c>
    </row>
    <row r="2454" spans="1:19" ht="60" hidden="1" x14ac:dyDescent="0.25">
      <c r="A2454" s="8">
        <v>1823</v>
      </c>
      <c r="B2454" s="3" t="s">
        <v>1824</v>
      </c>
      <c r="C2454" s="3" t="s">
        <v>5933</v>
      </c>
      <c r="D2454" s="8">
        <v>700</v>
      </c>
      <c r="E2454" s="6">
        <v>811</v>
      </c>
      <c r="F2454" s="8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t="s">
        <v>8274</v>
      </c>
      <c r="R2454">
        <f t="shared" si="154"/>
        <v>41176.684907407405</v>
      </c>
      <c r="S2454">
        <f t="shared" si="155"/>
        <v>41206.684907407405</v>
      </c>
    </row>
    <row r="2455" spans="1:19" ht="45" hidden="1" x14ac:dyDescent="0.25">
      <c r="A2455" s="8">
        <v>2300</v>
      </c>
      <c r="B2455" s="3" t="s">
        <v>2301</v>
      </c>
      <c r="C2455" s="3" t="s">
        <v>6410</v>
      </c>
      <c r="D2455" s="8">
        <v>800</v>
      </c>
      <c r="E2455" s="6">
        <v>810</v>
      </c>
      <c r="F2455" s="8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t="s">
        <v>8274</v>
      </c>
      <c r="R2455">
        <f t="shared" si="154"/>
        <v>41074.727037037039</v>
      </c>
      <c r="S2455">
        <f t="shared" si="155"/>
        <v>41088.727037037039</v>
      </c>
    </row>
    <row r="2456" spans="1:19" ht="60" hidden="1" x14ac:dyDescent="0.25">
      <c r="A2456" s="8">
        <v>3327</v>
      </c>
      <c r="B2456" s="3" t="s">
        <v>3327</v>
      </c>
      <c r="C2456" s="3" t="s">
        <v>7437</v>
      </c>
      <c r="D2456" s="8">
        <v>800</v>
      </c>
      <c r="E2456" s="6">
        <v>810</v>
      </c>
      <c r="F2456" s="8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t="s">
        <v>8269</v>
      </c>
      <c r="R2456">
        <f t="shared" si="154"/>
        <v>42468.374606481477</v>
      </c>
      <c r="S2456">
        <f t="shared" si="155"/>
        <v>42498.374606481477</v>
      </c>
    </row>
    <row r="2457" spans="1:19" ht="60" hidden="1" x14ac:dyDescent="0.25">
      <c r="A2457" s="8">
        <v>1437</v>
      </c>
      <c r="B2457" s="3" t="s">
        <v>1438</v>
      </c>
      <c r="C2457" s="3" t="s">
        <v>5547</v>
      </c>
      <c r="D2457" s="8">
        <v>3000</v>
      </c>
      <c r="E2457" s="6">
        <v>807</v>
      </c>
      <c r="F2457" s="8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t="s">
        <v>8285</v>
      </c>
      <c r="R2457">
        <f t="shared" si="154"/>
        <v>41796.531701388885</v>
      </c>
      <c r="S2457">
        <f t="shared" si="155"/>
        <v>41833.207638888889</v>
      </c>
    </row>
    <row r="2458" spans="1:19" ht="60" hidden="1" x14ac:dyDescent="0.25">
      <c r="A2458" s="8">
        <v>1947</v>
      </c>
      <c r="B2458" s="3" t="s">
        <v>1948</v>
      </c>
      <c r="C2458" s="3" t="s">
        <v>6057</v>
      </c>
      <c r="D2458" s="8">
        <v>800</v>
      </c>
      <c r="E2458" s="6">
        <v>805.07</v>
      </c>
      <c r="F2458" s="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t="s">
        <v>8293</v>
      </c>
      <c r="R2458">
        <f t="shared" si="154"/>
        <v>40102.918055555558</v>
      </c>
      <c r="S2458">
        <f t="shared" si="155"/>
        <v>40140.249305555553</v>
      </c>
    </row>
    <row r="2459" spans="1:19" ht="60" hidden="1" x14ac:dyDescent="0.25">
      <c r="A2459" s="8">
        <v>1433</v>
      </c>
      <c r="B2459" s="3" t="s">
        <v>1434</v>
      </c>
      <c r="C2459" s="3" t="s">
        <v>5543</v>
      </c>
      <c r="D2459" s="8">
        <v>12000</v>
      </c>
      <c r="E2459" s="6">
        <v>805</v>
      </c>
      <c r="F2459" s="8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t="s">
        <v>8285</v>
      </c>
      <c r="R2459">
        <f t="shared" si="154"/>
        <v>42673.625868055555</v>
      </c>
      <c r="S2459">
        <f t="shared" si="155"/>
        <v>42714.458333333328</v>
      </c>
    </row>
    <row r="2460" spans="1:19" ht="60" hidden="1" x14ac:dyDescent="0.25">
      <c r="A2460" s="8">
        <v>3739</v>
      </c>
      <c r="B2460" s="3" t="s">
        <v>3736</v>
      </c>
      <c r="C2460" s="3" t="s">
        <v>7849</v>
      </c>
      <c r="D2460" s="8">
        <v>4000</v>
      </c>
      <c r="E2460" s="6">
        <v>805</v>
      </c>
      <c r="F2460" s="8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t="s">
        <v>8269</v>
      </c>
      <c r="R2460">
        <f t="shared" si="154"/>
        <v>42548.449861111112</v>
      </c>
      <c r="S2460">
        <f t="shared" si="155"/>
        <v>42568.449861111112</v>
      </c>
    </row>
    <row r="2461" spans="1:19" ht="60" hidden="1" x14ac:dyDescent="0.25">
      <c r="A2461" s="8">
        <v>2452</v>
      </c>
      <c r="B2461" s="3" t="s">
        <v>2453</v>
      </c>
      <c r="C2461" s="3" t="s">
        <v>6562</v>
      </c>
      <c r="D2461" s="8">
        <v>600</v>
      </c>
      <c r="E2461" s="6">
        <v>801</v>
      </c>
      <c r="F2461" s="8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t="s">
        <v>8296</v>
      </c>
      <c r="R2461">
        <f t="shared" si="154"/>
        <v>42338.84375</v>
      </c>
      <c r="S2461">
        <f t="shared" si="155"/>
        <v>42367.958333333328</v>
      </c>
    </row>
    <row r="2462" spans="1:19" ht="60" hidden="1" x14ac:dyDescent="0.25">
      <c r="A2462" s="8">
        <v>2746</v>
      </c>
      <c r="B2462" s="3" t="s">
        <v>2746</v>
      </c>
      <c r="C2462" s="3" t="s">
        <v>6856</v>
      </c>
      <c r="D2462" s="8">
        <v>3000</v>
      </c>
      <c r="E2462" s="6">
        <v>801</v>
      </c>
      <c r="F2462" s="8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t="s">
        <v>8302</v>
      </c>
      <c r="R2462">
        <f t="shared" si="154"/>
        <v>41850.781377314815</v>
      </c>
      <c r="S2462">
        <f t="shared" si="155"/>
        <v>41880.781377314815</v>
      </c>
    </row>
    <row r="2463" spans="1:19" ht="60" hidden="1" x14ac:dyDescent="0.25">
      <c r="A2463" s="8">
        <v>25</v>
      </c>
      <c r="B2463" s="3" t="s">
        <v>27</v>
      </c>
      <c r="C2463" s="3" t="s">
        <v>4136</v>
      </c>
      <c r="D2463" s="8">
        <v>600</v>
      </c>
      <c r="E2463" s="6">
        <v>800</v>
      </c>
      <c r="F2463" s="8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t="s">
        <v>8263</v>
      </c>
      <c r="R2463">
        <f t="shared" si="154"/>
        <v>42318.025011574078</v>
      </c>
      <c r="S2463">
        <f t="shared" si="155"/>
        <v>42378.025011574078</v>
      </c>
    </row>
    <row r="2464" spans="1:19" ht="45" hidden="1" x14ac:dyDescent="0.25">
      <c r="A2464" s="8">
        <v>187</v>
      </c>
      <c r="B2464" s="3" t="s">
        <v>189</v>
      </c>
      <c r="C2464" s="3" t="s">
        <v>4297</v>
      </c>
      <c r="D2464" s="8">
        <v>5000</v>
      </c>
      <c r="E2464" s="6">
        <v>800</v>
      </c>
      <c r="F2464" s="8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t="s">
        <v>8266</v>
      </c>
      <c r="R2464">
        <f t="shared" si="154"/>
        <v>42182.234456018516</v>
      </c>
      <c r="S2464">
        <f t="shared" si="155"/>
        <v>42206.290972222225</v>
      </c>
    </row>
    <row r="2465" spans="1:19" ht="45" hidden="1" x14ac:dyDescent="0.25">
      <c r="A2465" s="8">
        <v>1415</v>
      </c>
      <c r="B2465" s="3" t="s">
        <v>1416</v>
      </c>
      <c r="C2465" s="3" t="s">
        <v>5525</v>
      </c>
      <c r="D2465" s="8">
        <v>4400</v>
      </c>
      <c r="E2465" s="6">
        <v>800</v>
      </c>
      <c r="F2465" s="8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t="s">
        <v>8285</v>
      </c>
      <c r="R2465">
        <f t="shared" si="154"/>
        <v>42192.675821759258</v>
      </c>
      <c r="S2465">
        <f t="shared" si="155"/>
        <v>42232.675821759258</v>
      </c>
    </row>
    <row r="2466" spans="1:19" ht="60" hidden="1" x14ac:dyDescent="0.25">
      <c r="A2466" s="8">
        <v>2684</v>
      </c>
      <c r="B2466" s="3" t="s">
        <v>2684</v>
      </c>
      <c r="C2466" s="3" t="s">
        <v>6794</v>
      </c>
      <c r="D2466" s="8">
        <v>70000</v>
      </c>
      <c r="E2466" s="6">
        <v>800</v>
      </c>
      <c r="F2466" s="8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t="s">
        <v>8282</v>
      </c>
      <c r="R2466">
        <f t="shared" si="154"/>
        <v>41820.914641203701</v>
      </c>
      <c r="S2466">
        <f t="shared" si="155"/>
        <v>41860.914641203701</v>
      </c>
    </row>
    <row r="2467" spans="1:19" ht="60" hidden="1" x14ac:dyDescent="0.25">
      <c r="A2467" s="8">
        <v>3608</v>
      </c>
      <c r="B2467" s="3" t="s">
        <v>3607</v>
      </c>
      <c r="C2467" s="3" t="s">
        <v>7718</v>
      </c>
      <c r="D2467" s="8">
        <v>800</v>
      </c>
      <c r="E2467" s="6">
        <v>800</v>
      </c>
      <c r="F2467" s="8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t="s">
        <v>8269</v>
      </c>
      <c r="R2467">
        <f t="shared" si="154"/>
        <v>42506.709375000006</v>
      </c>
      <c r="S2467">
        <f t="shared" si="155"/>
        <v>42538.583333333328</v>
      </c>
    </row>
    <row r="2468" spans="1:19" ht="45" hidden="1" x14ac:dyDescent="0.25">
      <c r="A2468" s="8">
        <v>4095</v>
      </c>
      <c r="B2468" s="3" t="s">
        <v>4091</v>
      </c>
      <c r="C2468" s="3" t="s">
        <v>8198</v>
      </c>
      <c r="D2468" s="8">
        <v>30000</v>
      </c>
      <c r="E2468" s="6">
        <v>800</v>
      </c>
      <c r="F2468" s="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t="s">
        <v>8269</v>
      </c>
      <c r="R2468">
        <f t="shared" si="154"/>
        <v>42693.031828703708</v>
      </c>
      <c r="S2468">
        <f t="shared" si="155"/>
        <v>42723.031828703708</v>
      </c>
    </row>
    <row r="2469" spans="1:19" ht="60" hidden="1" x14ac:dyDescent="0.25">
      <c r="A2469" s="8">
        <v>2486</v>
      </c>
      <c r="B2469" s="3" t="s">
        <v>2486</v>
      </c>
      <c r="C2469" s="3" t="s">
        <v>6596</v>
      </c>
      <c r="D2469" s="8">
        <v>300</v>
      </c>
      <c r="E2469" s="6">
        <v>797</v>
      </c>
      <c r="F2469" s="8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t="s">
        <v>8277</v>
      </c>
      <c r="R2469">
        <f t="shared" si="154"/>
        <v>40991.708055555559</v>
      </c>
      <c r="S2469">
        <f t="shared" si="155"/>
        <v>41021.708055555559</v>
      </c>
    </row>
    <row r="2470" spans="1:19" ht="60" hidden="1" x14ac:dyDescent="0.25">
      <c r="A2470" s="8">
        <v>3091</v>
      </c>
      <c r="B2470" s="3" t="s">
        <v>3091</v>
      </c>
      <c r="C2470" s="3" t="s">
        <v>7201</v>
      </c>
      <c r="D2470" s="8">
        <v>5000</v>
      </c>
      <c r="E2470" s="6">
        <v>796</v>
      </c>
      <c r="F2470" s="8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t="s">
        <v>8301</v>
      </c>
      <c r="R2470">
        <f t="shared" si="154"/>
        <v>42566.948414351849</v>
      </c>
      <c r="S2470">
        <f t="shared" si="155"/>
        <v>42596.948414351849</v>
      </c>
    </row>
    <row r="2471" spans="1:19" ht="60" hidden="1" x14ac:dyDescent="0.25">
      <c r="A2471" s="8">
        <v>2931</v>
      </c>
      <c r="B2471" s="3" t="s">
        <v>2931</v>
      </c>
      <c r="C2471" s="3" t="s">
        <v>7041</v>
      </c>
      <c r="D2471" s="8">
        <v>750</v>
      </c>
      <c r="E2471" s="6">
        <v>795</v>
      </c>
      <c r="F2471" s="8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t="s">
        <v>8303</v>
      </c>
      <c r="R2471">
        <f t="shared" si="154"/>
        <v>41872.291238425925</v>
      </c>
      <c r="S2471">
        <f t="shared" si="155"/>
        <v>41897.255555555559</v>
      </c>
    </row>
    <row r="2472" spans="1:19" ht="45" hidden="1" x14ac:dyDescent="0.25">
      <c r="A2472" s="8">
        <v>3096</v>
      </c>
      <c r="B2472" s="3" t="s">
        <v>3096</v>
      </c>
      <c r="C2472" s="3" t="s">
        <v>7206</v>
      </c>
      <c r="D2472" s="8">
        <v>20000</v>
      </c>
      <c r="E2472" s="6">
        <v>795</v>
      </c>
      <c r="F2472" s="8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t="s">
        <v>8301</v>
      </c>
      <c r="R2472">
        <f t="shared" si="154"/>
        <v>42114.825532407413</v>
      </c>
      <c r="S2472">
        <f t="shared" si="155"/>
        <v>42144.825532407413</v>
      </c>
    </row>
    <row r="2473" spans="1:19" ht="60" hidden="1" x14ac:dyDescent="0.25">
      <c r="A2473" s="8">
        <v>4056</v>
      </c>
      <c r="B2473" s="3" t="s">
        <v>4052</v>
      </c>
      <c r="C2473" s="3" t="s">
        <v>8160</v>
      </c>
      <c r="D2473" s="8">
        <v>1500</v>
      </c>
      <c r="E2473" s="6">
        <v>795</v>
      </c>
      <c r="F2473" s="8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t="s">
        <v>8269</v>
      </c>
      <c r="R2473">
        <f t="shared" si="154"/>
        <v>42534.933321759265</v>
      </c>
      <c r="S2473">
        <f t="shared" si="155"/>
        <v>42554.832638888889</v>
      </c>
    </row>
    <row r="2474" spans="1:19" ht="60" hidden="1" x14ac:dyDescent="0.25">
      <c r="A2474" s="8">
        <v>3491</v>
      </c>
      <c r="B2474" s="3" t="s">
        <v>3490</v>
      </c>
      <c r="C2474" s="3" t="s">
        <v>7601</v>
      </c>
      <c r="D2474" s="8">
        <v>500</v>
      </c>
      <c r="E2474" s="6">
        <v>791</v>
      </c>
      <c r="F2474" s="8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t="s">
        <v>8269</v>
      </c>
      <c r="R2474">
        <f t="shared" si="154"/>
        <v>42121.249814814815</v>
      </c>
      <c r="S2474">
        <f t="shared" si="155"/>
        <v>42142.249814814815</v>
      </c>
    </row>
    <row r="2475" spans="1:19" ht="60" hidden="1" x14ac:dyDescent="0.25">
      <c r="A2475" s="8">
        <v>2385</v>
      </c>
      <c r="B2475" s="3" t="s">
        <v>2386</v>
      </c>
      <c r="C2475" s="3" t="s">
        <v>6495</v>
      </c>
      <c r="D2475" s="8">
        <v>65000</v>
      </c>
      <c r="E2475" s="6">
        <v>788</v>
      </c>
      <c r="F2475" s="8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t="s">
        <v>8270</v>
      </c>
      <c r="R2475">
        <f t="shared" si="154"/>
        <v>42191.70175925926</v>
      </c>
      <c r="S2475">
        <f t="shared" si="155"/>
        <v>42221.70175925926</v>
      </c>
    </row>
    <row r="2476" spans="1:19" ht="60" hidden="1" x14ac:dyDescent="0.25">
      <c r="A2476" s="8">
        <v>2556</v>
      </c>
      <c r="B2476" s="3" t="s">
        <v>2556</v>
      </c>
      <c r="C2476" s="3" t="s">
        <v>6666</v>
      </c>
      <c r="D2476" s="8">
        <v>745</v>
      </c>
      <c r="E2476" s="6">
        <v>786</v>
      </c>
      <c r="F2476" s="8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t="s">
        <v>8298</v>
      </c>
      <c r="R2476">
        <f t="shared" si="154"/>
        <v>41222.991400462961</v>
      </c>
      <c r="S2476">
        <f t="shared" si="155"/>
        <v>41267.991400462961</v>
      </c>
    </row>
    <row r="2477" spans="1:19" ht="60" hidden="1" x14ac:dyDescent="0.25">
      <c r="A2477" s="8">
        <v>3394</v>
      </c>
      <c r="B2477" s="3" t="s">
        <v>3393</v>
      </c>
      <c r="C2477" s="3" t="s">
        <v>7504</v>
      </c>
      <c r="D2477" s="8">
        <v>550</v>
      </c>
      <c r="E2477" s="6">
        <v>783</v>
      </c>
      <c r="F2477" s="8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t="s">
        <v>8269</v>
      </c>
      <c r="R2477">
        <f t="shared" si="154"/>
        <v>41817.59542824074</v>
      </c>
      <c r="S2477">
        <f t="shared" si="155"/>
        <v>41847.59542824074</v>
      </c>
    </row>
    <row r="2478" spans="1:19" ht="60" hidden="1" x14ac:dyDescent="0.25">
      <c r="A2478" s="8">
        <v>2817</v>
      </c>
      <c r="B2478" s="3" t="s">
        <v>2817</v>
      </c>
      <c r="C2478" s="3" t="s">
        <v>6927</v>
      </c>
      <c r="D2478" s="8">
        <v>600</v>
      </c>
      <c r="E2478" s="6">
        <v>780</v>
      </c>
      <c r="F2478" s="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t="s">
        <v>8269</v>
      </c>
      <c r="R2478">
        <f t="shared" si="154"/>
        <v>42023.634976851856</v>
      </c>
      <c r="S2478">
        <f t="shared" si="155"/>
        <v>42063.634976851856</v>
      </c>
    </row>
    <row r="2479" spans="1:19" ht="45" hidden="1" x14ac:dyDescent="0.25">
      <c r="A2479" s="8">
        <v>3577</v>
      </c>
      <c r="B2479" s="3" t="s">
        <v>3576</v>
      </c>
      <c r="C2479" s="3" t="s">
        <v>7687</v>
      </c>
      <c r="D2479" s="8">
        <v>600</v>
      </c>
      <c r="E2479" s="6">
        <v>780</v>
      </c>
      <c r="F2479" s="8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t="s">
        <v>8269</v>
      </c>
      <c r="R2479">
        <f t="shared" si="154"/>
        <v>42093.786840277782</v>
      </c>
      <c r="S2479">
        <f t="shared" si="155"/>
        <v>42120.26944444445</v>
      </c>
    </row>
    <row r="2480" spans="1:19" ht="45" hidden="1" x14ac:dyDescent="0.25">
      <c r="A2480" s="8">
        <v>3649</v>
      </c>
      <c r="B2480" s="3" t="s">
        <v>3647</v>
      </c>
      <c r="C2480" s="3" t="s">
        <v>7759</v>
      </c>
      <c r="D2480" s="8">
        <v>750</v>
      </c>
      <c r="E2480" s="6">
        <v>780</v>
      </c>
      <c r="F2480" s="8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t="s">
        <v>8269</v>
      </c>
      <c r="R2480">
        <f t="shared" si="154"/>
        <v>41780.712893518517</v>
      </c>
      <c r="S2480">
        <f t="shared" si="155"/>
        <v>41806.712893518517</v>
      </c>
    </row>
    <row r="2481" spans="1:19" ht="60" hidden="1" x14ac:dyDescent="0.25">
      <c r="A2481" s="8">
        <v>4057</v>
      </c>
      <c r="B2481" s="3" t="s">
        <v>4053</v>
      </c>
      <c r="C2481" s="3" t="s">
        <v>8161</v>
      </c>
      <c r="D2481" s="8">
        <v>3500</v>
      </c>
      <c r="E2481" s="6">
        <v>775</v>
      </c>
      <c r="F2481" s="8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t="s">
        <v>8269</v>
      </c>
      <c r="R2481">
        <f t="shared" si="154"/>
        <v>42310.968518518523</v>
      </c>
      <c r="S2481">
        <f t="shared" si="155"/>
        <v>42333.958333333328</v>
      </c>
    </row>
    <row r="2482" spans="1:19" ht="60" hidden="1" x14ac:dyDescent="0.25">
      <c r="A2482" s="8">
        <v>3552</v>
      </c>
      <c r="B2482" s="3" t="s">
        <v>3551</v>
      </c>
      <c r="C2482" s="3" t="s">
        <v>7662</v>
      </c>
      <c r="D2482" s="8">
        <v>773</v>
      </c>
      <c r="E2482" s="6">
        <v>773</v>
      </c>
      <c r="F2482" s="8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t="s">
        <v>8269</v>
      </c>
      <c r="R2482">
        <f t="shared" si="154"/>
        <v>41788.587083333332</v>
      </c>
      <c r="S2482">
        <f t="shared" si="155"/>
        <v>41818.587083333332</v>
      </c>
    </row>
    <row r="2483" spans="1:19" ht="60" hidden="1" x14ac:dyDescent="0.25">
      <c r="A2483" s="8">
        <v>446</v>
      </c>
      <c r="B2483" s="3" t="s">
        <v>447</v>
      </c>
      <c r="C2483" s="3" t="s">
        <v>4556</v>
      </c>
      <c r="D2483" s="8">
        <v>10500</v>
      </c>
      <c r="E2483" s="6">
        <v>766</v>
      </c>
      <c r="F2483" s="8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t="s">
        <v>8268</v>
      </c>
      <c r="R2483">
        <f t="shared" si="154"/>
        <v>42037.083564814813</v>
      </c>
      <c r="S2483">
        <f t="shared" si="155"/>
        <v>42067.083564814813</v>
      </c>
    </row>
    <row r="2484" spans="1:19" ht="60" hidden="1" x14ac:dyDescent="0.25">
      <c r="A2484" s="8">
        <v>1359</v>
      </c>
      <c r="B2484" s="3" t="s">
        <v>1360</v>
      </c>
      <c r="C2484" s="3" t="s">
        <v>5469</v>
      </c>
      <c r="D2484" s="8">
        <v>660</v>
      </c>
      <c r="E2484" s="6">
        <v>764</v>
      </c>
      <c r="F2484" s="8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t="s">
        <v>8272</v>
      </c>
      <c r="R2484">
        <f t="shared" si="154"/>
        <v>40668.814699074072</v>
      </c>
      <c r="S2484">
        <f t="shared" si="155"/>
        <v>40730.814699074072</v>
      </c>
    </row>
    <row r="2485" spans="1:19" ht="60" hidden="1" x14ac:dyDescent="0.25">
      <c r="A2485" s="8">
        <v>68</v>
      </c>
      <c r="B2485" s="3" t="s">
        <v>70</v>
      </c>
      <c r="C2485" s="3" t="s">
        <v>4179</v>
      </c>
      <c r="D2485" s="8">
        <v>600</v>
      </c>
      <c r="E2485" s="6">
        <v>763</v>
      </c>
      <c r="F2485" s="8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t="s">
        <v>8264</v>
      </c>
      <c r="R2485">
        <f t="shared" si="154"/>
        <v>41663.569340277776</v>
      </c>
      <c r="S2485">
        <f t="shared" si="155"/>
        <v>41693.569340277776</v>
      </c>
    </row>
    <row r="2486" spans="1:19" ht="45" hidden="1" x14ac:dyDescent="0.25">
      <c r="A2486" s="8">
        <v>1683</v>
      </c>
      <c r="B2486" s="3" t="s">
        <v>1684</v>
      </c>
      <c r="C2486" s="3" t="s">
        <v>5793</v>
      </c>
      <c r="D2486" s="8">
        <v>3500</v>
      </c>
      <c r="E2486" s="6">
        <v>760</v>
      </c>
      <c r="F2486" s="8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t="s">
        <v>8291</v>
      </c>
      <c r="R2486">
        <f t="shared" si="154"/>
        <v>42808.781689814816</v>
      </c>
      <c r="S2486">
        <f t="shared" si="155"/>
        <v>42832.781689814816</v>
      </c>
    </row>
    <row r="2487" spans="1:19" ht="45" hidden="1" x14ac:dyDescent="0.25">
      <c r="A2487" s="8">
        <v>2824</v>
      </c>
      <c r="B2487" s="3" t="s">
        <v>2824</v>
      </c>
      <c r="C2487" s="3" t="s">
        <v>6934</v>
      </c>
      <c r="D2487" s="8">
        <v>650</v>
      </c>
      <c r="E2487" s="6">
        <v>760</v>
      </c>
      <c r="F2487" s="8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t="s">
        <v>8269</v>
      </c>
      <c r="R2487">
        <f t="shared" si="154"/>
        <v>42136.270787037036</v>
      </c>
      <c r="S2487">
        <f t="shared" si="155"/>
        <v>42168.071527777778</v>
      </c>
    </row>
    <row r="2488" spans="1:19" ht="60" hidden="1" x14ac:dyDescent="0.25">
      <c r="A2488" s="8">
        <v>3450</v>
      </c>
      <c r="B2488" s="3" t="s">
        <v>3449</v>
      </c>
      <c r="C2488" s="3" t="s">
        <v>7560</v>
      </c>
      <c r="D2488" s="8">
        <v>500</v>
      </c>
      <c r="E2488" s="6">
        <v>760</v>
      </c>
      <c r="F2488" s="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t="s">
        <v>8269</v>
      </c>
      <c r="R2488">
        <f t="shared" si="154"/>
        <v>42036.704525462963</v>
      </c>
      <c r="S2488">
        <f t="shared" si="155"/>
        <v>42096.662858796291</v>
      </c>
    </row>
    <row r="2489" spans="1:19" ht="60" hidden="1" x14ac:dyDescent="0.25">
      <c r="A2489" s="8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s="8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t="s">
        <v>8269</v>
      </c>
      <c r="R2489">
        <f t="shared" si="154"/>
        <v>42353.761759259258</v>
      </c>
      <c r="S2489">
        <f t="shared" si="155"/>
        <v>42383.761759259258</v>
      </c>
    </row>
    <row r="2490" spans="1:19" ht="60" x14ac:dyDescent="0.25">
      <c r="A2490" s="8">
        <v>1623</v>
      </c>
      <c r="B2490" s="3" t="s">
        <v>1624</v>
      </c>
      <c r="C2490" s="3" t="s">
        <v>5733</v>
      </c>
      <c r="D2490" s="8">
        <v>750</v>
      </c>
      <c r="E2490" s="6">
        <v>758</v>
      </c>
      <c r="F2490" s="8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t="s">
        <v>8274</v>
      </c>
      <c r="R2490">
        <f t="shared" si="154"/>
        <v>41453.688530092593</v>
      </c>
      <c r="S2490">
        <f t="shared" si="155"/>
        <v>41513.688530092593</v>
      </c>
    </row>
    <row r="2491" spans="1:19" ht="45" x14ac:dyDescent="0.25">
      <c r="A2491" s="8">
        <v>2209</v>
      </c>
      <c r="B2491" s="3" t="s">
        <v>2210</v>
      </c>
      <c r="C2491" s="3" t="s">
        <v>6319</v>
      </c>
      <c r="D2491" s="8">
        <v>500</v>
      </c>
      <c r="E2491" s="6">
        <v>754</v>
      </c>
      <c r="F2491" s="8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t="s">
        <v>8278</v>
      </c>
      <c r="R2491">
        <f t="shared" si="154"/>
        <v>41732.479675925926</v>
      </c>
      <c r="S2491">
        <f t="shared" si="155"/>
        <v>41743.958333333336</v>
      </c>
    </row>
    <row r="2492" spans="1:19" ht="60" hidden="1" x14ac:dyDescent="0.25">
      <c r="A2492" s="8">
        <v>3652</v>
      </c>
      <c r="B2492" s="3" t="s">
        <v>2867</v>
      </c>
      <c r="C2492" s="3" t="s">
        <v>7762</v>
      </c>
      <c r="D2492" s="8">
        <v>300</v>
      </c>
      <c r="E2492" s="6">
        <v>752</v>
      </c>
      <c r="F2492" s="8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t="s">
        <v>8269</v>
      </c>
      <c r="R2492">
        <f t="shared" si="154"/>
        <v>42596.644699074073</v>
      </c>
      <c r="S2492">
        <f t="shared" si="155"/>
        <v>42607.165972222225</v>
      </c>
    </row>
    <row r="2493" spans="1:19" ht="45" hidden="1" x14ac:dyDescent="0.25">
      <c r="A2493" s="8">
        <v>885</v>
      </c>
      <c r="B2493" s="3" t="s">
        <v>886</v>
      </c>
      <c r="C2493" s="3" t="s">
        <v>4995</v>
      </c>
      <c r="D2493" s="8">
        <v>1000</v>
      </c>
      <c r="E2493" s="6">
        <v>750</v>
      </c>
      <c r="F2493" s="8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t="s">
        <v>8277</v>
      </c>
      <c r="R2493">
        <f t="shared" si="154"/>
        <v>42713.941099537042</v>
      </c>
      <c r="S2493">
        <f t="shared" si="155"/>
        <v>42734.941099537042</v>
      </c>
    </row>
    <row r="2494" spans="1:19" ht="30" hidden="1" x14ac:dyDescent="0.25">
      <c r="A2494" s="8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s="8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8277</v>
      </c>
      <c r="R2494">
        <f t="shared" si="154"/>
        <v>41024.985972222225</v>
      </c>
      <c r="S2494">
        <f t="shared" si="155"/>
        <v>41076.415972222225</v>
      </c>
    </row>
    <row r="2495" spans="1:19" ht="60" hidden="1" x14ac:dyDescent="0.25">
      <c r="A2495" s="8">
        <v>2870</v>
      </c>
      <c r="B2495" s="3" t="s">
        <v>2870</v>
      </c>
      <c r="C2495" s="3" t="s">
        <v>6980</v>
      </c>
      <c r="D2495" s="8">
        <v>5000</v>
      </c>
      <c r="E2495" s="6">
        <v>750</v>
      </c>
      <c r="F2495" s="8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t="s">
        <v>8269</v>
      </c>
      <c r="R2495">
        <f t="shared" si="154"/>
        <v>41746.189409722225</v>
      </c>
      <c r="S2495">
        <f t="shared" si="155"/>
        <v>41776.189409722225</v>
      </c>
    </row>
    <row r="2496" spans="1:19" ht="60" hidden="1" x14ac:dyDescent="0.25">
      <c r="A2496" s="8">
        <v>203</v>
      </c>
      <c r="B2496" s="3" t="s">
        <v>205</v>
      </c>
      <c r="C2496" s="3" t="s">
        <v>4313</v>
      </c>
      <c r="D2496" s="8">
        <v>2500</v>
      </c>
      <c r="E2496" s="6">
        <v>746</v>
      </c>
      <c r="F2496" s="8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t="s">
        <v>8266</v>
      </c>
      <c r="R2496">
        <f t="shared" si="154"/>
        <v>41973.847962962958</v>
      </c>
      <c r="S2496">
        <f t="shared" si="155"/>
        <v>42033.847962962958</v>
      </c>
    </row>
    <row r="2497" spans="1:19" ht="45" hidden="1" x14ac:dyDescent="0.25">
      <c r="A2497" s="8">
        <v>3047</v>
      </c>
      <c r="B2497" s="3" t="s">
        <v>3047</v>
      </c>
      <c r="C2497" s="3" t="s">
        <v>7157</v>
      </c>
      <c r="D2497" s="8">
        <v>500</v>
      </c>
      <c r="E2497" s="6">
        <v>745</v>
      </c>
      <c r="F2497" s="8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t="s">
        <v>8301</v>
      </c>
      <c r="R2497">
        <f t="shared" si="154"/>
        <v>42443.989050925928</v>
      </c>
      <c r="S2497">
        <f t="shared" si="155"/>
        <v>42487.552777777775</v>
      </c>
    </row>
    <row r="2498" spans="1:19" ht="60" hidden="1" x14ac:dyDescent="0.25">
      <c r="A2498" s="8">
        <v>4074</v>
      </c>
      <c r="B2498" s="3" t="s">
        <v>4070</v>
      </c>
      <c r="C2498" s="3" t="s">
        <v>8177</v>
      </c>
      <c r="D2498" s="8">
        <v>2750</v>
      </c>
      <c r="E2498" s="6">
        <v>735</v>
      </c>
      <c r="F2498" s="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t="s">
        <v>8269</v>
      </c>
      <c r="R2498">
        <f t="shared" si="154"/>
        <v>42283.552951388891</v>
      </c>
      <c r="S2498">
        <f t="shared" si="155"/>
        <v>42313.594618055555</v>
      </c>
    </row>
    <row r="2499" spans="1:19" ht="60" hidden="1" x14ac:dyDescent="0.25">
      <c r="A2499" s="8">
        <v>1108</v>
      </c>
      <c r="B2499" s="3" t="s">
        <v>1109</v>
      </c>
      <c r="C2499" s="3" t="s">
        <v>5218</v>
      </c>
      <c r="D2499" s="8">
        <v>25000</v>
      </c>
      <c r="E2499" s="6">
        <v>732.5</v>
      </c>
      <c r="F2499" s="8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ROUND(E2499/L2499,2)</f>
        <v>34.880000000000003</v>
      </c>
      <c r="Q2499" t="s">
        <v>8280</v>
      </c>
      <c r="R2499">
        <f t="shared" ref="R2499:R2562" si="158">(((J2499/60)/60)/24)+DATE(1970,1,1)</f>
        <v>40952.636979166666</v>
      </c>
      <c r="S2499">
        <f t="shared" ref="S2499:S2562" si="159">(((I2499/60)/60)/24)+DATE(1970,1,1)</f>
        <v>41012.595312500001</v>
      </c>
    </row>
    <row r="2500" spans="1:19" ht="45" hidden="1" x14ac:dyDescent="0.25">
      <c r="A2500" s="8">
        <v>2742</v>
      </c>
      <c r="B2500" s="3" t="s">
        <v>2742</v>
      </c>
      <c r="C2500" s="3" t="s">
        <v>6852</v>
      </c>
      <c r="D2500" s="8">
        <v>2500</v>
      </c>
      <c r="E2500" s="6">
        <v>731</v>
      </c>
      <c r="F2500" s="8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t="s">
        <v>8302</v>
      </c>
      <c r="R2500">
        <f t="shared" si="158"/>
        <v>41030.719756944447</v>
      </c>
      <c r="S2500">
        <f t="shared" si="159"/>
        <v>41044.719756944447</v>
      </c>
    </row>
    <row r="2501" spans="1:19" ht="60" hidden="1" x14ac:dyDescent="0.25">
      <c r="A2501" s="8">
        <v>874</v>
      </c>
      <c r="B2501" s="3" t="s">
        <v>875</v>
      </c>
      <c r="C2501" s="3" t="s">
        <v>4984</v>
      </c>
      <c r="D2501" s="8">
        <v>3000</v>
      </c>
      <c r="E2501" s="6">
        <v>730</v>
      </c>
      <c r="F2501" s="8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t="s">
        <v>8276</v>
      </c>
      <c r="R2501">
        <f t="shared" si="158"/>
        <v>41368.583726851852</v>
      </c>
      <c r="S2501">
        <f t="shared" si="159"/>
        <v>41398.583726851852</v>
      </c>
    </row>
    <row r="2502" spans="1:19" ht="45" hidden="1" x14ac:dyDescent="0.25">
      <c r="A2502" s="8">
        <v>2795</v>
      </c>
      <c r="B2502" s="3" t="s">
        <v>2795</v>
      </c>
      <c r="C2502" s="3" t="s">
        <v>6905</v>
      </c>
      <c r="D2502" s="8">
        <v>700</v>
      </c>
      <c r="E2502" s="6">
        <v>730</v>
      </c>
      <c r="F2502" s="8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t="s">
        <v>8269</v>
      </c>
      <c r="R2502">
        <f t="shared" si="158"/>
        <v>41780.525937500002</v>
      </c>
      <c r="S2502">
        <f t="shared" si="159"/>
        <v>41796.958333333336</v>
      </c>
    </row>
    <row r="2503" spans="1:19" ht="45" hidden="1" x14ac:dyDescent="0.25">
      <c r="A2503" s="8">
        <v>4094</v>
      </c>
      <c r="B2503" s="3" t="s">
        <v>4090</v>
      </c>
      <c r="C2503" s="3" t="s">
        <v>8197</v>
      </c>
      <c r="D2503" s="8">
        <v>2000</v>
      </c>
      <c r="E2503" s="6">
        <v>730</v>
      </c>
      <c r="F2503" s="8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t="s">
        <v>8269</v>
      </c>
      <c r="R2503">
        <f t="shared" si="158"/>
        <v>41890.086805555555</v>
      </c>
      <c r="S2503">
        <f t="shared" si="159"/>
        <v>41934.207638888889</v>
      </c>
    </row>
    <row r="2504" spans="1:19" ht="30" x14ac:dyDescent="0.25">
      <c r="A2504" s="8">
        <v>1389</v>
      </c>
      <c r="B2504" s="3" t="s">
        <v>1390</v>
      </c>
      <c r="C2504" s="3" t="s">
        <v>5499</v>
      </c>
      <c r="D2504" s="8">
        <v>500</v>
      </c>
      <c r="E2504" s="6">
        <v>727</v>
      </c>
      <c r="F2504" s="8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t="s">
        <v>8274</v>
      </c>
      <c r="R2504">
        <f t="shared" si="158"/>
        <v>42565.480983796297</v>
      </c>
      <c r="S2504">
        <f t="shared" si="159"/>
        <v>42595.480983796297</v>
      </c>
    </row>
    <row r="2505" spans="1:19" ht="60" hidden="1" x14ac:dyDescent="0.25">
      <c r="A2505" s="8">
        <v>995</v>
      </c>
      <c r="B2505" s="3" t="s">
        <v>996</v>
      </c>
      <c r="C2505" s="3" t="s">
        <v>5105</v>
      </c>
      <c r="D2505" s="8">
        <v>10000</v>
      </c>
      <c r="E2505" s="6">
        <v>726</v>
      </c>
      <c r="F2505" s="8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t="s">
        <v>8271</v>
      </c>
      <c r="R2505">
        <f t="shared" si="158"/>
        <v>41947.940740740742</v>
      </c>
      <c r="S2505">
        <f t="shared" si="159"/>
        <v>41972.666666666672</v>
      </c>
    </row>
    <row r="2506" spans="1:19" ht="45" hidden="1" x14ac:dyDescent="0.25">
      <c r="A2506" s="8">
        <v>2542</v>
      </c>
      <c r="B2506" s="3" t="s">
        <v>2542</v>
      </c>
      <c r="C2506" s="3" t="s">
        <v>6652</v>
      </c>
      <c r="D2506" s="8">
        <v>700</v>
      </c>
      <c r="E2506" s="6">
        <v>725</v>
      </c>
      <c r="F2506" s="8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t="s">
        <v>8298</v>
      </c>
      <c r="R2506">
        <f t="shared" si="158"/>
        <v>41509.426585648151</v>
      </c>
      <c r="S2506">
        <f t="shared" si="159"/>
        <v>41548.165972222225</v>
      </c>
    </row>
    <row r="2507" spans="1:19" ht="60" hidden="1" x14ac:dyDescent="0.25">
      <c r="A2507" s="8">
        <v>181</v>
      </c>
      <c r="B2507" s="3" t="s">
        <v>183</v>
      </c>
      <c r="C2507" s="3" t="s">
        <v>4291</v>
      </c>
      <c r="D2507" s="8">
        <v>3423</v>
      </c>
      <c r="E2507" s="6">
        <v>722</v>
      </c>
      <c r="F2507" s="8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t="s">
        <v>8266</v>
      </c>
      <c r="R2507">
        <f t="shared" si="158"/>
        <v>42147.741840277777</v>
      </c>
      <c r="S2507">
        <f t="shared" si="159"/>
        <v>42177.741840277777</v>
      </c>
    </row>
    <row r="2508" spans="1:19" ht="60" hidden="1" x14ac:dyDescent="0.25">
      <c r="A2508" s="8">
        <v>3023</v>
      </c>
      <c r="B2508" s="3" t="s">
        <v>3023</v>
      </c>
      <c r="C2508" s="3" t="s">
        <v>7133</v>
      </c>
      <c r="D2508" s="8">
        <v>700</v>
      </c>
      <c r="E2508" s="6">
        <v>721</v>
      </c>
      <c r="F2508" s="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t="s">
        <v>8301</v>
      </c>
      <c r="R2508">
        <f t="shared" si="158"/>
        <v>42121.675763888896</v>
      </c>
      <c r="S2508">
        <f t="shared" si="159"/>
        <v>42166.675763888896</v>
      </c>
    </row>
    <row r="2509" spans="1:19" ht="60" hidden="1" x14ac:dyDescent="0.25">
      <c r="A2509" s="8">
        <v>3295</v>
      </c>
      <c r="B2509" s="3" t="s">
        <v>3295</v>
      </c>
      <c r="C2509" s="3" t="s">
        <v>7405</v>
      </c>
      <c r="D2509" s="8">
        <v>700</v>
      </c>
      <c r="E2509" s="6">
        <v>720.01</v>
      </c>
      <c r="F2509" s="8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t="s">
        <v>8269</v>
      </c>
      <c r="R2509">
        <f t="shared" si="158"/>
        <v>42609.442465277782</v>
      </c>
      <c r="S2509">
        <f t="shared" si="159"/>
        <v>42639.442465277782</v>
      </c>
    </row>
    <row r="2510" spans="1:19" ht="60" hidden="1" x14ac:dyDescent="0.25">
      <c r="A2510" s="8">
        <v>3539</v>
      </c>
      <c r="B2510" s="3" t="s">
        <v>3538</v>
      </c>
      <c r="C2510" s="3" t="s">
        <v>7649</v>
      </c>
      <c r="D2510" s="8">
        <v>600</v>
      </c>
      <c r="E2510" s="6">
        <v>718</v>
      </c>
      <c r="F2510" s="8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t="s">
        <v>8269</v>
      </c>
      <c r="R2510">
        <f t="shared" si="158"/>
        <v>42600.756041666667</v>
      </c>
      <c r="S2510">
        <f t="shared" si="159"/>
        <v>42621.756041666667</v>
      </c>
    </row>
    <row r="2511" spans="1:19" ht="45" hidden="1" x14ac:dyDescent="0.25">
      <c r="A2511" s="8">
        <v>716</v>
      </c>
      <c r="B2511" s="3" t="s">
        <v>717</v>
      </c>
      <c r="C2511" s="3" t="s">
        <v>4826</v>
      </c>
      <c r="D2511" s="8">
        <v>7000</v>
      </c>
      <c r="E2511" s="6">
        <v>715</v>
      </c>
      <c r="F2511" s="8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t="s">
        <v>8271</v>
      </c>
      <c r="R2511">
        <f t="shared" si="158"/>
        <v>41940.658645833333</v>
      </c>
      <c r="S2511">
        <f t="shared" si="159"/>
        <v>41974</v>
      </c>
    </row>
    <row r="2512" spans="1:19" ht="45" hidden="1" x14ac:dyDescent="0.25">
      <c r="A2512" s="8">
        <v>2955</v>
      </c>
      <c r="B2512" s="3" t="s">
        <v>2955</v>
      </c>
      <c r="C2512" s="3" t="s">
        <v>7065</v>
      </c>
      <c r="D2512" s="8">
        <v>1200</v>
      </c>
      <c r="E2512" s="6">
        <v>715</v>
      </c>
      <c r="F2512" s="8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t="s">
        <v>8301</v>
      </c>
      <c r="R2512">
        <f t="shared" si="158"/>
        <v>42141.741307870368</v>
      </c>
      <c r="S2512">
        <f t="shared" si="159"/>
        <v>42171.741307870368</v>
      </c>
    </row>
    <row r="2513" spans="1:19" ht="45" hidden="1" x14ac:dyDescent="0.25">
      <c r="A2513" s="8">
        <v>3826</v>
      </c>
      <c r="B2513" s="3" t="s">
        <v>3823</v>
      </c>
      <c r="C2513" s="3" t="s">
        <v>7935</v>
      </c>
      <c r="D2513" s="8">
        <v>600</v>
      </c>
      <c r="E2513" s="6">
        <v>715</v>
      </c>
      <c r="F2513" s="8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t="s">
        <v>8269</v>
      </c>
      <c r="R2513">
        <f t="shared" si="158"/>
        <v>42101.423541666663</v>
      </c>
      <c r="S2513">
        <f t="shared" si="159"/>
        <v>42131.423541666663</v>
      </c>
    </row>
    <row r="2514" spans="1:19" ht="45" hidden="1" x14ac:dyDescent="0.25">
      <c r="A2514" s="8">
        <v>3998</v>
      </c>
      <c r="B2514" s="3" t="s">
        <v>3994</v>
      </c>
      <c r="C2514" s="3" t="s">
        <v>8104</v>
      </c>
      <c r="D2514" s="8">
        <v>1250</v>
      </c>
      <c r="E2514" s="6">
        <v>715</v>
      </c>
      <c r="F2514" s="8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t="s">
        <v>8269</v>
      </c>
      <c r="R2514">
        <f t="shared" si="158"/>
        <v>42061.963263888887</v>
      </c>
      <c r="S2514">
        <f t="shared" si="159"/>
        <v>42091.921597222223</v>
      </c>
    </row>
    <row r="2515" spans="1:19" ht="60" hidden="1" x14ac:dyDescent="0.25">
      <c r="A2515" s="8">
        <v>3665</v>
      </c>
      <c r="B2515" s="3" t="s">
        <v>3662</v>
      </c>
      <c r="C2515" s="3" t="s">
        <v>7775</v>
      </c>
      <c r="D2515" s="8">
        <v>620</v>
      </c>
      <c r="E2515" s="6">
        <v>714</v>
      </c>
      <c r="F2515" s="8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t="s">
        <v>8269</v>
      </c>
      <c r="R2515">
        <f t="shared" si="158"/>
        <v>42294.808124999996</v>
      </c>
      <c r="S2515">
        <f t="shared" si="159"/>
        <v>42305.829166666663</v>
      </c>
    </row>
    <row r="2516" spans="1:19" ht="60" hidden="1" x14ac:dyDescent="0.25">
      <c r="A2516" s="8">
        <v>3755</v>
      </c>
      <c r="B2516" s="3" t="s">
        <v>3752</v>
      </c>
      <c r="C2516" s="3" t="s">
        <v>7865</v>
      </c>
      <c r="D2516" s="8">
        <v>550</v>
      </c>
      <c r="E2516" s="6">
        <v>713</v>
      </c>
      <c r="F2516" s="8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t="s">
        <v>8303</v>
      </c>
      <c r="R2516">
        <f t="shared" si="158"/>
        <v>42445.866979166662</v>
      </c>
      <c r="S2516">
        <f t="shared" si="159"/>
        <v>42475.866979166662</v>
      </c>
    </row>
    <row r="2517" spans="1:19" ht="60" hidden="1" x14ac:dyDescent="0.25">
      <c r="A2517" s="8">
        <v>962</v>
      </c>
      <c r="B2517" s="3" t="s">
        <v>963</v>
      </c>
      <c r="C2517" s="3" t="s">
        <v>5072</v>
      </c>
      <c r="D2517" s="8">
        <v>2500</v>
      </c>
      <c r="E2517" s="6">
        <v>712</v>
      </c>
      <c r="F2517" s="8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t="s">
        <v>8271</v>
      </c>
      <c r="R2517">
        <f t="shared" si="158"/>
        <v>42373.712418981479</v>
      </c>
      <c r="S2517">
        <f t="shared" si="159"/>
        <v>42411.712418981479</v>
      </c>
    </row>
    <row r="2518" spans="1:19" ht="60" hidden="1" x14ac:dyDescent="0.25">
      <c r="A2518" s="8">
        <v>3294</v>
      </c>
      <c r="B2518" s="3" t="s">
        <v>3294</v>
      </c>
      <c r="C2518" s="3" t="s">
        <v>7404</v>
      </c>
      <c r="D2518" s="8">
        <v>600</v>
      </c>
      <c r="E2518" s="6">
        <v>710</v>
      </c>
      <c r="F2518" s="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t="s">
        <v>8269</v>
      </c>
      <c r="R2518">
        <f t="shared" si="158"/>
        <v>42141.541134259256</v>
      </c>
      <c r="S2518">
        <f t="shared" si="159"/>
        <v>42171.541134259256</v>
      </c>
    </row>
    <row r="2519" spans="1:19" ht="60" hidden="1" x14ac:dyDescent="0.25">
      <c r="A2519" s="8">
        <v>3454</v>
      </c>
      <c r="B2519" s="3" t="s">
        <v>3453</v>
      </c>
      <c r="C2519" s="3" t="s">
        <v>7564</v>
      </c>
      <c r="D2519" s="8">
        <v>700</v>
      </c>
      <c r="E2519" s="6">
        <v>705</v>
      </c>
      <c r="F2519" s="8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t="s">
        <v>8269</v>
      </c>
      <c r="R2519">
        <f t="shared" si="158"/>
        <v>41821.698599537034</v>
      </c>
      <c r="S2519">
        <f t="shared" si="159"/>
        <v>41851.698599537034</v>
      </c>
    </row>
    <row r="2520" spans="1:19" ht="60" hidden="1" x14ac:dyDescent="0.25">
      <c r="A2520" s="8">
        <v>1500</v>
      </c>
      <c r="B2520" s="3" t="s">
        <v>1501</v>
      </c>
      <c r="C2520" s="3" t="s">
        <v>5610</v>
      </c>
      <c r="D2520" s="8">
        <v>2800</v>
      </c>
      <c r="E2520" s="6">
        <v>701</v>
      </c>
      <c r="F2520" s="8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t="s">
        <v>8273</v>
      </c>
      <c r="R2520">
        <f t="shared" si="158"/>
        <v>41365.904594907406</v>
      </c>
      <c r="S2520">
        <f t="shared" si="159"/>
        <v>41395.904594907406</v>
      </c>
    </row>
    <row r="2521" spans="1:19" ht="60" hidden="1" x14ac:dyDescent="0.25">
      <c r="A2521" s="8">
        <v>663</v>
      </c>
      <c r="B2521" s="3" t="s">
        <v>664</v>
      </c>
      <c r="C2521" s="3" t="s">
        <v>4773</v>
      </c>
      <c r="D2521" s="8">
        <v>200000</v>
      </c>
      <c r="E2521" s="6">
        <v>700</v>
      </c>
      <c r="F2521" s="8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t="s">
        <v>8271</v>
      </c>
      <c r="R2521">
        <f t="shared" si="158"/>
        <v>42173.843240740738</v>
      </c>
      <c r="S2521">
        <f t="shared" si="159"/>
        <v>42203.843240740738</v>
      </c>
    </row>
    <row r="2522" spans="1:19" ht="45" hidden="1" x14ac:dyDescent="0.25">
      <c r="A2522" s="8">
        <v>782</v>
      </c>
      <c r="B2522" s="3" t="s">
        <v>783</v>
      </c>
      <c r="C2522" s="3" t="s">
        <v>4892</v>
      </c>
      <c r="D2522" s="8">
        <v>700</v>
      </c>
      <c r="E2522" s="6">
        <v>700</v>
      </c>
      <c r="F2522" s="8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t="s">
        <v>8274</v>
      </c>
      <c r="R2522">
        <f t="shared" si="158"/>
        <v>41116.758125</v>
      </c>
      <c r="S2522">
        <f t="shared" si="159"/>
        <v>41146.758125</v>
      </c>
    </row>
    <row r="2523" spans="1:19" ht="60" hidden="1" x14ac:dyDescent="0.25">
      <c r="A2523" s="8">
        <v>3461</v>
      </c>
      <c r="B2523" s="3" t="s">
        <v>3460</v>
      </c>
      <c r="C2523" s="3" t="s">
        <v>7571</v>
      </c>
      <c r="D2523" s="8">
        <v>500</v>
      </c>
      <c r="E2523" s="6">
        <v>695</v>
      </c>
      <c r="F2523" s="8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t="s">
        <v>8269</v>
      </c>
      <c r="R2523">
        <f t="shared" si="158"/>
        <v>42643.632858796293</v>
      </c>
      <c r="S2523">
        <f t="shared" si="159"/>
        <v>42672.125</v>
      </c>
    </row>
    <row r="2524" spans="1:19" ht="45" hidden="1" x14ac:dyDescent="0.25">
      <c r="A2524" s="8">
        <v>631</v>
      </c>
      <c r="B2524" s="3" t="s">
        <v>632</v>
      </c>
      <c r="C2524" s="3" t="s">
        <v>4741</v>
      </c>
      <c r="D2524" s="8">
        <v>50000</v>
      </c>
      <c r="E2524" s="6">
        <v>690</v>
      </c>
      <c r="F2524" s="8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t="s">
        <v>8270</v>
      </c>
      <c r="R2524">
        <f t="shared" si="158"/>
        <v>42489.772326388891</v>
      </c>
      <c r="S2524">
        <f t="shared" si="159"/>
        <v>42518.772326388891</v>
      </c>
    </row>
    <row r="2525" spans="1:19" ht="45" hidden="1" x14ac:dyDescent="0.25">
      <c r="A2525" s="8">
        <v>409</v>
      </c>
      <c r="B2525" s="3" t="s">
        <v>410</v>
      </c>
      <c r="C2525" s="3" t="s">
        <v>4519</v>
      </c>
      <c r="D2525" s="8">
        <v>500</v>
      </c>
      <c r="E2525" s="6">
        <v>684</v>
      </c>
      <c r="F2525" s="8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t="s">
        <v>8267</v>
      </c>
      <c r="R2525">
        <f t="shared" si="158"/>
        <v>42543.862777777773</v>
      </c>
      <c r="S2525">
        <f t="shared" si="159"/>
        <v>42573.862777777773</v>
      </c>
    </row>
    <row r="2526" spans="1:19" ht="45" hidden="1" x14ac:dyDescent="0.25">
      <c r="A2526" s="8">
        <v>668</v>
      </c>
      <c r="B2526" s="3" t="s">
        <v>669</v>
      </c>
      <c r="C2526" s="3" t="s">
        <v>4778</v>
      </c>
      <c r="D2526" s="8">
        <v>15000</v>
      </c>
      <c r="E2526" s="6">
        <v>684</v>
      </c>
      <c r="F2526" s="8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t="s">
        <v>8271</v>
      </c>
      <c r="R2526">
        <f t="shared" si="158"/>
        <v>42090.831273148149</v>
      </c>
      <c r="S2526">
        <f t="shared" si="159"/>
        <v>42135.831273148149</v>
      </c>
    </row>
    <row r="2527" spans="1:19" ht="45" hidden="1" x14ac:dyDescent="0.25">
      <c r="A2527" s="8">
        <v>1892</v>
      </c>
      <c r="B2527" s="3" t="s">
        <v>1893</v>
      </c>
      <c r="C2527" s="3" t="s">
        <v>6002</v>
      </c>
      <c r="D2527" s="8">
        <v>500</v>
      </c>
      <c r="E2527" s="6">
        <v>683</v>
      </c>
      <c r="F2527" s="8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t="s">
        <v>8277</v>
      </c>
      <c r="R2527">
        <f t="shared" si="158"/>
        <v>40671.637511574074</v>
      </c>
      <c r="S2527">
        <f t="shared" si="159"/>
        <v>40701.637511574074</v>
      </c>
    </row>
    <row r="2528" spans="1:19" ht="45" hidden="1" x14ac:dyDescent="0.25">
      <c r="A2528" s="8">
        <v>2500</v>
      </c>
      <c r="B2528" s="3" t="s">
        <v>2500</v>
      </c>
      <c r="C2528" s="3" t="s">
        <v>6610</v>
      </c>
      <c r="D2528" s="8">
        <v>600</v>
      </c>
      <c r="E2528" s="6">
        <v>680</v>
      </c>
      <c r="F2528" s="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t="s">
        <v>8277</v>
      </c>
      <c r="R2528">
        <f t="shared" si="158"/>
        <v>41053.772858796299</v>
      </c>
      <c r="S2528">
        <f t="shared" si="159"/>
        <v>41083.772858796299</v>
      </c>
    </row>
    <row r="2529" spans="1:19" ht="60" hidden="1" x14ac:dyDescent="0.25">
      <c r="A2529" s="8">
        <v>1640</v>
      </c>
      <c r="B2529" s="3" t="s">
        <v>1641</v>
      </c>
      <c r="C2529" s="3" t="s">
        <v>5750</v>
      </c>
      <c r="D2529" s="8">
        <v>400</v>
      </c>
      <c r="E2529" s="6">
        <v>679.44</v>
      </c>
      <c r="F2529" s="8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t="s">
        <v>8274</v>
      </c>
      <c r="R2529">
        <f t="shared" si="158"/>
        <v>40379.23096064815</v>
      </c>
      <c r="S2529">
        <f t="shared" si="159"/>
        <v>40393.082638888889</v>
      </c>
    </row>
    <row r="2530" spans="1:19" ht="60" hidden="1" x14ac:dyDescent="0.25">
      <c r="A2530" s="8">
        <v>1079</v>
      </c>
      <c r="B2530" s="3" t="s">
        <v>1080</v>
      </c>
      <c r="C2530" s="3" t="s">
        <v>5189</v>
      </c>
      <c r="D2530" s="8">
        <v>26000</v>
      </c>
      <c r="E2530" s="6">
        <v>678</v>
      </c>
      <c r="F2530" s="8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t="s">
        <v>8280</v>
      </c>
      <c r="R2530">
        <f t="shared" si="158"/>
        <v>42479.566388888896</v>
      </c>
      <c r="S2530">
        <f t="shared" si="159"/>
        <v>42504.566388888896</v>
      </c>
    </row>
    <row r="2531" spans="1:19" ht="45" hidden="1" x14ac:dyDescent="0.25">
      <c r="A2531" s="8">
        <v>1556</v>
      </c>
      <c r="B2531" s="3" t="s">
        <v>1557</v>
      </c>
      <c r="C2531" s="3" t="s">
        <v>5666</v>
      </c>
      <c r="D2531" s="8">
        <v>1500</v>
      </c>
      <c r="E2531" s="6">
        <v>677</v>
      </c>
      <c r="F2531" s="8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t="s">
        <v>8287</v>
      </c>
      <c r="R2531">
        <f t="shared" si="158"/>
        <v>42525.153055555551</v>
      </c>
      <c r="S2531">
        <f t="shared" si="159"/>
        <v>42555.153055555551</v>
      </c>
    </row>
    <row r="2532" spans="1:19" ht="30" hidden="1" x14ac:dyDescent="0.25">
      <c r="A2532" s="8">
        <v>428</v>
      </c>
      <c r="B2532" s="3" t="s">
        <v>429</v>
      </c>
      <c r="C2532" s="3" t="s">
        <v>4538</v>
      </c>
      <c r="D2532" s="8">
        <v>12000</v>
      </c>
      <c r="E2532" s="6">
        <v>676</v>
      </c>
      <c r="F2532" s="8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t="s">
        <v>8268</v>
      </c>
      <c r="R2532">
        <f t="shared" si="158"/>
        <v>41778.766724537039</v>
      </c>
      <c r="S2532">
        <f t="shared" si="159"/>
        <v>41806.916666666664</v>
      </c>
    </row>
    <row r="2533" spans="1:19" ht="45" hidden="1" x14ac:dyDescent="0.25">
      <c r="A2533" s="8">
        <v>1190</v>
      </c>
      <c r="B2533" s="3" t="s">
        <v>1191</v>
      </c>
      <c r="C2533" s="3" t="s">
        <v>5300</v>
      </c>
      <c r="D2533" s="8">
        <v>500</v>
      </c>
      <c r="E2533" s="6">
        <v>675</v>
      </c>
      <c r="F2533" s="8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t="s">
        <v>8283</v>
      </c>
      <c r="R2533">
        <f t="shared" si="158"/>
        <v>41852.665798611109</v>
      </c>
      <c r="S2533">
        <f t="shared" si="159"/>
        <v>41882.665798611109</v>
      </c>
    </row>
    <row r="2534" spans="1:19" ht="60" hidden="1" x14ac:dyDescent="0.25">
      <c r="A2534" s="8">
        <v>2920</v>
      </c>
      <c r="B2534" s="3" t="s">
        <v>2920</v>
      </c>
      <c r="C2534" s="3" t="s">
        <v>7030</v>
      </c>
      <c r="D2534" s="8">
        <v>2500</v>
      </c>
      <c r="E2534" s="6">
        <v>671</v>
      </c>
      <c r="F2534" s="8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t="s">
        <v>8269</v>
      </c>
      <c r="R2534">
        <f t="shared" si="158"/>
        <v>42058.792476851857</v>
      </c>
      <c r="S2534">
        <f t="shared" si="159"/>
        <v>42088.750810185185</v>
      </c>
    </row>
    <row r="2535" spans="1:19" ht="60" hidden="1" x14ac:dyDescent="0.25">
      <c r="A2535" s="8">
        <v>2367</v>
      </c>
      <c r="B2535" s="3" t="s">
        <v>2368</v>
      </c>
      <c r="C2535" s="3" t="s">
        <v>6477</v>
      </c>
      <c r="D2535" s="8">
        <v>50000</v>
      </c>
      <c r="E2535" s="6">
        <v>670</v>
      </c>
      <c r="F2535" s="8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t="s">
        <v>8270</v>
      </c>
      <c r="R2535">
        <f t="shared" si="158"/>
        <v>42425.970092592594</v>
      </c>
      <c r="S2535">
        <f t="shared" si="159"/>
        <v>42485.928425925929</v>
      </c>
    </row>
    <row r="2536" spans="1:19" ht="60" hidden="1" x14ac:dyDescent="0.25">
      <c r="A2536" s="8">
        <v>942</v>
      </c>
      <c r="B2536" s="3" t="s">
        <v>943</v>
      </c>
      <c r="C2536" s="3" t="s">
        <v>5052</v>
      </c>
      <c r="D2536" s="8">
        <v>7500</v>
      </c>
      <c r="E2536" s="6">
        <v>668</v>
      </c>
      <c r="F2536" s="8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t="s">
        <v>8271</v>
      </c>
      <c r="R2536">
        <f t="shared" si="158"/>
        <v>42382.843287037031</v>
      </c>
      <c r="S2536">
        <f t="shared" si="159"/>
        <v>42418.843287037031</v>
      </c>
    </row>
    <row r="2537" spans="1:19" ht="45" hidden="1" x14ac:dyDescent="0.25">
      <c r="A2537" s="8">
        <v>2801</v>
      </c>
      <c r="B2537" s="3" t="s">
        <v>2801</v>
      </c>
      <c r="C2537" s="3" t="s">
        <v>6911</v>
      </c>
      <c r="D2537" s="8">
        <v>500</v>
      </c>
      <c r="E2537" s="6">
        <v>666</v>
      </c>
      <c r="F2537" s="8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t="s">
        <v>8269</v>
      </c>
      <c r="R2537">
        <f t="shared" si="158"/>
        <v>41900.243159722224</v>
      </c>
      <c r="S2537">
        <f t="shared" si="159"/>
        <v>41922.458333333336</v>
      </c>
    </row>
    <row r="2538" spans="1:19" ht="60" hidden="1" x14ac:dyDescent="0.25">
      <c r="A2538" s="8">
        <v>3289</v>
      </c>
      <c r="B2538" s="3" t="s">
        <v>3289</v>
      </c>
      <c r="C2538" s="3" t="s">
        <v>7399</v>
      </c>
      <c r="D2538" s="8">
        <v>500</v>
      </c>
      <c r="E2538" s="6">
        <v>665.21</v>
      </c>
      <c r="F2538" s="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t="s">
        <v>8269</v>
      </c>
      <c r="R2538">
        <f t="shared" si="158"/>
        <v>42758.368078703701</v>
      </c>
      <c r="S2538">
        <f t="shared" si="159"/>
        <v>42786.368078703701</v>
      </c>
    </row>
    <row r="2539" spans="1:19" ht="60" hidden="1" x14ac:dyDescent="0.25">
      <c r="A2539" s="8">
        <v>3529</v>
      </c>
      <c r="B2539" s="3" t="s">
        <v>3528</v>
      </c>
      <c r="C2539" s="3" t="s">
        <v>7639</v>
      </c>
      <c r="D2539" s="8">
        <v>500</v>
      </c>
      <c r="E2539" s="6">
        <v>660</v>
      </c>
      <c r="F2539" s="8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t="s">
        <v>8269</v>
      </c>
      <c r="R2539">
        <f t="shared" si="158"/>
        <v>42177.761782407411</v>
      </c>
      <c r="S2539">
        <f t="shared" si="159"/>
        <v>42198.041666666672</v>
      </c>
    </row>
    <row r="2540" spans="1:19" ht="60" hidden="1" x14ac:dyDescent="0.25">
      <c r="A2540" s="8">
        <v>3451</v>
      </c>
      <c r="B2540" s="3" t="s">
        <v>3450</v>
      </c>
      <c r="C2540" s="3" t="s">
        <v>7561</v>
      </c>
      <c r="D2540" s="8">
        <v>650</v>
      </c>
      <c r="E2540" s="6">
        <v>658</v>
      </c>
      <c r="F2540" s="8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t="s">
        <v>8269</v>
      </c>
      <c r="R2540">
        <f t="shared" si="158"/>
        <v>42088.723692129628</v>
      </c>
      <c r="S2540">
        <f t="shared" si="159"/>
        <v>42115.723692129628</v>
      </c>
    </row>
    <row r="2541" spans="1:19" ht="60" hidden="1" x14ac:dyDescent="0.25">
      <c r="A2541" s="8">
        <v>2911</v>
      </c>
      <c r="B2541" s="3" t="s">
        <v>2911</v>
      </c>
      <c r="C2541" s="3" t="s">
        <v>7021</v>
      </c>
      <c r="D2541" s="8">
        <v>1800</v>
      </c>
      <c r="E2541" s="6">
        <v>657</v>
      </c>
      <c r="F2541" s="8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t="s">
        <v>8269</v>
      </c>
      <c r="R2541">
        <f t="shared" si="158"/>
        <v>42142.768819444449</v>
      </c>
      <c r="S2541">
        <f t="shared" si="159"/>
        <v>42182.768819444449</v>
      </c>
    </row>
    <row r="2542" spans="1:19" ht="60" hidden="1" x14ac:dyDescent="0.25">
      <c r="A2542" s="8">
        <v>1998</v>
      </c>
      <c r="B2542" s="3" t="s">
        <v>1999</v>
      </c>
      <c r="C2542" s="3" t="s">
        <v>6108</v>
      </c>
      <c r="D2542" s="8">
        <v>2500</v>
      </c>
      <c r="E2542" s="6">
        <v>655</v>
      </c>
      <c r="F2542" s="8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t="s">
        <v>8294</v>
      </c>
      <c r="R2542">
        <f t="shared" si="158"/>
        <v>41807.118495370371</v>
      </c>
      <c r="S2542">
        <f t="shared" si="159"/>
        <v>41852.118495370371</v>
      </c>
    </row>
    <row r="2543" spans="1:19" ht="60" hidden="1" x14ac:dyDescent="0.25">
      <c r="A2543" s="8">
        <v>1777</v>
      </c>
      <c r="B2543" s="3" t="s">
        <v>1778</v>
      </c>
      <c r="C2543" s="3" t="s">
        <v>5887</v>
      </c>
      <c r="D2543" s="8">
        <v>4800</v>
      </c>
      <c r="E2543" s="6">
        <v>651</v>
      </c>
      <c r="F2543" s="8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t="s">
        <v>8283</v>
      </c>
      <c r="R2543">
        <f t="shared" si="158"/>
        <v>42025.357094907406</v>
      </c>
      <c r="S2543">
        <f t="shared" si="159"/>
        <v>42055.357094907406</v>
      </c>
    </row>
    <row r="2544" spans="1:19" ht="60" hidden="1" x14ac:dyDescent="0.25">
      <c r="A2544" s="8">
        <v>3928</v>
      </c>
      <c r="B2544" s="3" t="s">
        <v>3925</v>
      </c>
      <c r="C2544" s="3" t="s">
        <v>8036</v>
      </c>
      <c r="D2544" s="8">
        <v>5000</v>
      </c>
      <c r="E2544" s="6">
        <v>651</v>
      </c>
      <c r="F2544" s="8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t="s">
        <v>8269</v>
      </c>
      <c r="R2544">
        <f t="shared" si="158"/>
        <v>42265.683182870373</v>
      </c>
      <c r="S2544">
        <f t="shared" si="159"/>
        <v>42293.207638888889</v>
      </c>
    </row>
    <row r="2545" spans="1:19" ht="45" hidden="1" x14ac:dyDescent="0.25">
      <c r="A2545" s="8">
        <v>1576</v>
      </c>
      <c r="B2545" s="3" t="s">
        <v>1577</v>
      </c>
      <c r="C2545" s="3" t="s">
        <v>5686</v>
      </c>
      <c r="D2545" s="8">
        <v>5000</v>
      </c>
      <c r="E2545" s="6">
        <v>650</v>
      </c>
      <c r="F2545" s="8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t="s">
        <v>8288</v>
      </c>
      <c r="R2545">
        <f t="shared" si="158"/>
        <v>42140.879259259258</v>
      </c>
      <c r="S2545">
        <f t="shared" si="159"/>
        <v>42185.879259259258</v>
      </c>
    </row>
    <row r="2546" spans="1:19" ht="60" hidden="1" x14ac:dyDescent="0.25">
      <c r="A2546" s="8">
        <v>1723</v>
      </c>
      <c r="B2546" s="3" t="s">
        <v>1724</v>
      </c>
      <c r="C2546" s="3" t="s">
        <v>5833</v>
      </c>
      <c r="D2546" s="8">
        <v>10000</v>
      </c>
      <c r="E2546" s="6">
        <v>650</v>
      </c>
      <c r="F2546" s="8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t="s">
        <v>8291</v>
      </c>
      <c r="R2546">
        <f t="shared" si="158"/>
        <v>42129.82540509259</v>
      </c>
      <c r="S2546">
        <f t="shared" si="159"/>
        <v>42186.25</v>
      </c>
    </row>
    <row r="2547" spans="1:19" ht="60" hidden="1" x14ac:dyDescent="0.25">
      <c r="A2547" s="8">
        <v>2877</v>
      </c>
      <c r="B2547" s="3" t="s">
        <v>2877</v>
      </c>
      <c r="C2547" s="3" t="s">
        <v>6987</v>
      </c>
      <c r="D2547" s="8">
        <v>6000</v>
      </c>
      <c r="E2547" s="6">
        <v>650</v>
      </c>
      <c r="F2547" s="8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t="s">
        <v>8269</v>
      </c>
      <c r="R2547">
        <f t="shared" si="158"/>
        <v>42672.955138888887</v>
      </c>
      <c r="S2547">
        <f t="shared" si="159"/>
        <v>42704.708333333328</v>
      </c>
    </row>
    <row r="2548" spans="1:19" ht="60" hidden="1" x14ac:dyDescent="0.25">
      <c r="A2548" s="8">
        <v>3345</v>
      </c>
      <c r="B2548" s="3" t="s">
        <v>3345</v>
      </c>
      <c r="C2548" s="3" t="s">
        <v>7455</v>
      </c>
      <c r="D2548" s="8">
        <v>500</v>
      </c>
      <c r="E2548" s="6">
        <v>650</v>
      </c>
      <c r="F2548" s="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t="s">
        <v>8269</v>
      </c>
      <c r="R2548">
        <f t="shared" si="158"/>
        <v>42053.106111111112</v>
      </c>
      <c r="S2548">
        <f t="shared" si="159"/>
        <v>42112.025694444441</v>
      </c>
    </row>
    <row r="2549" spans="1:19" ht="60" hidden="1" x14ac:dyDescent="0.25">
      <c r="A2549" s="8">
        <v>3413</v>
      </c>
      <c r="B2549" s="3" t="s">
        <v>3412</v>
      </c>
      <c r="C2549" s="3" t="s">
        <v>7523</v>
      </c>
      <c r="D2549" s="8">
        <v>500</v>
      </c>
      <c r="E2549" s="6">
        <v>650</v>
      </c>
      <c r="F2549" s="8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t="s">
        <v>8269</v>
      </c>
      <c r="R2549">
        <f t="shared" si="158"/>
        <v>42053.733078703706</v>
      </c>
      <c r="S2549">
        <f t="shared" si="159"/>
        <v>42063.207638888889</v>
      </c>
    </row>
    <row r="2550" spans="1:19" ht="45" hidden="1" x14ac:dyDescent="0.25">
      <c r="A2550" s="8">
        <v>3865</v>
      </c>
      <c r="B2550" s="3" t="s">
        <v>3862</v>
      </c>
      <c r="C2550" s="3" t="s">
        <v>7974</v>
      </c>
      <c r="D2550" s="8">
        <v>2413</v>
      </c>
      <c r="E2550" s="6">
        <v>650</v>
      </c>
      <c r="F2550" s="8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t="s">
        <v>8269</v>
      </c>
      <c r="R2550">
        <f t="shared" si="158"/>
        <v>41841.651597222226</v>
      </c>
      <c r="S2550">
        <f t="shared" si="159"/>
        <v>41881.229166666664</v>
      </c>
    </row>
    <row r="2551" spans="1:19" ht="45" hidden="1" x14ac:dyDescent="0.25">
      <c r="A2551" s="8">
        <v>3073</v>
      </c>
      <c r="B2551" s="3" t="s">
        <v>3073</v>
      </c>
      <c r="C2551" s="3" t="s">
        <v>7183</v>
      </c>
      <c r="D2551" s="8">
        <v>2800000</v>
      </c>
      <c r="E2551" s="6">
        <v>645</v>
      </c>
      <c r="F2551" s="8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t="s">
        <v>8301</v>
      </c>
      <c r="R2551">
        <f t="shared" si="158"/>
        <v>42111.684027777781</v>
      </c>
      <c r="S2551">
        <f t="shared" si="159"/>
        <v>42169.804861111115</v>
      </c>
    </row>
    <row r="2552" spans="1:19" ht="30" hidden="1" x14ac:dyDescent="0.25">
      <c r="A2552" s="8">
        <v>3131</v>
      </c>
      <c r="B2552" s="3" t="s">
        <v>3131</v>
      </c>
      <c r="C2552" s="3" t="s">
        <v>7241</v>
      </c>
      <c r="D2552" s="8">
        <v>4100</v>
      </c>
      <c r="E2552" s="6">
        <v>645</v>
      </c>
      <c r="F2552" s="8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t="s">
        <v>8269</v>
      </c>
      <c r="R2552">
        <f t="shared" si="158"/>
        <v>42803.579224537039</v>
      </c>
      <c r="S2552">
        <f t="shared" si="159"/>
        <v>42833.537557870368</v>
      </c>
    </row>
    <row r="2553" spans="1:19" ht="60" hidden="1" x14ac:dyDescent="0.25">
      <c r="A2553" s="8">
        <v>879</v>
      </c>
      <c r="B2553" s="3" t="s">
        <v>880</v>
      </c>
      <c r="C2553" s="3" t="s">
        <v>4989</v>
      </c>
      <c r="D2553" s="8">
        <v>2100</v>
      </c>
      <c r="E2553" s="6">
        <v>644</v>
      </c>
      <c r="F2553" s="8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t="s">
        <v>8276</v>
      </c>
      <c r="R2553">
        <f t="shared" si="158"/>
        <v>41037.829918981479</v>
      </c>
      <c r="S2553">
        <f t="shared" si="159"/>
        <v>41058.829918981479</v>
      </c>
    </row>
    <row r="2554" spans="1:19" ht="60" hidden="1" x14ac:dyDescent="0.25">
      <c r="A2554" s="8">
        <v>1039</v>
      </c>
      <c r="B2554" s="3" t="s">
        <v>1040</v>
      </c>
      <c r="C2554" s="3" t="s">
        <v>5149</v>
      </c>
      <c r="D2554" s="8">
        <v>500</v>
      </c>
      <c r="E2554" s="6">
        <v>641</v>
      </c>
      <c r="F2554" s="8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t="s">
        <v>8278</v>
      </c>
      <c r="R2554">
        <f t="shared" si="158"/>
        <v>42692.109328703707</v>
      </c>
      <c r="S2554">
        <f t="shared" si="159"/>
        <v>42717.332638888889</v>
      </c>
    </row>
    <row r="2555" spans="1:19" ht="60" hidden="1" x14ac:dyDescent="0.25">
      <c r="A2555" s="8">
        <v>3958</v>
      </c>
      <c r="B2555" s="3" t="s">
        <v>3955</v>
      </c>
      <c r="C2555" s="3" t="s">
        <v>8065</v>
      </c>
      <c r="D2555" s="8">
        <v>2000</v>
      </c>
      <c r="E2555" s="6">
        <v>641</v>
      </c>
      <c r="F2555" s="8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t="s">
        <v>8269</v>
      </c>
      <c r="R2555">
        <f t="shared" si="158"/>
        <v>41816.950370370374</v>
      </c>
      <c r="S2555">
        <f t="shared" si="159"/>
        <v>41853.583333333336</v>
      </c>
    </row>
    <row r="2556" spans="1:19" ht="60" hidden="1" x14ac:dyDescent="0.25">
      <c r="A2556" s="8">
        <v>3985</v>
      </c>
      <c r="B2556" s="3" t="s">
        <v>3981</v>
      </c>
      <c r="C2556" s="3" t="s">
        <v>8091</v>
      </c>
      <c r="D2556" s="8">
        <v>2000</v>
      </c>
      <c r="E2556" s="6">
        <v>641</v>
      </c>
      <c r="F2556" s="8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t="s">
        <v>8269</v>
      </c>
      <c r="R2556">
        <f t="shared" si="158"/>
        <v>42399.707407407404</v>
      </c>
      <c r="S2556">
        <f t="shared" si="159"/>
        <v>42420.878472222219</v>
      </c>
    </row>
    <row r="2557" spans="1:19" ht="45" hidden="1" x14ac:dyDescent="0.25">
      <c r="A2557" s="8">
        <v>4104</v>
      </c>
      <c r="B2557" s="3" t="s">
        <v>4100</v>
      </c>
      <c r="C2557" s="3" t="s">
        <v>8207</v>
      </c>
      <c r="D2557" s="8">
        <v>3000</v>
      </c>
      <c r="E2557" s="6">
        <v>641</v>
      </c>
      <c r="F2557" s="8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t="s">
        <v>8269</v>
      </c>
      <c r="R2557">
        <f t="shared" si="158"/>
        <v>42640.278171296297</v>
      </c>
      <c r="S2557">
        <f t="shared" si="159"/>
        <v>42670.278171296297</v>
      </c>
    </row>
    <row r="2558" spans="1:19" ht="60" hidden="1" x14ac:dyDescent="0.25">
      <c r="A2558" s="8">
        <v>164</v>
      </c>
      <c r="B2558" s="3" t="s">
        <v>166</v>
      </c>
      <c r="C2558" s="3" t="s">
        <v>4274</v>
      </c>
      <c r="D2558" s="8">
        <v>120000</v>
      </c>
      <c r="E2558" s="6">
        <v>640</v>
      </c>
      <c r="F2558" s="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t="s">
        <v>8266</v>
      </c>
      <c r="R2558">
        <f t="shared" si="158"/>
        <v>41841.762743055559</v>
      </c>
      <c r="S2558">
        <f t="shared" si="159"/>
        <v>41901.762743055559</v>
      </c>
    </row>
    <row r="2559" spans="1:19" ht="60" hidden="1" x14ac:dyDescent="0.25">
      <c r="A2559" s="8">
        <v>507</v>
      </c>
      <c r="B2559" s="3" t="s">
        <v>508</v>
      </c>
      <c r="C2559" s="3" t="s">
        <v>4617</v>
      </c>
      <c r="D2559" s="8">
        <v>20000</v>
      </c>
      <c r="E2559" s="6">
        <v>640</v>
      </c>
      <c r="F2559" s="8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t="s">
        <v>8268</v>
      </c>
      <c r="R2559">
        <f t="shared" si="158"/>
        <v>41156.958993055552</v>
      </c>
      <c r="S2559">
        <f t="shared" si="159"/>
        <v>41201.958993055552</v>
      </c>
    </row>
    <row r="2560" spans="1:19" ht="45" hidden="1" x14ac:dyDescent="0.25">
      <c r="A2560" s="8">
        <v>866</v>
      </c>
      <c r="B2560" s="3" t="s">
        <v>867</v>
      </c>
      <c r="C2560" s="3" t="s">
        <v>4976</v>
      </c>
      <c r="D2560" s="8">
        <v>3500</v>
      </c>
      <c r="E2560" s="6">
        <v>640</v>
      </c>
      <c r="F2560" s="8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t="s">
        <v>8276</v>
      </c>
      <c r="R2560">
        <f t="shared" si="158"/>
        <v>42025.637939814813</v>
      </c>
      <c r="S2560">
        <f t="shared" si="159"/>
        <v>42063.631944444445</v>
      </c>
    </row>
    <row r="2561" spans="1:19" ht="60" hidden="1" x14ac:dyDescent="0.25">
      <c r="A2561" s="8">
        <v>2471</v>
      </c>
      <c r="B2561" s="3" t="s">
        <v>2472</v>
      </c>
      <c r="C2561" s="3" t="s">
        <v>6581</v>
      </c>
      <c r="D2561" s="8">
        <v>500</v>
      </c>
      <c r="E2561" s="6">
        <v>640</v>
      </c>
      <c r="F2561" s="8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t="s">
        <v>8277</v>
      </c>
      <c r="R2561">
        <f t="shared" si="158"/>
        <v>40893.992962962962</v>
      </c>
      <c r="S2561">
        <f t="shared" si="159"/>
        <v>40933.992962962962</v>
      </c>
    </row>
    <row r="2562" spans="1:19" ht="60" hidden="1" x14ac:dyDescent="0.25">
      <c r="A2562" s="8">
        <v>3136</v>
      </c>
      <c r="B2562" s="3" t="s">
        <v>3136</v>
      </c>
      <c r="C2562" s="3" t="s">
        <v>7246</v>
      </c>
      <c r="D2562" s="8">
        <v>500</v>
      </c>
      <c r="E2562" s="6">
        <v>639</v>
      </c>
      <c r="F2562" s="8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t="s">
        <v>8269</v>
      </c>
      <c r="R2562">
        <f t="shared" si="158"/>
        <v>42789.462430555555</v>
      </c>
      <c r="S2562">
        <f t="shared" si="159"/>
        <v>42825.957638888889</v>
      </c>
    </row>
    <row r="2563" spans="1:19" ht="30" hidden="1" x14ac:dyDescent="0.25">
      <c r="A2563" s="8">
        <v>1913</v>
      </c>
      <c r="B2563" s="3" t="s">
        <v>1914</v>
      </c>
      <c r="C2563" s="3" t="s">
        <v>6023</v>
      </c>
      <c r="D2563" s="8">
        <v>48000</v>
      </c>
      <c r="E2563" s="6">
        <v>637</v>
      </c>
      <c r="F2563" s="8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ROUND(E2563/L2563,2)</f>
        <v>24.5</v>
      </c>
      <c r="Q2563" t="s">
        <v>8292</v>
      </c>
      <c r="R2563">
        <f t="shared" ref="R2563:R2626" si="162">(((J2563/60)/60)/24)+DATE(1970,1,1)</f>
        <v>41890.511319444442</v>
      </c>
      <c r="S2563">
        <f t="shared" ref="S2563:S2626" si="163">(((I2563/60)/60)/24)+DATE(1970,1,1)</f>
        <v>41920.511319444442</v>
      </c>
    </row>
    <row r="2564" spans="1:19" ht="60" hidden="1" x14ac:dyDescent="0.25">
      <c r="A2564" s="8">
        <v>70</v>
      </c>
      <c r="B2564" s="3" t="s">
        <v>72</v>
      </c>
      <c r="C2564" s="3" t="s">
        <v>4181</v>
      </c>
      <c r="D2564" s="8">
        <v>500</v>
      </c>
      <c r="E2564" s="6">
        <v>636</v>
      </c>
      <c r="F2564" s="8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t="s">
        <v>8264</v>
      </c>
      <c r="R2564">
        <f t="shared" si="162"/>
        <v>40730.896354166667</v>
      </c>
      <c r="S2564">
        <f t="shared" si="163"/>
        <v>40790.896354166667</v>
      </c>
    </row>
    <row r="2565" spans="1:19" ht="60" hidden="1" x14ac:dyDescent="0.25">
      <c r="A2565" s="8">
        <v>695</v>
      </c>
      <c r="B2565" s="3" t="s">
        <v>696</v>
      </c>
      <c r="C2565" s="3" t="s">
        <v>4805</v>
      </c>
      <c r="D2565" s="8">
        <v>60000</v>
      </c>
      <c r="E2565" s="6">
        <v>636</v>
      </c>
      <c r="F2565" s="8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t="s">
        <v>8271</v>
      </c>
      <c r="R2565">
        <f t="shared" si="162"/>
        <v>41913.521064814813</v>
      </c>
      <c r="S2565">
        <f t="shared" si="163"/>
        <v>41943.521064814813</v>
      </c>
    </row>
    <row r="2566" spans="1:19" ht="30" hidden="1" x14ac:dyDescent="0.25">
      <c r="A2566" s="8">
        <v>3050</v>
      </c>
      <c r="B2566" s="3" t="s">
        <v>3050</v>
      </c>
      <c r="C2566" s="3" t="s">
        <v>7160</v>
      </c>
      <c r="D2566" s="8">
        <v>600</v>
      </c>
      <c r="E2566" s="6">
        <v>636</v>
      </c>
      <c r="F2566" s="8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t="s">
        <v>8301</v>
      </c>
      <c r="R2566">
        <f t="shared" si="162"/>
        <v>42465.16851851852</v>
      </c>
      <c r="S2566">
        <f t="shared" si="163"/>
        <v>42495.16851851852</v>
      </c>
    </row>
    <row r="2567" spans="1:19" ht="45" hidden="1" x14ac:dyDescent="0.25">
      <c r="A2567" s="8">
        <v>1690</v>
      </c>
      <c r="B2567" s="3" t="s">
        <v>1691</v>
      </c>
      <c r="C2567" s="3" t="s">
        <v>5800</v>
      </c>
      <c r="D2567" s="8">
        <v>2500</v>
      </c>
      <c r="E2567" s="6">
        <v>635</v>
      </c>
      <c r="F2567" s="8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t="s">
        <v>8291</v>
      </c>
      <c r="R2567">
        <f t="shared" si="162"/>
        <v>42801.43104166667</v>
      </c>
      <c r="S2567">
        <f t="shared" si="163"/>
        <v>42831.389374999999</v>
      </c>
    </row>
    <row r="2568" spans="1:19" ht="45" hidden="1" x14ac:dyDescent="0.25">
      <c r="A2568" s="8">
        <v>2170</v>
      </c>
      <c r="B2568" s="3" t="s">
        <v>2171</v>
      </c>
      <c r="C2568" s="3" t="s">
        <v>6280</v>
      </c>
      <c r="D2568" s="8">
        <v>350</v>
      </c>
      <c r="E2568" s="6">
        <v>633</v>
      </c>
      <c r="F2568" s="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t="s">
        <v>8274</v>
      </c>
      <c r="R2568">
        <f t="shared" si="162"/>
        <v>42198.750254629631</v>
      </c>
      <c r="S2568">
        <f t="shared" si="163"/>
        <v>42238.750254629631</v>
      </c>
    </row>
    <row r="2569" spans="1:19" ht="45" hidden="1" x14ac:dyDescent="0.25">
      <c r="A2569" s="8">
        <v>3587</v>
      </c>
      <c r="B2569" s="3" t="s">
        <v>3586</v>
      </c>
      <c r="C2569" s="3" t="s">
        <v>7697</v>
      </c>
      <c r="D2569" s="8">
        <v>500</v>
      </c>
      <c r="E2569" s="6">
        <v>633</v>
      </c>
      <c r="F2569" s="8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t="s">
        <v>8269</v>
      </c>
      <c r="R2569">
        <f t="shared" si="162"/>
        <v>42503.539976851855</v>
      </c>
      <c r="S2569">
        <f t="shared" si="163"/>
        <v>42548.791666666672</v>
      </c>
    </row>
    <row r="2570" spans="1:19" ht="30" hidden="1" x14ac:dyDescent="0.25">
      <c r="A2570" s="8">
        <v>115</v>
      </c>
      <c r="B2570" s="3" t="s">
        <v>117</v>
      </c>
      <c r="C2570" s="3" t="s">
        <v>4226</v>
      </c>
      <c r="D2570" s="8">
        <v>450</v>
      </c>
      <c r="E2570" s="6">
        <v>632</v>
      </c>
      <c r="F2570" s="8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t="s">
        <v>8264</v>
      </c>
      <c r="R2570">
        <f t="shared" si="162"/>
        <v>40918.738935185182</v>
      </c>
      <c r="S2570">
        <f t="shared" si="163"/>
        <v>40943.738935185182</v>
      </c>
    </row>
    <row r="2571" spans="1:19" ht="60" hidden="1" x14ac:dyDescent="0.25">
      <c r="A2571" s="8">
        <v>3459</v>
      </c>
      <c r="B2571" s="3" t="s">
        <v>3458</v>
      </c>
      <c r="C2571" s="3" t="s">
        <v>7569</v>
      </c>
      <c r="D2571" s="8">
        <v>500</v>
      </c>
      <c r="E2571" s="6">
        <v>631</v>
      </c>
      <c r="F2571" s="8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t="s">
        <v>8269</v>
      </c>
      <c r="R2571">
        <f t="shared" si="162"/>
        <v>42480.479861111111</v>
      </c>
      <c r="S2571">
        <f t="shared" si="163"/>
        <v>42510.479861111111</v>
      </c>
    </row>
    <row r="2572" spans="1:19" ht="60" hidden="1" x14ac:dyDescent="0.25">
      <c r="A2572" s="8">
        <v>3533</v>
      </c>
      <c r="B2572" s="3" t="s">
        <v>3532</v>
      </c>
      <c r="C2572" s="3" t="s">
        <v>7643</v>
      </c>
      <c r="D2572" s="8">
        <v>500</v>
      </c>
      <c r="E2572" s="6">
        <v>631</v>
      </c>
      <c r="F2572" s="8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t="s">
        <v>8269</v>
      </c>
      <c r="R2572">
        <f t="shared" si="162"/>
        <v>42289.761192129634</v>
      </c>
      <c r="S2572">
        <f t="shared" si="163"/>
        <v>42319.802858796291</v>
      </c>
    </row>
    <row r="2573" spans="1:19" ht="45" hidden="1" x14ac:dyDescent="0.25">
      <c r="A2573" s="8">
        <v>9</v>
      </c>
      <c r="B2573" s="3" t="s">
        <v>11</v>
      </c>
      <c r="C2573" s="3" t="s">
        <v>4120</v>
      </c>
      <c r="D2573" s="8">
        <v>500</v>
      </c>
      <c r="E2573" s="6">
        <v>629.99</v>
      </c>
      <c r="F2573" s="8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t="s">
        <v>8263</v>
      </c>
      <c r="R2573">
        <f t="shared" si="162"/>
        <v>42447.103518518517</v>
      </c>
      <c r="S2573">
        <f t="shared" si="163"/>
        <v>42477.103518518517</v>
      </c>
    </row>
    <row r="2574" spans="1:19" ht="45" hidden="1" x14ac:dyDescent="0.25">
      <c r="A2574" s="8">
        <v>2067</v>
      </c>
      <c r="B2574" s="3" t="s">
        <v>2068</v>
      </c>
      <c r="C2574" s="3" t="s">
        <v>6177</v>
      </c>
      <c r="D2574" s="8">
        <v>495</v>
      </c>
      <c r="E2574" s="6">
        <v>628</v>
      </c>
      <c r="F2574" s="8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t="s">
        <v>8293</v>
      </c>
      <c r="R2574">
        <f t="shared" si="162"/>
        <v>42115.853888888887</v>
      </c>
      <c r="S2574">
        <f t="shared" si="163"/>
        <v>42148.853888888887</v>
      </c>
    </row>
    <row r="2575" spans="1:19" ht="60" hidden="1" x14ac:dyDescent="0.25">
      <c r="A2575" s="8">
        <v>2000</v>
      </c>
      <c r="B2575" s="3" t="s">
        <v>2001</v>
      </c>
      <c r="C2575" s="3" t="s">
        <v>6110</v>
      </c>
      <c r="D2575" s="8">
        <v>5000</v>
      </c>
      <c r="E2575" s="6">
        <v>625</v>
      </c>
      <c r="F2575" s="8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t="s">
        <v>8294</v>
      </c>
      <c r="R2575">
        <f t="shared" si="162"/>
        <v>42345.951539351852</v>
      </c>
      <c r="S2575">
        <f t="shared" si="163"/>
        <v>42375.951539351852</v>
      </c>
    </row>
    <row r="2576" spans="1:19" ht="45" hidden="1" x14ac:dyDescent="0.25">
      <c r="A2576" s="8">
        <v>2896</v>
      </c>
      <c r="B2576" s="3" t="s">
        <v>2896</v>
      </c>
      <c r="C2576" s="3" t="s">
        <v>7006</v>
      </c>
      <c r="D2576" s="8">
        <v>3000</v>
      </c>
      <c r="E2576" s="6">
        <v>625</v>
      </c>
      <c r="F2576" s="8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t="s">
        <v>8269</v>
      </c>
      <c r="R2576">
        <f t="shared" si="162"/>
        <v>42701.908807870372</v>
      </c>
      <c r="S2576">
        <f t="shared" si="163"/>
        <v>42716.25</v>
      </c>
    </row>
    <row r="2577" spans="1:19" ht="45" hidden="1" x14ac:dyDescent="0.25">
      <c r="A2577" s="8">
        <v>2905</v>
      </c>
      <c r="B2577" s="3" t="s">
        <v>2905</v>
      </c>
      <c r="C2577" s="3" t="s">
        <v>7015</v>
      </c>
      <c r="D2577" s="8">
        <v>3500</v>
      </c>
      <c r="E2577" s="6">
        <v>622</v>
      </c>
      <c r="F2577" s="8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t="s">
        <v>8269</v>
      </c>
      <c r="R2577">
        <f t="shared" si="162"/>
        <v>42606.056863425925</v>
      </c>
      <c r="S2577">
        <f t="shared" si="163"/>
        <v>42620.056863425925</v>
      </c>
    </row>
    <row r="2578" spans="1:19" ht="45" hidden="1" x14ac:dyDescent="0.25">
      <c r="A2578" s="8">
        <v>1018</v>
      </c>
      <c r="B2578" s="3" t="s">
        <v>1019</v>
      </c>
      <c r="C2578" s="3" t="s">
        <v>5128</v>
      </c>
      <c r="D2578" s="8">
        <v>20000</v>
      </c>
      <c r="E2578" s="6">
        <v>621</v>
      </c>
      <c r="F2578" s="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t="s">
        <v>8271</v>
      </c>
      <c r="R2578">
        <f t="shared" si="162"/>
        <v>42535.492280092592</v>
      </c>
      <c r="S2578">
        <f t="shared" si="163"/>
        <v>42565.492280092592</v>
      </c>
    </row>
    <row r="2579" spans="1:19" ht="30" hidden="1" x14ac:dyDescent="0.25">
      <c r="A2579" s="8">
        <v>1372</v>
      </c>
      <c r="B2579" s="3" t="s">
        <v>1373</v>
      </c>
      <c r="C2579" s="3" t="s">
        <v>5482</v>
      </c>
      <c r="D2579" s="8">
        <v>500</v>
      </c>
      <c r="E2579" s="6">
        <v>620</v>
      </c>
      <c r="F2579" s="8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t="s">
        <v>8274</v>
      </c>
      <c r="R2579">
        <f t="shared" si="162"/>
        <v>41072.739953703705</v>
      </c>
      <c r="S2579">
        <f t="shared" si="163"/>
        <v>41102.739953703705</v>
      </c>
    </row>
    <row r="2580" spans="1:19" hidden="1" x14ac:dyDescent="0.25">
      <c r="A2580" s="8">
        <v>1927</v>
      </c>
      <c r="B2580" s="3" t="s">
        <v>1928</v>
      </c>
      <c r="C2580" s="3" t="s">
        <v>6037</v>
      </c>
      <c r="D2580" s="8">
        <v>600</v>
      </c>
      <c r="E2580" s="6">
        <v>620</v>
      </c>
      <c r="F2580" s="8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t="s">
        <v>8277</v>
      </c>
      <c r="R2580">
        <f t="shared" si="162"/>
        <v>40960.861562500002</v>
      </c>
      <c r="S2580">
        <f t="shared" si="163"/>
        <v>40976.207638888889</v>
      </c>
    </row>
    <row r="2581" spans="1:19" ht="60" hidden="1" x14ac:dyDescent="0.25">
      <c r="A2581" s="8">
        <v>3731</v>
      </c>
      <c r="B2581" s="3" t="s">
        <v>3728</v>
      </c>
      <c r="C2581" s="3" t="s">
        <v>7841</v>
      </c>
      <c r="D2581" s="8">
        <v>5500</v>
      </c>
      <c r="E2581" s="6">
        <v>620</v>
      </c>
      <c r="F2581" s="8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t="s">
        <v>8269</v>
      </c>
      <c r="R2581">
        <f t="shared" si="162"/>
        <v>41983.752847222218</v>
      </c>
      <c r="S2581">
        <f t="shared" si="163"/>
        <v>42014.140972222223</v>
      </c>
    </row>
    <row r="2582" spans="1:19" ht="60" hidden="1" x14ac:dyDescent="0.25">
      <c r="A2582" s="8">
        <v>3976</v>
      </c>
      <c r="B2582" s="3" t="s">
        <v>3973</v>
      </c>
      <c r="C2582" s="3" t="s">
        <v>8083</v>
      </c>
      <c r="D2582" s="8">
        <v>1300</v>
      </c>
      <c r="E2582" s="6">
        <v>620</v>
      </c>
      <c r="F2582" s="8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t="s">
        <v>8269</v>
      </c>
      <c r="R2582">
        <f t="shared" si="162"/>
        <v>41830.858344907407</v>
      </c>
      <c r="S2582">
        <f t="shared" si="163"/>
        <v>41852.291666666664</v>
      </c>
    </row>
    <row r="2583" spans="1:19" ht="45" hidden="1" x14ac:dyDescent="0.25">
      <c r="A2583" s="8">
        <v>3409</v>
      </c>
      <c r="B2583" s="3" t="s">
        <v>3408</v>
      </c>
      <c r="C2583" s="3" t="s">
        <v>7519</v>
      </c>
      <c r="D2583" s="8">
        <v>500</v>
      </c>
      <c r="E2583" s="6">
        <v>618</v>
      </c>
      <c r="F2583" s="8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t="s">
        <v>8269</v>
      </c>
      <c r="R2583">
        <f t="shared" si="162"/>
        <v>42544.814328703709</v>
      </c>
      <c r="S2583">
        <f t="shared" si="163"/>
        <v>42582.873611111107</v>
      </c>
    </row>
    <row r="2584" spans="1:19" ht="30" hidden="1" x14ac:dyDescent="0.25">
      <c r="A2584" s="8">
        <v>2074</v>
      </c>
      <c r="B2584" s="3" t="s">
        <v>2075</v>
      </c>
      <c r="C2584" s="3" t="s">
        <v>6184</v>
      </c>
      <c r="D2584" s="8">
        <v>600</v>
      </c>
      <c r="E2584" s="6">
        <v>615</v>
      </c>
      <c r="F2584" s="8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t="s">
        <v>8293</v>
      </c>
      <c r="R2584">
        <f t="shared" si="162"/>
        <v>42466.826180555552</v>
      </c>
      <c r="S2584">
        <f t="shared" si="163"/>
        <v>42496.826180555552</v>
      </c>
    </row>
    <row r="2585" spans="1:19" ht="45" hidden="1" x14ac:dyDescent="0.25">
      <c r="A2585" s="8">
        <v>2915</v>
      </c>
      <c r="B2585" s="3" t="s">
        <v>2915</v>
      </c>
      <c r="C2585" s="3" t="s">
        <v>7025</v>
      </c>
      <c r="D2585" s="8">
        <v>1000</v>
      </c>
      <c r="E2585" s="6">
        <v>611</v>
      </c>
      <c r="F2585" s="8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t="s">
        <v>8269</v>
      </c>
      <c r="R2585">
        <f t="shared" si="162"/>
        <v>42415.398032407407</v>
      </c>
      <c r="S2585">
        <f t="shared" si="163"/>
        <v>42445.356365740736</v>
      </c>
    </row>
    <row r="2586" spans="1:19" ht="60" hidden="1" x14ac:dyDescent="0.25">
      <c r="A2586" s="8">
        <v>1294</v>
      </c>
      <c r="B2586" s="3" t="s">
        <v>1295</v>
      </c>
      <c r="C2586" s="3" t="s">
        <v>5404</v>
      </c>
      <c r="D2586" s="8">
        <v>500</v>
      </c>
      <c r="E2586" s="6">
        <v>610</v>
      </c>
      <c r="F2586" s="8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t="s">
        <v>8269</v>
      </c>
      <c r="R2586">
        <f t="shared" si="162"/>
        <v>42278.453668981485</v>
      </c>
      <c r="S2586">
        <f t="shared" si="163"/>
        <v>42296.458333333328</v>
      </c>
    </row>
    <row r="2587" spans="1:19" ht="45" hidden="1" x14ac:dyDescent="0.25">
      <c r="A2587" s="8">
        <v>2096</v>
      </c>
      <c r="B2587" s="3" t="s">
        <v>2097</v>
      </c>
      <c r="C2587" s="3" t="s">
        <v>6206</v>
      </c>
      <c r="D2587" s="8">
        <v>600</v>
      </c>
      <c r="E2587" s="6">
        <v>610</v>
      </c>
      <c r="F2587" s="8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t="s">
        <v>8277</v>
      </c>
      <c r="R2587">
        <f t="shared" si="162"/>
        <v>41192.758506944447</v>
      </c>
      <c r="S2587">
        <f t="shared" si="163"/>
        <v>41208.165972222225</v>
      </c>
    </row>
    <row r="2588" spans="1:19" ht="60" hidden="1" x14ac:dyDescent="0.25">
      <c r="A2588" s="8">
        <v>3085</v>
      </c>
      <c r="B2588" s="3" t="s">
        <v>3085</v>
      </c>
      <c r="C2588" s="3" t="s">
        <v>7195</v>
      </c>
      <c r="D2588" s="8">
        <v>25000</v>
      </c>
      <c r="E2588" s="6">
        <v>610</v>
      </c>
      <c r="F2588" s="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t="s">
        <v>8301</v>
      </c>
      <c r="R2588">
        <f t="shared" si="162"/>
        <v>42246.883784722217</v>
      </c>
      <c r="S2588">
        <f t="shared" si="163"/>
        <v>42276.883784722217</v>
      </c>
    </row>
    <row r="2589" spans="1:19" ht="60" hidden="1" x14ac:dyDescent="0.25">
      <c r="A2589" s="8">
        <v>3404</v>
      </c>
      <c r="B2589" s="3" t="s">
        <v>3403</v>
      </c>
      <c r="C2589" s="3" t="s">
        <v>7514</v>
      </c>
      <c r="D2589" s="8">
        <v>500</v>
      </c>
      <c r="E2589" s="6">
        <v>610</v>
      </c>
      <c r="F2589" s="8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t="s">
        <v>8269</v>
      </c>
      <c r="R2589">
        <f t="shared" si="162"/>
        <v>42152.503495370373</v>
      </c>
      <c r="S2589">
        <f t="shared" si="163"/>
        <v>42172.503495370373</v>
      </c>
    </row>
    <row r="2590" spans="1:19" ht="45" hidden="1" x14ac:dyDescent="0.25">
      <c r="A2590" s="8">
        <v>2144</v>
      </c>
      <c r="B2590" s="3" t="s">
        <v>2145</v>
      </c>
      <c r="C2590" s="3" t="s">
        <v>6254</v>
      </c>
      <c r="D2590" s="8">
        <v>35500</v>
      </c>
      <c r="E2590" s="6">
        <v>607</v>
      </c>
      <c r="F2590" s="8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t="s">
        <v>8280</v>
      </c>
      <c r="R2590">
        <f t="shared" si="162"/>
        <v>41499.546759259261</v>
      </c>
      <c r="S2590">
        <f t="shared" si="163"/>
        <v>41531.546759259261</v>
      </c>
    </row>
    <row r="2591" spans="1:19" ht="45" hidden="1" x14ac:dyDescent="0.25">
      <c r="A2591" s="8">
        <v>2490</v>
      </c>
      <c r="B2591" s="3" t="s">
        <v>2490</v>
      </c>
      <c r="C2591" s="3" t="s">
        <v>6600</v>
      </c>
      <c r="D2591" s="8">
        <v>500</v>
      </c>
      <c r="E2591" s="6">
        <v>607</v>
      </c>
      <c r="F2591" s="8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t="s">
        <v>8277</v>
      </c>
      <c r="R2591">
        <f t="shared" si="162"/>
        <v>41023.227731481478</v>
      </c>
      <c r="S2591">
        <f t="shared" si="163"/>
        <v>41083.227731481478</v>
      </c>
    </row>
    <row r="2592" spans="1:19" ht="30" hidden="1" x14ac:dyDescent="0.25">
      <c r="A2592" s="8">
        <v>3700</v>
      </c>
      <c r="B2592" s="3" t="s">
        <v>3697</v>
      </c>
      <c r="C2592" s="3" t="s">
        <v>7810</v>
      </c>
      <c r="D2592" s="8">
        <v>500</v>
      </c>
      <c r="E2592" s="6">
        <v>606</v>
      </c>
      <c r="F2592" s="8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t="s">
        <v>8269</v>
      </c>
      <c r="R2592">
        <f t="shared" si="162"/>
        <v>41882.585648148146</v>
      </c>
      <c r="S2592">
        <f t="shared" si="163"/>
        <v>41912.666666666664</v>
      </c>
    </row>
    <row r="2593" spans="1:19" ht="90" hidden="1" x14ac:dyDescent="0.25">
      <c r="A2593" s="8">
        <v>1287</v>
      </c>
      <c r="B2593" s="3" t="s">
        <v>1288</v>
      </c>
      <c r="C2593" s="3" t="s">
        <v>5397</v>
      </c>
      <c r="D2593" s="8">
        <v>250</v>
      </c>
      <c r="E2593" s="6">
        <v>605</v>
      </c>
      <c r="F2593" s="8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t="s">
        <v>8269</v>
      </c>
      <c r="R2593">
        <f t="shared" si="162"/>
        <v>42107.621018518519</v>
      </c>
      <c r="S2593">
        <f t="shared" si="163"/>
        <v>42167.621018518519</v>
      </c>
    </row>
    <row r="2594" spans="1:19" ht="45" hidden="1" x14ac:dyDescent="0.25">
      <c r="A2594" s="8">
        <v>2815</v>
      </c>
      <c r="B2594" s="3" t="s">
        <v>2815</v>
      </c>
      <c r="C2594" s="3" t="s">
        <v>6925</v>
      </c>
      <c r="D2594" s="8">
        <v>250</v>
      </c>
      <c r="E2594" s="6">
        <v>605</v>
      </c>
      <c r="F2594" s="8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t="s">
        <v>8269</v>
      </c>
      <c r="R2594">
        <f t="shared" si="162"/>
        <v>42559.776724537034</v>
      </c>
      <c r="S2594">
        <f t="shared" si="163"/>
        <v>42589.776724537034</v>
      </c>
    </row>
    <row r="2595" spans="1:19" ht="45" hidden="1" x14ac:dyDescent="0.25">
      <c r="A2595" s="8">
        <v>2953</v>
      </c>
      <c r="B2595" s="3" t="s">
        <v>2953</v>
      </c>
      <c r="C2595" s="3" t="s">
        <v>7063</v>
      </c>
      <c r="D2595" s="8">
        <v>400000</v>
      </c>
      <c r="E2595" s="6">
        <v>605</v>
      </c>
      <c r="F2595" s="8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t="s">
        <v>8301</v>
      </c>
      <c r="R2595">
        <f t="shared" si="162"/>
        <v>42255.791909722218</v>
      </c>
      <c r="S2595">
        <f t="shared" si="163"/>
        <v>42285.791909722218</v>
      </c>
    </row>
    <row r="2596" spans="1:19" ht="60" hidden="1" x14ac:dyDescent="0.25">
      <c r="A2596" s="8">
        <v>386</v>
      </c>
      <c r="B2596" s="3" t="s">
        <v>387</v>
      </c>
      <c r="C2596" s="3" t="s">
        <v>4496</v>
      </c>
      <c r="D2596" s="8">
        <v>600</v>
      </c>
      <c r="E2596" s="6">
        <v>601</v>
      </c>
      <c r="F2596" s="8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t="s">
        <v>8267</v>
      </c>
      <c r="R2596">
        <f t="shared" si="162"/>
        <v>42211.951284722221</v>
      </c>
      <c r="S2596">
        <f t="shared" si="163"/>
        <v>42226.951284722221</v>
      </c>
    </row>
    <row r="2597" spans="1:19" ht="60" hidden="1" x14ac:dyDescent="0.25">
      <c r="A2597" s="8">
        <v>2142</v>
      </c>
      <c r="B2597" s="3" t="s">
        <v>2143</v>
      </c>
      <c r="C2597" s="3" t="s">
        <v>6252</v>
      </c>
      <c r="D2597" s="8">
        <v>10500</v>
      </c>
      <c r="E2597" s="6">
        <v>601</v>
      </c>
      <c r="F2597" s="8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t="s">
        <v>8280</v>
      </c>
      <c r="R2597">
        <f t="shared" si="162"/>
        <v>42340.701504629629</v>
      </c>
      <c r="S2597">
        <f t="shared" si="163"/>
        <v>42368.701504629629</v>
      </c>
    </row>
    <row r="2598" spans="1:19" ht="45" hidden="1" x14ac:dyDescent="0.25">
      <c r="A2598" s="8">
        <v>50</v>
      </c>
      <c r="B2598" s="3" t="s">
        <v>52</v>
      </c>
      <c r="C2598" s="3" t="s">
        <v>4161</v>
      </c>
      <c r="D2598" s="8">
        <v>600</v>
      </c>
      <c r="E2598" s="6">
        <v>600</v>
      </c>
      <c r="F2598" s="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t="s">
        <v>8263</v>
      </c>
      <c r="R2598">
        <f t="shared" si="162"/>
        <v>41995.752986111111</v>
      </c>
      <c r="S2598">
        <f t="shared" si="163"/>
        <v>42034.708333333328</v>
      </c>
    </row>
    <row r="2599" spans="1:19" ht="30" hidden="1" x14ac:dyDescent="0.25">
      <c r="A2599" s="8">
        <v>104</v>
      </c>
      <c r="B2599" s="3" t="s">
        <v>106</v>
      </c>
      <c r="C2599" s="3" t="s">
        <v>4215</v>
      </c>
      <c r="D2599" s="8">
        <v>500</v>
      </c>
      <c r="E2599" s="6">
        <v>600</v>
      </c>
      <c r="F2599" s="8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t="s">
        <v>8264</v>
      </c>
      <c r="R2599">
        <f t="shared" si="162"/>
        <v>40612.695208333331</v>
      </c>
      <c r="S2599">
        <f t="shared" si="163"/>
        <v>40636.041666666664</v>
      </c>
    </row>
    <row r="2600" spans="1:19" ht="60" hidden="1" x14ac:dyDescent="0.25">
      <c r="A2600" s="8">
        <v>375</v>
      </c>
      <c r="B2600" s="3" t="s">
        <v>376</v>
      </c>
      <c r="C2600" s="3" t="s">
        <v>4485</v>
      </c>
      <c r="D2600" s="8">
        <v>500</v>
      </c>
      <c r="E2600" s="6">
        <v>600</v>
      </c>
      <c r="F2600" s="8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t="s">
        <v>8267</v>
      </c>
      <c r="R2600">
        <f t="shared" si="162"/>
        <v>41657.985081018516</v>
      </c>
      <c r="S2600">
        <f t="shared" si="163"/>
        <v>41699.720833333333</v>
      </c>
    </row>
    <row r="2601" spans="1:19" ht="60" hidden="1" x14ac:dyDescent="0.25">
      <c r="A2601" s="8">
        <v>1438</v>
      </c>
      <c r="B2601" s="3" t="s">
        <v>1439</v>
      </c>
      <c r="C2601" s="3" t="s">
        <v>5548</v>
      </c>
      <c r="D2601" s="8">
        <v>20000</v>
      </c>
      <c r="E2601" s="6">
        <v>600</v>
      </c>
      <c r="F2601" s="8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t="s">
        <v>8285</v>
      </c>
      <c r="R2601">
        <f t="shared" si="162"/>
        <v>42457.871516203704</v>
      </c>
      <c r="S2601">
        <f t="shared" si="163"/>
        <v>42487.579861111109</v>
      </c>
    </row>
    <row r="2602" spans="1:19" ht="60" hidden="1" x14ac:dyDescent="0.25">
      <c r="A2602" s="8">
        <v>2265</v>
      </c>
      <c r="B2602" s="3" t="s">
        <v>2266</v>
      </c>
      <c r="C2602" s="3" t="s">
        <v>6375</v>
      </c>
      <c r="D2602" s="8">
        <v>200</v>
      </c>
      <c r="E2602" s="6">
        <v>597</v>
      </c>
      <c r="F2602" s="8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t="s">
        <v>8295</v>
      </c>
      <c r="R2602">
        <f t="shared" si="162"/>
        <v>42689.853090277778</v>
      </c>
      <c r="S2602">
        <f t="shared" si="163"/>
        <v>42696.853090277778</v>
      </c>
    </row>
    <row r="2603" spans="1:19" ht="60" hidden="1" x14ac:dyDescent="0.25">
      <c r="A2603" s="8">
        <v>757</v>
      </c>
      <c r="B2603" s="3" t="s">
        <v>758</v>
      </c>
      <c r="C2603" s="3" t="s">
        <v>4867</v>
      </c>
      <c r="D2603" s="8">
        <v>250</v>
      </c>
      <c r="E2603" s="6">
        <v>595</v>
      </c>
      <c r="F2603" s="8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t="s">
        <v>8272</v>
      </c>
      <c r="R2603">
        <f t="shared" si="162"/>
        <v>41235.054560185185</v>
      </c>
      <c r="S2603">
        <f t="shared" si="163"/>
        <v>41249.054560185185</v>
      </c>
    </row>
    <row r="2604" spans="1:19" ht="60" hidden="1" x14ac:dyDescent="0.25">
      <c r="A2604" s="8">
        <v>3521</v>
      </c>
      <c r="B2604" s="3" t="s">
        <v>3520</v>
      </c>
      <c r="C2604" s="3" t="s">
        <v>7631</v>
      </c>
      <c r="D2604" s="8">
        <v>350</v>
      </c>
      <c r="E2604" s="6">
        <v>593</v>
      </c>
      <c r="F2604" s="8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t="s">
        <v>8269</v>
      </c>
      <c r="R2604">
        <f t="shared" si="162"/>
        <v>41881.361342592594</v>
      </c>
      <c r="S2604">
        <f t="shared" si="163"/>
        <v>41911.361342592594</v>
      </c>
    </row>
    <row r="2605" spans="1:19" ht="60" hidden="1" x14ac:dyDescent="0.25">
      <c r="A2605" s="8">
        <v>3378</v>
      </c>
      <c r="B2605" s="3" t="s">
        <v>3377</v>
      </c>
      <c r="C2605" s="3" t="s">
        <v>7488</v>
      </c>
      <c r="D2605" s="8">
        <v>550</v>
      </c>
      <c r="E2605" s="6">
        <v>592</v>
      </c>
      <c r="F2605" s="8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t="s">
        <v>8269</v>
      </c>
      <c r="R2605">
        <f t="shared" si="162"/>
        <v>41858.355393518519</v>
      </c>
      <c r="S2605">
        <f t="shared" si="163"/>
        <v>41882.547222222223</v>
      </c>
    </row>
    <row r="2606" spans="1:19" ht="60" hidden="1" x14ac:dyDescent="0.25">
      <c r="A2606" s="8">
        <v>1806</v>
      </c>
      <c r="B2606" s="3" t="s">
        <v>1807</v>
      </c>
      <c r="C2606" s="3" t="s">
        <v>5916</v>
      </c>
      <c r="D2606" s="8">
        <v>20000</v>
      </c>
      <c r="E2606" s="6">
        <v>591</v>
      </c>
      <c r="F2606" s="8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t="s">
        <v>8283</v>
      </c>
      <c r="R2606">
        <f t="shared" si="162"/>
        <v>41877.638298611113</v>
      </c>
      <c r="S2606">
        <f t="shared" si="163"/>
        <v>41912.638298611113</v>
      </c>
    </row>
    <row r="2607" spans="1:19" ht="45" hidden="1" x14ac:dyDescent="0.25">
      <c r="A2607" s="8">
        <v>603</v>
      </c>
      <c r="B2607" s="3" t="s">
        <v>604</v>
      </c>
      <c r="C2607" s="3" t="s">
        <v>4713</v>
      </c>
      <c r="D2607" s="8">
        <v>15000</v>
      </c>
      <c r="E2607" s="6">
        <v>590.02</v>
      </c>
      <c r="F2607" s="8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t="s">
        <v>8270</v>
      </c>
      <c r="R2607">
        <f t="shared" si="162"/>
        <v>41835.639155092591</v>
      </c>
      <c r="S2607">
        <f t="shared" si="163"/>
        <v>41865.639155092591</v>
      </c>
    </row>
    <row r="2608" spans="1:19" ht="60" hidden="1" x14ac:dyDescent="0.25">
      <c r="A2608" s="8">
        <v>694</v>
      </c>
      <c r="B2608" s="3" t="s">
        <v>695</v>
      </c>
      <c r="C2608" s="3" t="s">
        <v>4804</v>
      </c>
      <c r="D2608" s="8">
        <v>150000</v>
      </c>
      <c r="E2608" s="6">
        <v>590</v>
      </c>
      <c r="F2608" s="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t="s">
        <v>8271</v>
      </c>
      <c r="R2608">
        <f t="shared" si="162"/>
        <v>42737.663877314815</v>
      </c>
      <c r="S2608">
        <f t="shared" si="163"/>
        <v>42767.663877314815</v>
      </c>
    </row>
    <row r="2609" spans="1:19" ht="45" hidden="1" x14ac:dyDescent="0.25">
      <c r="A2609" s="8">
        <v>3063</v>
      </c>
      <c r="B2609" s="3" t="s">
        <v>3063</v>
      </c>
      <c r="C2609" s="3" t="s">
        <v>7173</v>
      </c>
      <c r="D2609" s="8">
        <v>3000</v>
      </c>
      <c r="E2609" s="6">
        <v>587</v>
      </c>
      <c r="F2609" s="8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t="s">
        <v>8301</v>
      </c>
      <c r="R2609">
        <f t="shared" si="162"/>
        <v>42630.922893518517</v>
      </c>
      <c r="S2609">
        <f t="shared" si="163"/>
        <v>42665.922893518517</v>
      </c>
    </row>
    <row r="2610" spans="1:19" ht="45" hidden="1" x14ac:dyDescent="0.25">
      <c r="A2610" s="8">
        <v>3193</v>
      </c>
      <c r="B2610" s="3" t="s">
        <v>3193</v>
      </c>
      <c r="C2610" s="3" t="s">
        <v>7303</v>
      </c>
      <c r="D2610" s="8">
        <v>5000</v>
      </c>
      <c r="E2610" s="6">
        <v>587</v>
      </c>
      <c r="F2610" s="8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t="s">
        <v>8303</v>
      </c>
      <c r="R2610">
        <f t="shared" si="162"/>
        <v>42010.968240740738</v>
      </c>
      <c r="S2610">
        <f t="shared" si="163"/>
        <v>42055.968240740738</v>
      </c>
    </row>
    <row r="2611" spans="1:19" ht="45" x14ac:dyDescent="0.25">
      <c r="A2611" s="8">
        <v>1400</v>
      </c>
      <c r="B2611" s="3" t="s">
        <v>1401</v>
      </c>
      <c r="C2611" s="3" t="s">
        <v>5510</v>
      </c>
      <c r="D2611" s="8">
        <v>350</v>
      </c>
      <c r="E2611" s="6">
        <v>586</v>
      </c>
      <c r="F2611" s="8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t="s">
        <v>8274</v>
      </c>
      <c r="R2611">
        <f t="shared" si="162"/>
        <v>42498.341122685189</v>
      </c>
      <c r="S2611">
        <f t="shared" si="163"/>
        <v>42533.229166666672</v>
      </c>
    </row>
    <row r="2612" spans="1:19" ht="60" hidden="1" x14ac:dyDescent="0.25">
      <c r="A2612" s="8">
        <v>1127</v>
      </c>
      <c r="B2612" s="3" t="s">
        <v>1128</v>
      </c>
      <c r="C2612" s="3" t="s">
        <v>5237</v>
      </c>
      <c r="D2612" s="8">
        <v>35000</v>
      </c>
      <c r="E2612" s="6">
        <v>585</v>
      </c>
      <c r="F2612" s="8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t="s">
        <v>8281</v>
      </c>
      <c r="R2612">
        <f t="shared" si="162"/>
        <v>41926.854166666664</v>
      </c>
      <c r="S2612">
        <f t="shared" si="163"/>
        <v>41957.895833333328</v>
      </c>
    </row>
    <row r="2613" spans="1:19" ht="45" hidden="1" x14ac:dyDescent="0.25">
      <c r="A2613" s="8">
        <v>1175</v>
      </c>
      <c r="B2613" s="3" t="s">
        <v>1176</v>
      </c>
      <c r="C2613" s="3" t="s">
        <v>5285</v>
      </c>
      <c r="D2613" s="8">
        <v>20000</v>
      </c>
      <c r="E2613" s="6">
        <v>585</v>
      </c>
      <c r="F2613" s="8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t="s">
        <v>8282</v>
      </c>
      <c r="R2613">
        <f t="shared" si="162"/>
        <v>42170.728460648148</v>
      </c>
      <c r="S2613">
        <f t="shared" si="163"/>
        <v>42200.728460648148</v>
      </c>
    </row>
    <row r="2614" spans="1:19" ht="30" hidden="1" x14ac:dyDescent="0.25">
      <c r="A2614" s="8">
        <v>3607</v>
      </c>
      <c r="B2614" s="3" t="s">
        <v>3606</v>
      </c>
      <c r="C2614" s="3" t="s">
        <v>7717</v>
      </c>
      <c r="D2614" s="8">
        <v>550</v>
      </c>
      <c r="E2614" s="6">
        <v>580</v>
      </c>
      <c r="F2614" s="8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t="s">
        <v>8269</v>
      </c>
      <c r="R2614">
        <f t="shared" si="162"/>
        <v>42338.963912037041</v>
      </c>
      <c r="S2614">
        <f t="shared" si="163"/>
        <v>42353</v>
      </c>
    </row>
    <row r="2615" spans="1:19" ht="60" hidden="1" x14ac:dyDescent="0.25">
      <c r="A2615" s="8">
        <v>4075</v>
      </c>
      <c r="B2615" s="3" t="s">
        <v>4071</v>
      </c>
      <c r="C2615" s="3" t="s">
        <v>8178</v>
      </c>
      <c r="D2615" s="8">
        <v>2000</v>
      </c>
      <c r="E2615" s="6">
        <v>576</v>
      </c>
      <c r="F2615" s="8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t="s">
        <v>8269</v>
      </c>
      <c r="R2615">
        <f t="shared" si="162"/>
        <v>41779.045937499999</v>
      </c>
      <c r="S2615">
        <f t="shared" si="163"/>
        <v>41820.727777777778</v>
      </c>
    </row>
    <row r="2616" spans="1:19" ht="60" hidden="1" x14ac:dyDescent="0.25">
      <c r="A2616" s="8">
        <v>432</v>
      </c>
      <c r="B2616" s="3" t="s">
        <v>433</v>
      </c>
      <c r="C2616" s="3" t="s">
        <v>4542</v>
      </c>
      <c r="D2616" s="8">
        <v>6000</v>
      </c>
      <c r="E2616" s="6">
        <v>570</v>
      </c>
      <c r="F2616" s="8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t="s">
        <v>8268</v>
      </c>
      <c r="R2616">
        <f t="shared" si="162"/>
        <v>42238.726631944446</v>
      </c>
      <c r="S2616">
        <f t="shared" si="163"/>
        <v>42298.726631944446</v>
      </c>
    </row>
    <row r="2617" spans="1:19" ht="60" hidden="1" x14ac:dyDescent="0.25">
      <c r="A2617" s="8">
        <v>2774</v>
      </c>
      <c r="B2617" s="3" t="s">
        <v>2774</v>
      </c>
      <c r="C2617" s="3" t="s">
        <v>6884</v>
      </c>
      <c r="D2617" s="8">
        <v>4000</v>
      </c>
      <c r="E2617" s="6">
        <v>570</v>
      </c>
      <c r="F2617" s="8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t="s">
        <v>8302</v>
      </c>
      <c r="R2617">
        <f t="shared" si="162"/>
        <v>41311.126481481479</v>
      </c>
      <c r="S2617">
        <f t="shared" si="163"/>
        <v>41341.126481481479</v>
      </c>
    </row>
    <row r="2618" spans="1:19" ht="60" hidden="1" x14ac:dyDescent="0.25">
      <c r="A2618" s="8">
        <v>3291</v>
      </c>
      <c r="B2618" s="3" t="s">
        <v>3291</v>
      </c>
      <c r="C2618" s="3" t="s">
        <v>7401</v>
      </c>
      <c r="D2618" s="8">
        <v>500</v>
      </c>
      <c r="E2618" s="6">
        <v>570</v>
      </c>
      <c r="F2618" s="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t="s">
        <v>8269</v>
      </c>
      <c r="R2618">
        <f t="shared" si="162"/>
        <v>42232.702546296292</v>
      </c>
      <c r="S2618">
        <f t="shared" si="163"/>
        <v>42264.165972222225</v>
      </c>
    </row>
    <row r="2619" spans="1:19" ht="30" hidden="1" x14ac:dyDescent="0.25">
      <c r="A2619" s="8">
        <v>3711</v>
      </c>
      <c r="B2619" s="3" t="s">
        <v>3708</v>
      </c>
      <c r="C2619" s="3" t="s">
        <v>7821</v>
      </c>
      <c r="D2619" s="8">
        <v>500</v>
      </c>
      <c r="E2619" s="6">
        <v>570</v>
      </c>
      <c r="F2619" s="8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t="s">
        <v>8269</v>
      </c>
      <c r="R2619">
        <f t="shared" si="162"/>
        <v>41779.724224537036</v>
      </c>
      <c r="S2619">
        <f t="shared" si="163"/>
        <v>41805.666666666664</v>
      </c>
    </row>
    <row r="2620" spans="1:19" ht="45" hidden="1" x14ac:dyDescent="0.25">
      <c r="A2620" s="8">
        <v>3818</v>
      </c>
      <c r="B2620" s="3" t="s">
        <v>3815</v>
      </c>
      <c r="C2620" s="3" t="s">
        <v>7928</v>
      </c>
      <c r="D2620" s="8">
        <v>250</v>
      </c>
      <c r="E2620" s="6">
        <v>570</v>
      </c>
      <c r="F2620" s="8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t="s">
        <v>8269</v>
      </c>
      <c r="R2620">
        <f t="shared" si="162"/>
        <v>42045.84238425926</v>
      </c>
      <c r="S2620">
        <f t="shared" si="163"/>
        <v>42075.800717592589</v>
      </c>
    </row>
    <row r="2621" spans="1:19" ht="60" hidden="1" x14ac:dyDescent="0.25">
      <c r="A2621" s="8">
        <v>2906</v>
      </c>
      <c r="B2621" s="3" t="s">
        <v>2906</v>
      </c>
      <c r="C2621" s="3" t="s">
        <v>7016</v>
      </c>
      <c r="D2621" s="8">
        <v>6000</v>
      </c>
      <c r="E2621" s="6">
        <v>565</v>
      </c>
      <c r="F2621" s="8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t="s">
        <v>8269</v>
      </c>
      <c r="R2621">
        <f t="shared" si="162"/>
        <v>42199.648912037039</v>
      </c>
      <c r="S2621">
        <f t="shared" si="163"/>
        <v>42217.041666666672</v>
      </c>
    </row>
    <row r="2622" spans="1:19" ht="60" hidden="1" x14ac:dyDescent="0.25">
      <c r="A2622" s="8">
        <v>3752</v>
      </c>
      <c r="B2622" s="3" t="s">
        <v>3749</v>
      </c>
      <c r="C2622" s="3" t="s">
        <v>7862</v>
      </c>
      <c r="D2622" s="8">
        <v>500</v>
      </c>
      <c r="E2622" s="6">
        <v>565</v>
      </c>
      <c r="F2622" s="8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t="s">
        <v>8303</v>
      </c>
      <c r="R2622">
        <f t="shared" si="162"/>
        <v>42619.802488425921</v>
      </c>
      <c r="S2622">
        <f t="shared" si="163"/>
        <v>42659.875</v>
      </c>
    </row>
    <row r="2623" spans="1:19" ht="60" hidden="1" x14ac:dyDescent="0.25">
      <c r="A2623" s="8">
        <v>74</v>
      </c>
      <c r="B2623" s="3" t="s">
        <v>76</v>
      </c>
      <c r="C2623" s="3" t="s">
        <v>4185</v>
      </c>
      <c r="D2623" s="8">
        <v>500</v>
      </c>
      <c r="E2623" s="6">
        <v>564.66</v>
      </c>
      <c r="F2623" s="8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t="s">
        <v>8264</v>
      </c>
      <c r="R2623">
        <f t="shared" si="162"/>
        <v>42360.487210648149</v>
      </c>
      <c r="S2623">
        <f t="shared" si="163"/>
        <v>42390.487210648149</v>
      </c>
    </row>
    <row r="2624" spans="1:19" ht="60" x14ac:dyDescent="0.25">
      <c r="A2624" s="8">
        <v>1659</v>
      </c>
      <c r="B2624" s="3" t="s">
        <v>1660</v>
      </c>
      <c r="C2624" s="3" t="s">
        <v>5769</v>
      </c>
      <c r="D2624" s="8">
        <v>500</v>
      </c>
      <c r="E2624" s="6">
        <v>564</v>
      </c>
      <c r="F2624" s="8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t="s">
        <v>8290</v>
      </c>
      <c r="R2624">
        <f t="shared" si="162"/>
        <v>41596.913437499999</v>
      </c>
      <c r="S2624">
        <f t="shared" si="163"/>
        <v>41625.5</v>
      </c>
    </row>
    <row r="2625" spans="1:19" ht="45" hidden="1" x14ac:dyDescent="0.25">
      <c r="A2625" s="8">
        <v>4028</v>
      </c>
      <c r="B2625" s="3" t="s">
        <v>4024</v>
      </c>
      <c r="C2625" s="3" t="s">
        <v>8133</v>
      </c>
      <c r="D2625" s="8">
        <v>2000</v>
      </c>
      <c r="E2625" s="6">
        <v>561</v>
      </c>
      <c r="F2625" s="8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t="s">
        <v>8269</v>
      </c>
      <c r="R2625">
        <f t="shared" si="162"/>
        <v>41765.938657407409</v>
      </c>
      <c r="S2625">
        <f t="shared" si="163"/>
        <v>41795.938657407409</v>
      </c>
    </row>
    <row r="2626" spans="1:19" ht="60" hidden="1" x14ac:dyDescent="0.25">
      <c r="A2626" s="8">
        <v>169</v>
      </c>
      <c r="B2626" s="3" t="s">
        <v>171</v>
      </c>
      <c r="C2626" s="3" t="s">
        <v>4279</v>
      </c>
      <c r="D2626" s="8">
        <v>2500</v>
      </c>
      <c r="E2626" s="6">
        <v>560</v>
      </c>
      <c r="F2626" s="8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t="s">
        <v>8266</v>
      </c>
      <c r="R2626">
        <f t="shared" si="162"/>
        <v>41900.505312499998</v>
      </c>
      <c r="S2626">
        <f t="shared" si="163"/>
        <v>41930.505312499998</v>
      </c>
    </row>
    <row r="2627" spans="1:19" ht="60" hidden="1" x14ac:dyDescent="0.25">
      <c r="A2627" s="8">
        <v>1725</v>
      </c>
      <c r="B2627" s="3" t="s">
        <v>1726</v>
      </c>
      <c r="C2627" s="3" t="s">
        <v>5835</v>
      </c>
      <c r="D2627" s="8">
        <v>5500</v>
      </c>
      <c r="E2627" s="6">
        <v>560</v>
      </c>
      <c r="F2627" s="8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ROUND(E2627/L2627,2)</f>
        <v>62.22</v>
      </c>
      <c r="Q2627" t="s">
        <v>8291</v>
      </c>
      <c r="R2627">
        <f t="shared" ref="R2627:R2690" si="166">(((J2627/60)/60)/24)+DATE(1970,1,1)</f>
        <v>41845.968159722222</v>
      </c>
      <c r="S2627">
        <f t="shared" ref="S2627:S2690" si="167">(((I2627/60)/60)/24)+DATE(1970,1,1)</f>
        <v>41875.968159722222</v>
      </c>
    </row>
    <row r="2628" spans="1:19" ht="60" hidden="1" x14ac:dyDescent="0.25">
      <c r="A2628" s="8">
        <v>2140</v>
      </c>
      <c r="B2628" s="3" t="s">
        <v>2141</v>
      </c>
      <c r="C2628" s="3" t="s">
        <v>6250</v>
      </c>
      <c r="D2628" s="8">
        <v>500000</v>
      </c>
      <c r="E2628" s="6">
        <v>560</v>
      </c>
      <c r="F2628" s="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t="s">
        <v>8280</v>
      </c>
      <c r="R2628">
        <f t="shared" si="166"/>
        <v>41255.833611111113</v>
      </c>
      <c r="S2628">
        <f t="shared" si="167"/>
        <v>41285.833611111113</v>
      </c>
    </row>
    <row r="2629" spans="1:19" ht="45" hidden="1" x14ac:dyDescent="0.25">
      <c r="A2629" s="8">
        <v>1896</v>
      </c>
      <c r="B2629" s="3" t="s">
        <v>1897</v>
      </c>
      <c r="C2629" s="3" t="s">
        <v>6006</v>
      </c>
      <c r="D2629" s="8">
        <v>451</v>
      </c>
      <c r="E2629" s="6">
        <v>559</v>
      </c>
      <c r="F2629" s="8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t="s">
        <v>8277</v>
      </c>
      <c r="R2629">
        <f t="shared" si="166"/>
        <v>40981.710243055553</v>
      </c>
      <c r="S2629">
        <f t="shared" si="167"/>
        <v>41011.710243055553</v>
      </c>
    </row>
    <row r="2630" spans="1:19" ht="30" hidden="1" x14ac:dyDescent="0.25">
      <c r="A2630" s="8">
        <v>3309</v>
      </c>
      <c r="B2630" s="3" t="s">
        <v>3309</v>
      </c>
      <c r="C2630" s="3" t="s">
        <v>7419</v>
      </c>
      <c r="D2630" s="8">
        <v>350</v>
      </c>
      <c r="E2630" s="6">
        <v>558</v>
      </c>
      <c r="F2630" s="8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t="s">
        <v>8269</v>
      </c>
      <c r="R2630">
        <f t="shared" si="166"/>
        <v>42628.650208333333</v>
      </c>
      <c r="S2630">
        <f t="shared" si="167"/>
        <v>42659.650208333333</v>
      </c>
    </row>
    <row r="2631" spans="1:19" ht="60" hidden="1" x14ac:dyDescent="0.25">
      <c r="A2631" s="8">
        <v>2281</v>
      </c>
      <c r="B2631" s="3" t="s">
        <v>2282</v>
      </c>
      <c r="C2631" s="3" t="s">
        <v>6391</v>
      </c>
      <c r="D2631" s="8">
        <v>300</v>
      </c>
      <c r="E2631" s="6">
        <v>555</v>
      </c>
      <c r="F2631" s="8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t="s">
        <v>8274</v>
      </c>
      <c r="R2631">
        <f t="shared" si="166"/>
        <v>40687.285844907405</v>
      </c>
      <c r="S2631">
        <f t="shared" si="167"/>
        <v>40749.284722222219</v>
      </c>
    </row>
    <row r="2632" spans="1:19" ht="60" hidden="1" x14ac:dyDescent="0.25">
      <c r="A2632" s="8">
        <v>685</v>
      </c>
      <c r="B2632" s="3" t="s">
        <v>686</v>
      </c>
      <c r="C2632" s="3" t="s">
        <v>4795</v>
      </c>
      <c r="D2632" s="8">
        <v>2000</v>
      </c>
      <c r="E2632" s="6">
        <v>553</v>
      </c>
      <c r="F2632" s="8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t="s">
        <v>8271</v>
      </c>
      <c r="R2632">
        <f t="shared" si="166"/>
        <v>41971.866574074069</v>
      </c>
      <c r="S2632">
        <f t="shared" si="167"/>
        <v>42016.866574074069</v>
      </c>
    </row>
    <row r="2633" spans="1:19" ht="30" hidden="1" x14ac:dyDescent="0.25">
      <c r="A2633" s="8">
        <v>1807</v>
      </c>
      <c r="B2633" s="3" t="s">
        <v>1808</v>
      </c>
      <c r="C2633" s="3" t="s">
        <v>5917</v>
      </c>
      <c r="D2633" s="8">
        <v>5000</v>
      </c>
      <c r="E2633" s="6">
        <v>553</v>
      </c>
      <c r="F2633" s="8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t="s">
        <v>8283</v>
      </c>
      <c r="R2633">
        <f t="shared" si="166"/>
        <v>41880.068437499998</v>
      </c>
      <c r="S2633">
        <f t="shared" si="167"/>
        <v>41910.068437499998</v>
      </c>
    </row>
    <row r="2634" spans="1:19" ht="45" hidden="1" x14ac:dyDescent="0.25">
      <c r="A2634" s="8">
        <v>1391</v>
      </c>
      <c r="B2634" s="3" t="s">
        <v>1392</v>
      </c>
      <c r="C2634" s="3" t="s">
        <v>5501</v>
      </c>
      <c r="D2634" s="8">
        <v>500</v>
      </c>
      <c r="E2634" s="6">
        <v>551</v>
      </c>
      <c r="F2634" s="8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t="s">
        <v>8274</v>
      </c>
      <c r="R2634">
        <f t="shared" si="166"/>
        <v>42193.650671296295</v>
      </c>
      <c r="S2634">
        <f t="shared" si="167"/>
        <v>42238.207638888889</v>
      </c>
    </row>
    <row r="2635" spans="1:19" ht="45" hidden="1" x14ac:dyDescent="0.25">
      <c r="A2635" s="8">
        <v>1612</v>
      </c>
      <c r="B2635" s="3" t="s">
        <v>1613</v>
      </c>
      <c r="C2635" s="3" t="s">
        <v>5722</v>
      </c>
      <c r="D2635" s="8">
        <v>500</v>
      </c>
      <c r="E2635" s="6">
        <v>550</v>
      </c>
      <c r="F2635" s="8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t="s">
        <v>8274</v>
      </c>
      <c r="R2635">
        <f t="shared" si="166"/>
        <v>41246.874814814815</v>
      </c>
      <c r="S2635">
        <f t="shared" si="167"/>
        <v>41276.874814814815</v>
      </c>
    </row>
    <row r="2636" spans="1:19" ht="60" hidden="1" x14ac:dyDescent="0.25">
      <c r="A2636" s="8">
        <v>2752</v>
      </c>
      <c r="B2636" s="3" t="s">
        <v>2752</v>
      </c>
      <c r="C2636" s="3" t="s">
        <v>6862</v>
      </c>
      <c r="D2636" s="8">
        <v>4800</v>
      </c>
      <c r="E2636" s="6">
        <v>550</v>
      </c>
      <c r="F2636" s="8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t="s">
        <v>8302</v>
      </c>
      <c r="R2636">
        <f t="shared" si="166"/>
        <v>40855.765092592592</v>
      </c>
      <c r="S2636">
        <f t="shared" si="167"/>
        <v>40895.765092592592</v>
      </c>
    </row>
    <row r="2637" spans="1:19" ht="60" hidden="1" x14ac:dyDescent="0.25">
      <c r="A2637" s="8">
        <v>2897</v>
      </c>
      <c r="B2637" s="3" t="s">
        <v>2897</v>
      </c>
      <c r="C2637" s="3" t="s">
        <v>7007</v>
      </c>
      <c r="D2637" s="8">
        <v>12000</v>
      </c>
      <c r="E2637" s="6">
        <v>550</v>
      </c>
      <c r="F2637" s="8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t="s">
        <v>8269</v>
      </c>
      <c r="R2637">
        <f t="shared" si="166"/>
        <v>42258.646504629629</v>
      </c>
      <c r="S2637">
        <f t="shared" si="167"/>
        <v>42288.645196759258</v>
      </c>
    </row>
    <row r="2638" spans="1:19" ht="45" hidden="1" x14ac:dyDescent="0.25">
      <c r="A2638" s="8">
        <v>3514</v>
      </c>
      <c r="B2638" s="3" t="s">
        <v>3513</v>
      </c>
      <c r="C2638" s="3" t="s">
        <v>7624</v>
      </c>
      <c r="D2638" s="8">
        <v>500</v>
      </c>
      <c r="E2638" s="6">
        <v>550</v>
      </c>
      <c r="F2638" s="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t="s">
        <v>8269</v>
      </c>
      <c r="R2638">
        <f t="shared" si="166"/>
        <v>42020.846666666665</v>
      </c>
      <c r="S2638">
        <f t="shared" si="167"/>
        <v>42037.207638888889</v>
      </c>
    </row>
    <row r="2639" spans="1:19" ht="45" hidden="1" x14ac:dyDescent="0.25">
      <c r="A2639" s="8">
        <v>3934</v>
      </c>
      <c r="B2639" s="3" t="s">
        <v>3931</v>
      </c>
      <c r="C2639" s="3" t="s">
        <v>8042</v>
      </c>
      <c r="D2639" s="8">
        <v>5000</v>
      </c>
      <c r="E2639" s="6">
        <v>550</v>
      </c>
      <c r="F2639" s="8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t="s">
        <v>8269</v>
      </c>
      <c r="R2639">
        <f t="shared" si="166"/>
        <v>42233.671747685185</v>
      </c>
      <c r="S2639">
        <f t="shared" si="167"/>
        <v>42278.541666666672</v>
      </c>
    </row>
    <row r="2640" spans="1:19" ht="45" hidden="1" x14ac:dyDescent="0.25">
      <c r="A2640" s="8">
        <v>2455</v>
      </c>
      <c r="B2640" s="3" t="s">
        <v>2456</v>
      </c>
      <c r="C2640" s="3" t="s">
        <v>6565</v>
      </c>
      <c r="D2640" s="8">
        <v>300</v>
      </c>
      <c r="E2640" s="6">
        <v>546</v>
      </c>
      <c r="F2640" s="8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t="s">
        <v>8296</v>
      </c>
      <c r="R2640">
        <f t="shared" si="166"/>
        <v>42452.781828703708</v>
      </c>
      <c r="S2640">
        <f t="shared" si="167"/>
        <v>42480.781828703708</v>
      </c>
    </row>
    <row r="2641" spans="1:19" ht="60" hidden="1" x14ac:dyDescent="0.25">
      <c r="A2641" s="8">
        <v>818</v>
      </c>
      <c r="B2641" s="3" t="s">
        <v>819</v>
      </c>
      <c r="C2641" s="3" t="s">
        <v>4928</v>
      </c>
      <c r="D2641" s="8">
        <v>350</v>
      </c>
      <c r="E2641" s="6">
        <v>545</v>
      </c>
      <c r="F2641" s="8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t="s">
        <v>8274</v>
      </c>
      <c r="R2641">
        <f t="shared" si="166"/>
        <v>41120.882881944446</v>
      </c>
      <c r="S2641">
        <f t="shared" si="167"/>
        <v>41128.709027777775</v>
      </c>
    </row>
    <row r="2642" spans="1:19" ht="60" hidden="1" x14ac:dyDescent="0.25">
      <c r="A2642" s="8">
        <v>856</v>
      </c>
      <c r="B2642" s="3" t="s">
        <v>857</v>
      </c>
      <c r="C2642" s="3" t="s">
        <v>4966</v>
      </c>
      <c r="D2642" s="8">
        <v>250</v>
      </c>
      <c r="E2642" s="6">
        <v>545</v>
      </c>
      <c r="F2642" s="8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t="s">
        <v>8275</v>
      </c>
      <c r="R2642">
        <f t="shared" si="166"/>
        <v>42609.311990740738</v>
      </c>
      <c r="S2642">
        <f t="shared" si="167"/>
        <v>42668.791666666672</v>
      </c>
    </row>
    <row r="2643" spans="1:19" ht="60" hidden="1" x14ac:dyDescent="0.25">
      <c r="A2643" s="8">
        <v>3181</v>
      </c>
      <c r="B2643" s="3" t="s">
        <v>3181</v>
      </c>
      <c r="C2643" s="3" t="s">
        <v>7291</v>
      </c>
      <c r="D2643" s="8">
        <v>500</v>
      </c>
      <c r="E2643" s="6">
        <v>545</v>
      </c>
      <c r="F2643" s="8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t="s">
        <v>8269</v>
      </c>
      <c r="R2643">
        <f t="shared" si="166"/>
        <v>41779.310034722221</v>
      </c>
      <c r="S2643">
        <f t="shared" si="167"/>
        <v>41805.666666666664</v>
      </c>
    </row>
    <row r="2644" spans="1:19" ht="60" hidden="1" x14ac:dyDescent="0.25">
      <c r="A2644" s="8">
        <v>3888</v>
      </c>
      <c r="B2644" s="3" t="s">
        <v>3885</v>
      </c>
      <c r="C2644" s="3" t="s">
        <v>7996</v>
      </c>
      <c r="D2644" s="8">
        <v>2000</v>
      </c>
      <c r="E2644" s="6">
        <v>542</v>
      </c>
      <c r="F2644" s="8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t="s">
        <v>8269</v>
      </c>
      <c r="R2644">
        <f t="shared" si="166"/>
        <v>42762.545810185184</v>
      </c>
      <c r="S2644">
        <f t="shared" si="167"/>
        <v>42792.545810185184</v>
      </c>
    </row>
    <row r="2645" spans="1:19" ht="45" hidden="1" x14ac:dyDescent="0.25">
      <c r="A2645" s="8">
        <v>3992</v>
      </c>
      <c r="B2645" s="3" t="s">
        <v>3988</v>
      </c>
      <c r="C2645" s="3" t="s">
        <v>8098</v>
      </c>
      <c r="D2645" s="8">
        <v>10000</v>
      </c>
      <c r="E2645" s="6">
        <v>541</v>
      </c>
      <c r="F2645" s="8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t="s">
        <v>8269</v>
      </c>
      <c r="R2645">
        <f t="shared" si="166"/>
        <v>42289.94049768518</v>
      </c>
      <c r="S2645">
        <f t="shared" si="167"/>
        <v>42349.982164351852</v>
      </c>
    </row>
    <row r="2646" spans="1:19" ht="60" hidden="1" x14ac:dyDescent="0.25">
      <c r="A2646" s="8">
        <v>3133</v>
      </c>
      <c r="B2646" s="3" t="s">
        <v>3133</v>
      </c>
      <c r="C2646" s="3" t="s">
        <v>7243</v>
      </c>
      <c r="D2646" s="8">
        <v>500</v>
      </c>
      <c r="E2646" s="6">
        <v>540</v>
      </c>
      <c r="F2646" s="8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t="s">
        <v>8269</v>
      </c>
      <c r="R2646">
        <f t="shared" si="166"/>
        <v>42788.565208333333</v>
      </c>
      <c r="S2646">
        <f t="shared" si="167"/>
        <v>42818.523541666669</v>
      </c>
    </row>
    <row r="2647" spans="1:19" ht="60" hidden="1" x14ac:dyDescent="0.25">
      <c r="A2647" s="8">
        <v>3319</v>
      </c>
      <c r="B2647" s="3" t="s">
        <v>3319</v>
      </c>
      <c r="C2647" s="3" t="s">
        <v>7429</v>
      </c>
      <c r="D2647" s="8">
        <v>500</v>
      </c>
      <c r="E2647" s="6">
        <v>540</v>
      </c>
      <c r="F2647" s="8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t="s">
        <v>8269</v>
      </c>
      <c r="R2647">
        <f t="shared" si="166"/>
        <v>41990.585486111115</v>
      </c>
      <c r="S2647">
        <f t="shared" si="167"/>
        <v>42035.585486111115</v>
      </c>
    </row>
    <row r="2648" spans="1:19" ht="60" hidden="1" x14ac:dyDescent="0.25">
      <c r="A2648" s="8">
        <v>3321</v>
      </c>
      <c r="B2648" s="3" t="s">
        <v>3321</v>
      </c>
      <c r="C2648" s="3" t="s">
        <v>7431</v>
      </c>
      <c r="D2648" s="8">
        <v>500</v>
      </c>
      <c r="E2648" s="6">
        <v>537</v>
      </c>
      <c r="F2648" s="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t="s">
        <v>8269</v>
      </c>
      <c r="R2648">
        <f t="shared" si="166"/>
        <v>41914.100289351853</v>
      </c>
      <c r="S2648">
        <f t="shared" si="167"/>
        <v>41928.165972222225</v>
      </c>
    </row>
    <row r="2649" spans="1:19" ht="60" hidden="1" x14ac:dyDescent="0.25">
      <c r="A2649" s="8">
        <v>3831</v>
      </c>
      <c r="B2649" s="3" t="s">
        <v>3828</v>
      </c>
      <c r="C2649" s="3" t="s">
        <v>7940</v>
      </c>
      <c r="D2649" s="8">
        <v>500</v>
      </c>
      <c r="E2649" s="6">
        <v>530.11</v>
      </c>
      <c r="F2649" s="8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t="s">
        <v>8269</v>
      </c>
      <c r="R2649">
        <f t="shared" si="166"/>
        <v>41927.848900462966</v>
      </c>
      <c r="S2649">
        <f t="shared" si="167"/>
        <v>41948.890567129631</v>
      </c>
    </row>
    <row r="2650" spans="1:19" ht="45" hidden="1" x14ac:dyDescent="0.25">
      <c r="A2650" s="8">
        <v>1146</v>
      </c>
      <c r="B2650" s="3" t="s">
        <v>1147</v>
      </c>
      <c r="C2650" s="3" t="s">
        <v>5256</v>
      </c>
      <c r="D2650" s="8">
        <v>6000</v>
      </c>
      <c r="E2650" s="6">
        <v>530</v>
      </c>
      <c r="F2650" s="8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t="s">
        <v>8282</v>
      </c>
      <c r="R2650">
        <f t="shared" si="166"/>
        <v>41723.9533912037</v>
      </c>
      <c r="S2650">
        <f t="shared" si="167"/>
        <v>41761.9533912037</v>
      </c>
    </row>
    <row r="2651" spans="1:19" ht="45" hidden="1" x14ac:dyDescent="0.25">
      <c r="A2651" s="8">
        <v>2581</v>
      </c>
      <c r="B2651" s="3" t="s">
        <v>2581</v>
      </c>
      <c r="C2651" s="3" t="s">
        <v>6691</v>
      </c>
      <c r="D2651" s="8">
        <v>5000</v>
      </c>
      <c r="E2651" s="6">
        <v>530</v>
      </c>
      <c r="F2651" s="8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t="s">
        <v>8282</v>
      </c>
      <c r="R2651">
        <f t="shared" si="166"/>
        <v>42294.628449074073</v>
      </c>
      <c r="S2651">
        <f t="shared" si="167"/>
        <v>42324.670115740737</v>
      </c>
    </row>
    <row r="2652" spans="1:19" ht="45" hidden="1" x14ac:dyDescent="0.25">
      <c r="A2652" s="8">
        <v>3525</v>
      </c>
      <c r="B2652" s="3" t="s">
        <v>3524</v>
      </c>
      <c r="C2652" s="3" t="s">
        <v>7635</v>
      </c>
      <c r="D2652" s="8">
        <v>500</v>
      </c>
      <c r="E2652" s="6">
        <v>530</v>
      </c>
      <c r="F2652" s="8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t="s">
        <v>8269</v>
      </c>
      <c r="R2652">
        <f t="shared" si="166"/>
        <v>42214.6956712963</v>
      </c>
      <c r="S2652">
        <f t="shared" si="167"/>
        <v>42225.666666666672</v>
      </c>
    </row>
    <row r="2653" spans="1:19" ht="60" hidden="1" x14ac:dyDescent="0.25">
      <c r="A2653" s="8">
        <v>3563</v>
      </c>
      <c r="B2653" s="3" t="s">
        <v>3562</v>
      </c>
      <c r="C2653" s="3" t="s">
        <v>7673</v>
      </c>
      <c r="D2653" s="8">
        <v>500</v>
      </c>
      <c r="E2653" s="6">
        <v>527.45000000000005</v>
      </c>
      <c r="F2653" s="8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t="s">
        <v>8269</v>
      </c>
      <c r="R2653">
        <f t="shared" si="166"/>
        <v>42555.671944444446</v>
      </c>
      <c r="S2653">
        <f t="shared" si="167"/>
        <v>42583.791666666672</v>
      </c>
    </row>
    <row r="2654" spans="1:19" ht="45" hidden="1" x14ac:dyDescent="0.25">
      <c r="A2654" s="8">
        <v>3968</v>
      </c>
      <c r="B2654" s="3" t="s">
        <v>3965</v>
      </c>
      <c r="C2654" s="3" t="s">
        <v>8075</v>
      </c>
      <c r="D2654" s="8">
        <v>5000</v>
      </c>
      <c r="E2654" s="6">
        <v>527</v>
      </c>
      <c r="F2654" s="8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t="s">
        <v>8269</v>
      </c>
      <c r="R2654">
        <f t="shared" si="166"/>
        <v>42452.815659722226</v>
      </c>
      <c r="S2654">
        <f t="shared" si="167"/>
        <v>42512.815659722226</v>
      </c>
    </row>
    <row r="2655" spans="1:19" ht="45" hidden="1" x14ac:dyDescent="0.25">
      <c r="A2655" s="8">
        <v>2</v>
      </c>
      <c r="B2655" s="3" t="s">
        <v>4</v>
      </c>
      <c r="C2655" s="3" t="s">
        <v>4113</v>
      </c>
      <c r="D2655" s="8">
        <v>500</v>
      </c>
      <c r="E2655" s="6">
        <v>525</v>
      </c>
      <c r="F2655" s="8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t="s">
        <v>8263</v>
      </c>
      <c r="R2655">
        <f t="shared" si="166"/>
        <v>42405.702349537038</v>
      </c>
      <c r="S2655">
        <f t="shared" si="167"/>
        <v>42415.702349537038</v>
      </c>
    </row>
    <row r="2656" spans="1:19" ht="60" hidden="1" x14ac:dyDescent="0.25">
      <c r="A2656" s="8">
        <v>3255</v>
      </c>
      <c r="B2656" s="3" t="s">
        <v>3255</v>
      </c>
      <c r="C2656" s="3" t="s">
        <v>7365</v>
      </c>
      <c r="D2656" s="8">
        <v>300</v>
      </c>
      <c r="E2656" s="6">
        <v>525</v>
      </c>
      <c r="F2656" s="8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t="s">
        <v>8269</v>
      </c>
      <c r="R2656">
        <f t="shared" si="166"/>
        <v>41889.768229166664</v>
      </c>
      <c r="S2656">
        <f t="shared" si="167"/>
        <v>41919.768229166664</v>
      </c>
    </row>
    <row r="2657" spans="1:19" ht="45" hidden="1" x14ac:dyDescent="0.25">
      <c r="A2657" s="8">
        <v>3749</v>
      </c>
      <c r="B2657" s="3" t="s">
        <v>3746</v>
      </c>
      <c r="C2657" s="3" t="s">
        <v>7859</v>
      </c>
      <c r="D2657" s="8">
        <v>500</v>
      </c>
      <c r="E2657" s="6">
        <v>525</v>
      </c>
      <c r="F2657" s="8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t="s">
        <v>8303</v>
      </c>
      <c r="R2657">
        <f t="shared" si="166"/>
        <v>42458.127175925925</v>
      </c>
      <c r="S2657">
        <f t="shared" si="167"/>
        <v>42489.165972222225</v>
      </c>
    </row>
    <row r="2658" spans="1:19" ht="60" hidden="1" x14ac:dyDescent="0.25">
      <c r="A2658" s="8">
        <v>3112</v>
      </c>
      <c r="B2658" s="3" t="s">
        <v>3112</v>
      </c>
      <c r="C2658" s="3" t="s">
        <v>7222</v>
      </c>
      <c r="D2658" s="8">
        <v>11000</v>
      </c>
      <c r="E2658" s="6">
        <v>521</v>
      </c>
      <c r="F2658" s="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t="s">
        <v>8301</v>
      </c>
      <c r="R2658">
        <f t="shared" si="166"/>
        <v>42615.121921296297</v>
      </c>
      <c r="S2658">
        <f t="shared" si="167"/>
        <v>42675.121921296297</v>
      </c>
    </row>
    <row r="2659" spans="1:19" ht="60" x14ac:dyDescent="0.25">
      <c r="A2659" s="8">
        <v>829</v>
      </c>
      <c r="B2659" s="3" t="s">
        <v>830</v>
      </c>
      <c r="C2659" s="3" t="s">
        <v>4939</v>
      </c>
      <c r="D2659" s="8">
        <v>500</v>
      </c>
      <c r="E2659" s="6">
        <v>520</v>
      </c>
      <c r="F2659" s="8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t="s">
        <v>8274</v>
      </c>
      <c r="R2659">
        <f t="shared" si="166"/>
        <v>42504.801388888889</v>
      </c>
      <c r="S2659">
        <f t="shared" si="167"/>
        <v>42564.801388888889</v>
      </c>
    </row>
    <row r="2660" spans="1:19" ht="60" hidden="1" x14ac:dyDescent="0.25">
      <c r="A2660" s="8">
        <v>909</v>
      </c>
      <c r="B2660" s="3" t="s">
        <v>910</v>
      </c>
      <c r="C2660" s="3" t="s">
        <v>5019</v>
      </c>
      <c r="D2660" s="8">
        <v>16000</v>
      </c>
      <c r="E2660" s="6">
        <v>520</v>
      </c>
      <c r="F2660" s="8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t="s">
        <v>8276</v>
      </c>
      <c r="R2660">
        <f t="shared" si="166"/>
        <v>41081.69027777778</v>
      </c>
      <c r="S2660">
        <f t="shared" si="167"/>
        <v>41113.166666666664</v>
      </c>
    </row>
    <row r="2661" spans="1:19" ht="75" x14ac:dyDescent="0.25">
      <c r="A2661" s="8">
        <v>1835</v>
      </c>
      <c r="B2661" s="3" t="s">
        <v>1836</v>
      </c>
      <c r="C2661" s="3" t="s">
        <v>5945</v>
      </c>
      <c r="D2661" s="8">
        <v>500</v>
      </c>
      <c r="E2661" s="6">
        <v>520</v>
      </c>
      <c r="F2661" s="8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t="s">
        <v>8274</v>
      </c>
      <c r="R2661">
        <f t="shared" si="166"/>
        <v>42430.702210648145</v>
      </c>
      <c r="S2661">
        <f t="shared" si="167"/>
        <v>42460.660543981481</v>
      </c>
    </row>
    <row r="2662" spans="1:19" ht="45" hidden="1" x14ac:dyDescent="0.25">
      <c r="A2662" s="8">
        <v>3651</v>
      </c>
      <c r="B2662" s="3" t="s">
        <v>3649</v>
      </c>
      <c r="C2662" s="3" t="s">
        <v>7761</v>
      </c>
      <c r="D2662" s="8">
        <v>500</v>
      </c>
      <c r="E2662" s="6">
        <v>520</v>
      </c>
      <c r="F2662" s="8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t="s">
        <v>8269</v>
      </c>
      <c r="R2662">
        <f t="shared" si="166"/>
        <v>41828.646319444444</v>
      </c>
      <c r="S2662">
        <f t="shared" si="167"/>
        <v>41861.665972222225</v>
      </c>
    </row>
    <row r="2663" spans="1:19" ht="60" hidden="1" x14ac:dyDescent="0.25">
      <c r="A2663" s="8">
        <v>3894</v>
      </c>
      <c r="B2663" s="3" t="s">
        <v>3891</v>
      </c>
      <c r="C2663" s="3" t="s">
        <v>8002</v>
      </c>
      <c r="D2663" s="8">
        <v>15000</v>
      </c>
      <c r="E2663" s="6">
        <v>520</v>
      </c>
      <c r="F2663" s="8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t="s">
        <v>8269</v>
      </c>
      <c r="R2663">
        <f t="shared" si="166"/>
        <v>42679.958472222221</v>
      </c>
      <c r="S2663">
        <f t="shared" si="167"/>
        <v>42710.207638888889</v>
      </c>
    </row>
    <row r="2664" spans="1:19" ht="45" hidden="1" x14ac:dyDescent="0.25">
      <c r="A2664" s="8">
        <v>1637</v>
      </c>
      <c r="B2664" s="3" t="s">
        <v>1638</v>
      </c>
      <c r="C2664" s="3" t="s">
        <v>5747</v>
      </c>
      <c r="D2664" s="8">
        <v>500</v>
      </c>
      <c r="E2664" s="6">
        <v>519</v>
      </c>
      <c r="F2664" s="8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t="s">
        <v>8274</v>
      </c>
      <c r="R2664">
        <f t="shared" si="166"/>
        <v>40122.751620370371</v>
      </c>
      <c r="S2664">
        <f t="shared" si="167"/>
        <v>40178.98541666667</v>
      </c>
    </row>
    <row r="2665" spans="1:19" ht="60" hidden="1" x14ac:dyDescent="0.25">
      <c r="A2665" s="8">
        <v>2491</v>
      </c>
      <c r="B2665" s="3" t="s">
        <v>2491</v>
      </c>
      <c r="C2665" s="3" t="s">
        <v>6601</v>
      </c>
      <c r="D2665" s="8">
        <v>500</v>
      </c>
      <c r="E2665" s="6">
        <v>516</v>
      </c>
      <c r="F2665" s="8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t="s">
        <v>8277</v>
      </c>
      <c r="R2665">
        <f t="shared" si="166"/>
        <v>40542.839282407411</v>
      </c>
      <c r="S2665">
        <f t="shared" si="167"/>
        <v>40559.07708333333</v>
      </c>
    </row>
    <row r="2666" spans="1:19" ht="45" hidden="1" x14ac:dyDescent="0.25">
      <c r="A2666" s="8">
        <v>1816</v>
      </c>
      <c r="B2666" s="3" t="s">
        <v>1817</v>
      </c>
      <c r="C2666" s="3" t="s">
        <v>5926</v>
      </c>
      <c r="D2666" s="8">
        <v>25000</v>
      </c>
      <c r="E2666" s="6">
        <v>509</v>
      </c>
      <c r="F2666" s="8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t="s">
        <v>8283</v>
      </c>
      <c r="R2666">
        <f t="shared" si="166"/>
        <v>42548.876192129625</v>
      </c>
      <c r="S2666">
        <f t="shared" si="167"/>
        <v>42576.791666666672</v>
      </c>
    </row>
    <row r="2667" spans="1:19" ht="60" hidden="1" x14ac:dyDescent="0.25">
      <c r="A2667" s="8">
        <v>1990</v>
      </c>
      <c r="B2667" s="3" t="s">
        <v>1991</v>
      </c>
      <c r="C2667" s="3" t="s">
        <v>6100</v>
      </c>
      <c r="D2667" s="8">
        <v>3000</v>
      </c>
      <c r="E2667" s="6">
        <v>509</v>
      </c>
      <c r="F2667" s="8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t="s">
        <v>8294</v>
      </c>
      <c r="R2667">
        <f t="shared" si="166"/>
        <v>42398.195972222224</v>
      </c>
      <c r="S2667">
        <f t="shared" si="167"/>
        <v>42413.195972222224</v>
      </c>
    </row>
    <row r="2668" spans="1:19" ht="60" hidden="1" x14ac:dyDescent="0.25">
      <c r="A2668" s="8">
        <v>1574</v>
      </c>
      <c r="B2668" s="3" t="s">
        <v>1575</v>
      </c>
      <c r="C2668" s="3" t="s">
        <v>5684</v>
      </c>
      <c r="D2668" s="8">
        <v>10000</v>
      </c>
      <c r="E2668" s="6">
        <v>506</v>
      </c>
      <c r="F2668" s="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t="s">
        <v>8288</v>
      </c>
      <c r="R2668">
        <f t="shared" si="166"/>
        <v>42017.927418981482</v>
      </c>
      <c r="S2668">
        <f t="shared" si="167"/>
        <v>42052.927418981482</v>
      </c>
    </row>
    <row r="2669" spans="1:19" ht="45" hidden="1" x14ac:dyDescent="0.25">
      <c r="A2669" s="8">
        <v>3462</v>
      </c>
      <c r="B2669" s="3" t="s">
        <v>3461</v>
      </c>
      <c r="C2669" s="3" t="s">
        <v>7572</v>
      </c>
      <c r="D2669" s="8">
        <v>250</v>
      </c>
      <c r="E2669" s="6">
        <v>505</v>
      </c>
      <c r="F2669" s="8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t="s">
        <v>8269</v>
      </c>
      <c r="R2669">
        <f t="shared" si="166"/>
        <v>42179.898472222223</v>
      </c>
      <c r="S2669">
        <f t="shared" si="167"/>
        <v>42195.75</v>
      </c>
    </row>
    <row r="2670" spans="1:19" ht="60" hidden="1" x14ac:dyDescent="0.25">
      <c r="A2670" s="8">
        <v>2867</v>
      </c>
      <c r="B2670" s="3" t="s">
        <v>2867</v>
      </c>
      <c r="C2670" s="3" t="s">
        <v>6977</v>
      </c>
      <c r="D2670" s="8">
        <v>2500</v>
      </c>
      <c r="E2670" s="6">
        <v>504</v>
      </c>
      <c r="F2670" s="8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t="s">
        <v>8269</v>
      </c>
      <c r="R2670">
        <f t="shared" si="166"/>
        <v>42531.195277777777</v>
      </c>
      <c r="S2670">
        <f t="shared" si="167"/>
        <v>42555.166666666672</v>
      </c>
    </row>
    <row r="2671" spans="1:19" ht="45" hidden="1" x14ac:dyDescent="0.25">
      <c r="A2671" s="8">
        <v>3558</v>
      </c>
      <c r="B2671" s="3" t="s">
        <v>3557</v>
      </c>
      <c r="C2671" s="3" t="s">
        <v>7668</v>
      </c>
      <c r="D2671" s="8">
        <v>350</v>
      </c>
      <c r="E2671" s="6">
        <v>504</v>
      </c>
      <c r="F2671" s="8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t="s">
        <v>8269</v>
      </c>
      <c r="R2671">
        <f t="shared" si="166"/>
        <v>42139.816840277781</v>
      </c>
      <c r="S2671">
        <f t="shared" si="167"/>
        <v>42181.875</v>
      </c>
    </row>
    <row r="2672" spans="1:19" ht="45" hidden="1" x14ac:dyDescent="0.25">
      <c r="A2672" s="8">
        <v>539</v>
      </c>
      <c r="B2672" s="3" t="s">
        <v>540</v>
      </c>
      <c r="C2672" s="3" t="s">
        <v>4649</v>
      </c>
      <c r="D2672" s="8">
        <v>500</v>
      </c>
      <c r="E2672" s="6">
        <v>503.22</v>
      </c>
      <c r="F2672" s="8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t="s">
        <v>8269</v>
      </c>
      <c r="R2672">
        <f t="shared" si="166"/>
        <v>42535.049849537041</v>
      </c>
      <c r="S2672">
        <f t="shared" si="167"/>
        <v>42556.049849537041</v>
      </c>
    </row>
    <row r="2673" spans="1:19" ht="60" hidden="1" x14ac:dyDescent="0.25">
      <c r="A2673" s="8">
        <v>1320</v>
      </c>
      <c r="B2673" s="3" t="s">
        <v>1321</v>
      </c>
      <c r="C2673" s="3" t="s">
        <v>5430</v>
      </c>
      <c r="D2673" s="8">
        <v>100000</v>
      </c>
      <c r="E2673" s="6">
        <v>503</v>
      </c>
      <c r="F2673" s="8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t="s">
        <v>8271</v>
      </c>
      <c r="R2673">
        <f t="shared" si="166"/>
        <v>42705.690347222218</v>
      </c>
      <c r="S2673">
        <f t="shared" si="167"/>
        <v>42734.958333333328</v>
      </c>
    </row>
    <row r="2674" spans="1:19" ht="30" hidden="1" x14ac:dyDescent="0.25">
      <c r="A2674" s="8">
        <v>90</v>
      </c>
      <c r="B2674" s="3" t="s">
        <v>92</v>
      </c>
      <c r="C2674" s="3" t="s">
        <v>4201</v>
      </c>
      <c r="D2674" s="8">
        <v>500</v>
      </c>
      <c r="E2674" s="6">
        <v>502</v>
      </c>
      <c r="F2674" s="8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t="s">
        <v>8264</v>
      </c>
      <c r="R2674">
        <f t="shared" si="166"/>
        <v>40706.297442129631</v>
      </c>
      <c r="S2674">
        <f t="shared" si="167"/>
        <v>40736.297442129631</v>
      </c>
    </row>
    <row r="2675" spans="1:19" ht="60" hidden="1" x14ac:dyDescent="0.25">
      <c r="A2675" s="8">
        <v>3829</v>
      </c>
      <c r="B2675" s="3" t="s">
        <v>3826</v>
      </c>
      <c r="C2675" s="3" t="s">
        <v>7938</v>
      </c>
      <c r="D2675" s="8">
        <v>500</v>
      </c>
      <c r="E2675" s="6">
        <v>501</v>
      </c>
      <c r="F2675" s="8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t="s">
        <v>8269</v>
      </c>
      <c r="R2675">
        <f t="shared" si="166"/>
        <v>42593.865405092598</v>
      </c>
      <c r="S2675">
        <f t="shared" si="167"/>
        <v>42613.865405092598</v>
      </c>
    </row>
    <row r="2676" spans="1:19" ht="45" hidden="1" x14ac:dyDescent="0.25">
      <c r="A2676" s="8">
        <v>84</v>
      </c>
      <c r="B2676" s="3" t="s">
        <v>86</v>
      </c>
      <c r="C2676" s="3" t="s">
        <v>4195</v>
      </c>
      <c r="D2676" s="8">
        <v>500</v>
      </c>
      <c r="E2676" s="6">
        <v>500</v>
      </c>
      <c r="F2676" s="8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t="s">
        <v>8264</v>
      </c>
      <c r="R2676">
        <f t="shared" si="166"/>
        <v>40648.757939814815</v>
      </c>
      <c r="S2676">
        <f t="shared" si="167"/>
        <v>40678.757939814815</v>
      </c>
    </row>
    <row r="2677" spans="1:19" ht="45" hidden="1" x14ac:dyDescent="0.25">
      <c r="A2677" s="8">
        <v>139</v>
      </c>
      <c r="B2677" s="3" t="s">
        <v>141</v>
      </c>
      <c r="C2677" s="3" t="s">
        <v>4249</v>
      </c>
      <c r="D2677" s="8">
        <v>500</v>
      </c>
      <c r="E2677" s="6">
        <v>500</v>
      </c>
      <c r="F2677" s="8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t="s">
        <v>8265</v>
      </c>
      <c r="R2677">
        <f t="shared" si="166"/>
        <v>42187.920972222222</v>
      </c>
      <c r="S2677">
        <f t="shared" si="167"/>
        <v>42197.920972222222</v>
      </c>
    </row>
    <row r="2678" spans="1:19" ht="60" hidden="1" x14ac:dyDescent="0.25">
      <c r="A2678" s="8">
        <v>1832</v>
      </c>
      <c r="B2678" s="3" t="s">
        <v>1833</v>
      </c>
      <c r="C2678" s="3" t="s">
        <v>5942</v>
      </c>
      <c r="D2678" s="8">
        <v>350</v>
      </c>
      <c r="E2678" s="6">
        <v>500</v>
      </c>
      <c r="F2678" s="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t="s">
        <v>8274</v>
      </c>
      <c r="R2678">
        <f t="shared" si="166"/>
        <v>40576.539664351854</v>
      </c>
      <c r="S2678">
        <f t="shared" si="167"/>
        <v>40606.539664351854</v>
      </c>
    </row>
    <row r="2679" spans="1:19" ht="45" hidden="1" x14ac:dyDescent="0.25">
      <c r="A2679" s="8">
        <v>2892</v>
      </c>
      <c r="B2679" s="3" t="s">
        <v>2892</v>
      </c>
      <c r="C2679" s="3" t="s">
        <v>7002</v>
      </c>
      <c r="D2679" s="8">
        <v>5500</v>
      </c>
      <c r="E2679" s="6">
        <v>500</v>
      </c>
      <c r="F2679" s="8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t="s">
        <v>8269</v>
      </c>
      <c r="R2679">
        <f t="shared" si="166"/>
        <v>41869.714166666665</v>
      </c>
      <c r="S2679">
        <f t="shared" si="167"/>
        <v>41876.875</v>
      </c>
    </row>
    <row r="2680" spans="1:19" ht="60" hidden="1" x14ac:dyDescent="0.25">
      <c r="A2680" s="8">
        <v>2922</v>
      </c>
      <c r="B2680" s="3" t="s">
        <v>2922</v>
      </c>
      <c r="C2680" s="3" t="s">
        <v>7032</v>
      </c>
      <c r="D2680" s="8">
        <v>500</v>
      </c>
      <c r="E2680" s="6">
        <v>500</v>
      </c>
      <c r="F2680" s="8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t="s">
        <v>8303</v>
      </c>
      <c r="R2680">
        <f t="shared" si="166"/>
        <v>42097.874155092592</v>
      </c>
      <c r="S2680">
        <f t="shared" si="167"/>
        <v>42142.874155092592</v>
      </c>
    </row>
    <row r="2681" spans="1:19" ht="60" hidden="1" x14ac:dyDescent="0.25">
      <c r="A2681" s="8">
        <v>3000</v>
      </c>
      <c r="B2681" s="3" t="s">
        <v>3000</v>
      </c>
      <c r="C2681" s="3" t="s">
        <v>7110</v>
      </c>
      <c r="D2681" s="8">
        <v>500</v>
      </c>
      <c r="E2681" s="6">
        <v>500</v>
      </c>
      <c r="F2681" s="8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t="s">
        <v>8301</v>
      </c>
      <c r="R2681">
        <f t="shared" si="166"/>
        <v>42752.827199074076</v>
      </c>
      <c r="S2681">
        <f t="shared" si="167"/>
        <v>42766.75</v>
      </c>
    </row>
    <row r="2682" spans="1:19" ht="60" hidden="1" x14ac:dyDescent="0.25">
      <c r="A2682" s="8">
        <v>3392</v>
      </c>
      <c r="B2682" s="3" t="s">
        <v>3391</v>
      </c>
      <c r="C2682" s="3" t="s">
        <v>7502</v>
      </c>
      <c r="D2682" s="8">
        <v>500</v>
      </c>
      <c r="E2682" s="6">
        <v>500</v>
      </c>
      <c r="F2682" s="8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t="s">
        <v>8269</v>
      </c>
      <c r="R2682">
        <f t="shared" si="166"/>
        <v>42446.845543981486</v>
      </c>
      <c r="S2682">
        <f t="shared" si="167"/>
        <v>42496.845543981486</v>
      </c>
    </row>
    <row r="2683" spans="1:19" ht="30" hidden="1" x14ac:dyDescent="0.25">
      <c r="A2683" s="8">
        <v>3572</v>
      </c>
      <c r="B2683" s="3" t="s">
        <v>3571</v>
      </c>
      <c r="C2683" s="3" t="s">
        <v>7682</v>
      </c>
      <c r="D2683" s="8">
        <v>500</v>
      </c>
      <c r="E2683" s="6">
        <v>500</v>
      </c>
      <c r="F2683" s="8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t="s">
        <v>8269</v>
      </c>
      <c r="R2683">
        <f t="shared" si="166"/>
        <v>42146.570393518516</v>
      </c>
      <c r="S2683">
        <f t="shared" si="167"/>
        <v>42176.570393518516</v>
      </c>
    </row>
    <row r="2684" spans="1:19" ht="60" hidden="1" x14ac:dyDescent="0.25">
      <c r="A2684" s="8">
        <v>3579</v>
      </c>
      <c r="B2684" s="3" t="s">
        <v>3578</v>
      </c>
      <c r="C2684" s="3" t="s">
        <v>7689</v>
      </c>
      <c r="D2684" s="8">
        <v>500</v>
      </c>
      <c r="E2684" s="6">
        <v>500</v>
      </c>
      <c r="F2684" s="8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t="s">
        <v>8269</v>
      </c>
      <c r="R2684">
        <f t="shared" si="166"/>
        <v>42430.762222222227</v>
      </c>
      <c r="S2684">
        <f t="shared" si="167"/>
        <v>42460.720555555556</v>
      </c>
    </row>
    <row r="2685" spans="1:19" ht="60" hidden="1" x14ac:dyDescent="0.25">
      <c r="A2685" s="8">
        <v>3650</v>
      </c>
      <c r="B2685" s="3" t="s">
        <v>3648</v>
      </c>
      <c r="C2685" s="3" t="s">
        <v>7760</v>
      </c>
      <c r="D2685" s="8">
        <v>500</v>
      </c>
      <c r="E2685" s="6">
        <v>500</v>
      </c>
      <c r="F2685" s="8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t="s">
        <v>8269</v>
      </c>
      <c r="R2685">
        <f t="shared" si="166"/>
        <v>42381.478981481487</v>
      </c>
      <c r="S2685">
        <f t="shared" si="167"/>
        <v>42402.478981481487</v>
      </c>
    </row>
    <row r="2686" spans="1:19" ht="60" hidden="1" x14ac:dyDescent="0.25">
      <c r="A2686" s="8">
        <v>3761</v>
      </c>
      <c r="B2686" s="3" t="s">
        <v>3758</v>
      </c>
      <c r="C2686" s="3" t="s">
        <v>7871</v>
      </c>
      <c r="D2686" s="8">
        <v>500</v>
      </c>
      <c r="E2686" s="6">
        <v>500</v>
      </c>
      <c r="F2686" s="8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t="s">
        <v>8303</v>
      </c>
      <c r="R2686">
        <f t="shared" si="166"/>
        <v>42173.466863425929</v>
      </c>
      <c r="S2686">
        <f t="shared" si="167"/>
        <v>42226.958333333328</v>
      </c>
    </row>
    <row r="2687" spans="1:19" ht="75" hidden="1" x14ac:dyDescent="0.25">
      <c r="A2687" s="8">
        <v>3788</v>
      </c>
      <c r="B2687" s="3" t="s">
        <v>3785</v>
      </c>
      <c r="C2687" s="3" t="s">
        <v>7898</v>
      </c>
      <c r="D2687" s="8">
        <v>75000</v>
      </c>
      <c r="E2687" s="6">
        <v>500</v>
      </c>
      <c r="F2687" s="8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t="s">
        <v>8303</v>
      </c>
      <c r="R2687">
        <f t="shared" si="166"/>
        <v>42333.695821759262</v>
      </c>
      <c r="S2687">
        <f t="shared" si="167"/>
        <v>42361.679166666669</v>
      </c>
    </row>
    <row r="2688" spans="1:19" ht="45" hidden="1" x14ac:dyDescent="0.25">
      <c r="A2688" s="8">
        <v>3996</v>
      </c>
      <c r="B2688" s="3" t="s">
        <v>3992</v>
      </c>
      <c r="C2688" s="3" t="s">
        <v>8102</v>
      </c>
      <c r="D2688" s="8">
        <v>3000</v>
      </c>
      <c r="E2688" s="6">
        <v>497</v>
      </c>
      <c r="F2688" s="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t="s">
        <v>8269</v>
      </c>
      <c r="R2688">
        <f t="shared" si="166"/>
        <v>41950.26694444444</v>
      </c>
      <c r="S2688">
        <f t="shared" si="167"/>
        <v>41963.669444444444</v>
      </c>
    </row>
    <row r="2689" spans="1:19" ht="60" hidden="1" x14ac:dyDescent="0.25">
      <c r="A2689" s="8">
        <v>2639</v>
      </c>
      <c r="B2689" s="3" t="s">
        <v>2639</v>
      </c>
      <c r="C2689" s="3" t="s">
        <v>6749</v>
      </c>
      <c r="D2689" s="8">
        <v>300</v>
      </c>
      <c r="E2689" s="6">
        <v>492</v>
      </c>
      <c r="F2689" s="8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t="s">
        <v>8299</v>
      </c>
      <c r="R2689">
        <f t="shared" si="166"/>
        <v>42024.86513888889</v>
      </c>
      <c r="S2689">
        <f t="shared" si="167"/>
        <v>42054.86513888889</v>
      </c>
    </row>
    <row r="2690" spans="1:19" ht="60" hidden="1" x14ac:dyDescent="0.25">
      <c r="A2690" s="8">
        <v>4062</v>
      </c>
      <c r="B2690" s="3" t="s">
        <v>4058</v>
      </c>
      <c r="C2690" s="3" t="s">
        <v>8166</v>
      </c>
      <c r="D2690" s="8">
        <v>20000</v>
      </c>
      <c r="E2690" s="6">
        <v>490</v>
      </c>
      <c r="F2690" s="8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t="s">
        <v>8269</v>
      </c>
      <c r="R2690">
        <f t="shared" si="166"/>
        <v>42523.739212962959</v>
      </c>
      <c r="S2690">
        <f t="shared" si="167"/>
        <v>42553.739212962959</v>
      </c>
    </row>
    <row r="2691" spans="1:19" ht="60" hidden="1" x14ac:dyDescent="0.25">
      <c r="A2691" s="8">
        <v>3986</v>
      </c>
      <c r="B2691" s="3" t="s">
        <v>3982</v>
      </c>
      <c r="C2691" s="3" t="s">
        <v>8092</v>
      </c>
      <c r="D2691" s="8">
        <v>5000</v>
      </c>
      <c r="E2691" s="6">
        <v>488</v>
      </c>
      <c r="F2691" s="8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ROUND(E2691/L2691,2)</f>
        <v>37.54</v>
      </c>
      <c r="Q2691" t="s">
        <v>8269</v>
      </c>
      <c r="R2691">
        <f t="shared" ref="R2691:R2754" si="170">(((J2691/60)/60)/24)+DATE(1970,1,1)</f>
        <v>42467.548541666663</v>
      </c>
      <c r="S2691">
        <f t="shared" ref="S2691:S2754" si="171">(((I2691/60)/60)/24)+DATE(1970,1,1)</f>
        <v>42496.544444444444</v>
      </c>
    </row>
    <row r="2692" spans="1:19" ht="60" hidden="1" x14ac:dyDescent="0.25">
      <c r="A2692" s="8">
        <v>1707</v>
      </c>
      <c r="B2692" s="3" t="s">
        <v>1708</v>
      </c>
      <c r="C2692" s="3" t="s">
        <v>5817</v>
      </c>
      <c r="D2692" s="8">
        <v>5000</v>
      </c>
      <c r="E2692" s="6">
        <v>487</v>
      </c>
      <c r="F2692" s="8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t="s">
        <v>8291</v>
      </c>
      <c r="R2692">
        <f t="shared" si="170"/>
        <v>42427.721006944441</v>
      </c>
      <c r="S2692">
        <f t="shared" si="171"/>
        <v>42457.679340277777</v>
      </c>
    </row>
    <row r="2693" spans="1:19" ht="60" hidden="1" x14ac:dyDescent="0.25">
      <c r="A2693" s="8">
        <v>1325</v>
      </c>
      <c r="B2693" s="3" t="s">
        <v>1326</v>
      </c>
      <c r="C2693" s="3" t="s">
        <v>5435</v>
      </c>
      <c r="D2693" s="8">
        <v>20000</v>
      </c>
      <c r="E2693" s="6">
        <v>486</v>
      </c>
      <c r="F2693" s="8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t="s">
        <v>8271</v>
      </c>
      <c r="R2693">
        <f t="shared" si="170"/>
        <v>42704.086053240739</v>
      </c>
      <c r="S2693">
        <f t="shared" si="171"/>
        <v>42734.086053240739</v>
      </c>
    </row>
    <row r="2694" spans="1:19" ht="60" hidden="1" x14ac:dyDescent="0.25">
      <c r="A2694" s="8">
        <v>2836</v>
      </c>
      <c r="B2694" s="3" t="s">
        <v>2836</v>
      </c>
      <c r="C2694" s="3" t="s">
        <v>6946</v>
      </c>
      <c r="D2694" s="8">
        <v>450</v>
      </c>
      <c r="E2694" s="6">
        <v>485</v>
      </c>
      <c r="F2694" s="8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t="s">
        <v>8269</v>
      </c>
      <c r="R2694">
        <f t="shared" si="170"/>
        <v>42746.261782407411</v>
      </c>
      <c r="S2694">
        <f t="shared" si="171"/>
        <v>42784.207638888889</v>
      </c>
    </row>
    <row r="2695" spans="1:19" ht="45" hidden="1" x14ac:dyDescent="0.25">
      <c r="A2695" s="8">
        <v>3405</v>
      </c>
      <c r="B2695" s="3" t="s">
        <v>3404</v>
      </c>
      <c r="C2695" s="3" t="s">
        <v>7515</v>
      </c>
      <c r="D2695" s="8">
        <v>350</v>
      </c>
      <c r="E2695" s="6">
        <v>481.5</v>
      </c>
      <c r="F2695" s="8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t="s">
        <v>8269</v>
      </c>
      <c r="R2695">
        <f t="shared" si="170"/>
        <v>42410.017199074078</v>
      </c>
      <c r="S2695">
        <f t="shared" si="171"/>
        <v>42430.999305555553</v>
      </c>
    </row>
    <row r="2696" spans="1:19" ht="45" hidden="1" x14ac:dyDescent="0.25">
      <c r="A2696" s="8">
        <v>704</v>
      </c>
      <c r="B2696" s="3" t="s">
        <v>705</v>
      </c>
      <c r="C2696" s="3" t="s">
        <v>4814</v>
      </c>
      <c r="D2696" s="8">
        <v>55000</v>
      </c>
      <c r="E2696" s="6">
        <v>481</v>
      </c>
      <c r="F2696" s="8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t="s">
        <v>8271</v>
      </c>
      <c r="R2696">
        <f t="shared" si="170"/>
        <v>42726.192916666667</v>
      </c>
      <c r="S2696">
        <f t="shared" si="171"/>
        <v>42786.192916666667</v>
      </c>
    </row>
    <row r="2697" spans="1:19" ht="45" hidden="1" x14ac:dyDescent="0.25">
      <c r="A2697" s="8">
        <v>3646</v>
      </c>
      <c r="B2697" s="3" t="s">
        <v>3644</v>
      </c>
      <c r="C2697" s="3" t="s">
        <v>7756</v>
      </c>
      <c r="D2697" s="8">
        <v>10000</v>
      </c>
      <c r="E2697" s="6">
        <v>481</v>
      </c>
      <c r="F2697" s="8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t="s">
        <v>8303</v>
      </c>
      <c r="R2697">
        <f t="shared" si="170"/>
        <v>42140.421319444446</v>
      </c>
      <c r="S2697">
        <f t="shared" si="171"/>
        <v>42171.979166666672</v>
      </c>
    </row>
    <row r="2698" spans="1:19" ht="45" hidden="1" x14ac:dyDescent="0.25">
      <c r="A2698" s="8">
        <v>452</v>
      </c>
      <c r="B2698" s="3" t="s">
        <v>453</v>
      </c>
      <c r="C2698" s="3" t="s">
        <v>4562</v>
      </c>
      <c r="D2698" s="8">
        <v>750</v>
      </c>
      <c r="E2698" s="6">
        <v>480</v>
      </c>
      <c r="F2698" s="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t="s">
        <v>8268</v>
      </c>
      <c r="R2698">
        <f t="shared" si="170"/>
        <v>42107.703877314809</v>
      </c>
      <c r="S2698">
        <f t="shared" si="171"/>
        <v>42137.703877314809</v>
      </c>
    </row>
    <row r="2699" spans="1:19" ht="60" hidden="1" x14ac:dyDescent="0.25">
      <c r="A2699" s="8">
        <v>948</v>
      </c>
      <c r="B2699" s="3" t="s">
        <v>949</v>
      </c>
      <c r="C2699" s="3" t="s">
        <v>5058</v>
      </c>
      <c r="D2699" s="8">
        <v>4000</v>
      </c>
      <c r="E2699" s="6">
        <v>480</v>
      </c>
      <c r="F2699" s="8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t="s">
        <v>8271</v>
      </c>
      <c r="R2699">
        <f t="shared" si="170"/>
        <v>42411.828287037039</v>
      </c>
      <c r="S2699">
        <f t="shared" si="171"/>
        <v>42441.828287037039</v>
      </c>
    </row>
    <row r="2700" spans="1:19" ht="60" hidden="1" x14ac:dyDescent="0.25">
      <c r="A2700" s="8">
        <v>2135</v>
      </c>
      <c r="B2700" s="3" t="s">
        <v>2136</v>
      </c>
      <c r="C2700" s="3" t="s">
        <v>6245</v>
      </c>
      <c r="D2700" s="8">
        <v>5000</v>
      </c>
      <c r="E2700" s="6">
        <v>478</v>
      </c>
      <c r="F2700" s="8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t="s">
        <v>8280</v>
      </c>
      <c r="R2700">
        <f t="shared" si="170"/>
        <v>41156.963344907403</v>
      </c>
      <c r="S2700">
        <f t="shared" si="171"/>
        <v>41186.963344907403</v>
      </c>
    </row>
    <row r="2701" spans="1:19" ht="60" hidden="1" x14ac:dyDescent="0.25">
      <c r="A2701" s="8">
        <v>3084</v>
      </c>
      <c r="B2701" s="3" t="s">
        <v>3084</v>
      </c>
      <c r="C2701" s="3" t="s">
        <v>7194</v>
      </c>
      <c r="D2701" s="8">
        <v>4059</v>
      </c>
      <c r="E2701" s="6">
        <v>470</v>
      </c>
      <c r="F2701" s="8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t="s">
        <v>8301</v>
      </c>
      <c r="R2701">
        <f t="shared" si="170"/>
        <v>42100.723738425921</v>
      </c>
      <c r="S2701">
        <f t="shared" si="171"/>
        <v>42129.783333333333</v>
      </c>
    </row>
    <row r="2702" spans="1:19" ht="60" hidden="1" x14ac:dyDescent="0.25">
      <c r="A2702" s="8">
        <v>3562</v>
      </c>
      <c r="B2702" s="3" t="s">
        <v>3561</v>
      </c>
      <c r="C2702" s="3" t="s">
        <v>7672</v>
      </c>
      <c r="D2702" s="8">
        <v>315</v>
      </c>
      <c r="E2702" s="6">
        <v>469</v>
      </c>
      <c r="F2702" s="8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t="s">
        <v>8269</v>
      </c>
      <c r="R2702">
        <f t="shared" si="170"/>
        <v>42433.761886574073</v>
      </c>
      <c r="S2702">
        <f t="shared" si="171"/>
        <v>42442.916666666672</v>
      </c>
    </row>
    <row r="2703" spans="1:19" ht="45" hidden="1" x14ac:dyDescent="0.25">
      <c r="A2703" s="8">
        <v>992</v>
      </c>
      <c r="B2703" s="3" t="s">
        <v>993</v>
      </c>
      <c r="C2703" s="3" t="s">
        <v>5102</v>
      </c>
      <c r="D2703" s="8">
        <v>100000</v>
      </c>
      <c r="E2703" s="6">
        <v>467</v>
      </c>
      <c r="F2703" s="8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t="s">
        <v>8271</v>
      </c>
      <c r="R2703">
        <f t="shared" si="170"/>
        <v>42437.924988425926</v>
      </c>
      <c r="S2703">
        <f t="shared" si="171"/>
        <v>42497.883321759262</v>
      </c>
    </row>
    <row r="2704" spans="1:19" ht="45" hidden="1" x14ac:dyDescent="0.25">
      <c r="A2704" s="8">
        <v>2871</v>
      </c>
      <c r="B2704" s="3" t="s">
        <v>2871</v>
      </c>
      <c r="C2704" s="3" t="s">
        <v>6981</v>
      </c>
      <c r="D2704" s="8">
        <v>10000</v>
      </c>
      <c r="E2704" s="6">
        <v>467</v>
      </c>
      <c r="F2704" s="8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t="s">
        <v>8269</v>
      </c>
      <c r="R2704">
        <f t="shared" si="170"/>
        <v>41974.738576388889</v>
      </c>
      <c r="S2704">
        <f t="shared" si="171"/>
        <v>41994.738576388889</v>
      </c>
    </row>
    <row r="2705" spans="1:19" ht="30" hidden="1" x14ac:dyDescent="0.25">
      <c r="A2705" s="8">
        <v>2161</v>
      </c>
      <c r="B2705" s="3" t="s">
        <v>2162</v>
      </c>
      <c r="C2705" s="3" t="s">
        <v>6271</v>
      </c>
      <c r="D2705" s="8">
        <v>400</v>
      </c>
      <c r="E2705" s="6">
        <v>463</v>
      </c>
      <c r="F2705" s="8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t="s">
        <v>8274</v>
      </c>
      <c r="R2705">
        <f t="shared" si="170"/>
        <v>42240.852534722217</v>
      </c>
      <c r="S2705">
        <f t="shared" si="171"/>
        <v>42270.852534722217</v>
      </c>
    </row>
    <row r="2706" spans="1:19" ht="60" hidden="1" x14ac:dyDescent="0.25">
      <c r="A2706" s="8">
        <v>2388</v>
      </c>
      <c r="B2706" s="3" t="s">
        <v>2389</v>
      </c>
      <c r="C2706" s="3" t="s">
        <v>6498</v>
      </c>
      <c r="D2706" s="8">
        <v>37000</v>
      </c>
      <c r="E2706" s="6">
        <v>463</v>
      </c>
      <c r="F2706" s="8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t="s">
        <v>8270</v>
      </c>
      <c r="R2706">
        <f t="shared" si="170"/>
        <v>41989.853692129633</v>
      </c>
      <c r="S2706">
        <f t="shared" si="171"/>
        <v>42019.811805555553</v>
      </c>
    </row>
    <row r="2707" spans="1:19" ht="60" hidden="1" x14ac:dyDescent="0.25">
      <c r="A2707" s="8">
        <v>76</v>
      </c>
      <c r="B2707" s="3" t="s">
        <v>78</v>
      </c>
      <c r="C2707" s="3" t="s">
        <v>4187</v>
      </c>
      <c r="D2707" s="8">
        <v>300</v>
      </c>
      <c r="E2707" s="6">
        <v>460</v>
      </c>
      <c r="F2707" s="8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t="s">
        <v>8264</v>
      </c>
      <c r="R2707">
        <f t="shared" si="170"/>
        <v>40844.691643518519</v>
      </c>
      <c r="S2707">
        <f t="shared" si="171"/>
        <v>40904.733310185184</v>
      </c>
    </row>
    <row r="2708" spans="1:19" ht="60" hidden="1" x14ac:dyDescent="0.25">
      <c r="A2708" s="8">
        <v>95</v>
      </c>
      <c r="B2708" s="3" t="s">
        <v>97</v>
      </c>
      <c r="C2708" s="3" t="s">
        <v>4206</v>
      </c>
      <c r="D2708" s="8">
        <v>350</v>
      </c>
      <c r="E2708" s="6">
        <v>460</v>
      </c>
      <c r="F2708" s="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t="s">
        <v>8264</v>
      </c>
      <c r="R2708">
        <f t="shared" si="170"/>
        <v>40935.005104166667</v>
      </c>
      <c r="S2708">
        <f t="shared" si="171"/>
        <v>40965.005104166667</v>
      </c>
    </row>
    <row r="2709" spans="1:19" ht="45" hidden="1" x14ac:dyDescent="0.25">
      <c r="A2709" s="8">
        <v>2409</v>
      </c>
      <c r="B2709" s="3" t="s">
        <v>2410</v>
      </c>
      <c r="C2709" s="3" t="s">
        <v>6519</v>
      </c>
      <c r="D2709" s="8">
        <v>25000</v>
      </c>
      <c r="E2709" s="6">
        <v>460</v>
      </c>
      <c r="F2709" s="8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t="s">
        <v>8282</v>
      </c>
      <c r="R2709">
        <f t="shared" si="170"/>
        <v>42204.875868055555</v>
      </c>
      <c r="S2709">
        <f t="shared" si="171"/>
        <v>42234.875868055555</v>
      </c>
    </row>
    <row r="2710" spans="1:19" ht="60" hidden="1" x14ac:dyDescent="0.25">
      <c r="A2710" s="8">
        <v>2414</v>
      </c>
      <c r="B2710" s="3" t="s">
        <v>2415</v>
      </c>
      <c r="C2710" s="3" t="s">
        <v>6524</v>
      </c>
      <c r="D2710" s="8">
        <v>15000</v>
      </c>
      <c r="E2710" s="6">
        <v>460</v>
      </c>
      <c r="F2710" s="8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t="s">
        <v>8282</v>
      </c>
      <c r="R2710">
        <f t="shared" si="170"/>
        <v>42198.695138888885</v>
      </c>
      <c r="S2710">
        <f t="shared" si="171"/>
        <v>42238.165972222225</v>
      </c>
    </row>
    <row r="2711" spans="1:19" ht="60" hidden="1" x14ac:dyDescent="0.25">
      <c r="A2711" s="8">
        <v>3605</v>
      </c>
      <c r="B2711" s="3" t="s">
        <v>3604</v>
      </c>
      <c r="C2711" s="3" t="s">
        <v>7715</v>
      </c>
      <c r="D2711" s="8">
        <v>250</v>
      </c>
      <c r="E2711" s="6">
        <v>460</v>
      </c>
      <c r="F2711" s="8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t="s">
        <v>8269</v>
      </c>
      <c r="R2711">
        <f t="shared" si="170"/>
        <v>42383.793124999997</v>
      </c>
      <c r="S2711">
        <f t="shared" si="171"/>
        <v>42413.793124999997</v>
      </c>
    </row>
    <row r="2712" spans="1:19" ht="60" hidden="1" x14ac:dyDescent="0.25">
      <c r="A2712" s="8">
        <v>4046</v>
      </c>
      <c r="B2712" s="3" t="s">
        <v>4042</v>
      </c>
      <c r="C2712" s="3" t="s">
        <v>8150</v>
      </c>
      <c r="D2712" s="8">
        <v>5600</v>
      </c>
      <c r="E2712" s="6">
        <v>460</v>
      </c>
      <c r="F2712" s="8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t="s">
        <v>8269</v>
      </c>
      <c r="R2712">
        <f t="shared" si="170"/>
        <v>41904.650578703702</v>
      </c>
      <c r="S2712">
        <f t="shared" si="171"/>
        <v>41934.650578703702</v>
      </c>
    </row>
    <row r="2713" spans="1:19" ht="60" hidden="1" x14ac:dyDescent="0.25">
      <c r="A2713" s="8">
        <v>3807</v>
      </c>
      <c r="B2713" s="3" t="s">
        <v>3804</v>
      </c>
      <c r="C2713" s="3" t="s">
        <v>7917</v>
      </c>
      <c r="D2713" s="8">
        <v>1500</v>
      </c>
      <c r="E2713" s="6">
        <v>455</v>
      </c>
      <c r="F2713" s="8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t="s">
        <v>8303</v>
      </c>
      <c r="R2713">
        <f t="shared" si="170"/>
        <v>42090.909016203703</v>
      </c>
      <c r="S2713">
        <f t="shared" si="171"/>
        <v>42097.909016203703</v>
      </c>
    </row>
    <row r="2714" spans="1:19" ht="60" hidden="1" x14ac:dyDescent="0.25">
      <c r="A2714" s="8">
        <v>3929</v>
      </c>
      <c r="B2714" s="3" t="s">
        <v>3926</v>
      </c>
      <c r="C2714" s="3" t="s">
        <v>8037</v>
      </c>
      <c r="D2714" s="8">
        <v>20000</v>
      </c>
      <c r="E2714" s="6">
        <v>453</v>
      </c>
      <c r="F2714" s="8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t="s">
        <v>8269</v>
      </c>
      <c r="R2714">
        <f t="shared" si="170"/>
        <v>42601.827141203699</v>
      </c>
      <c r="S2714">
        <f t="shared" si="171"/>
        <v>42631.827141203699</v>
      </c>
    </row>
    <row r="2715" spans="1:19" ht="60" hidden="1" x14ac:dyDescent="0.25">
      <c r="A2715" s="8">
        <v>4001</v>
      </c>
      <c r="B2715" s="3" t="s">
        <v>3997</v>
      </c>
      <c r="C2715" s="3" t="s">
        <v>8107</v>
      </c>
      <c r="D2715" s="8">
        <v>1200</v>
      </c>
      <c r="E2715" s="6">
        <v>453</v>
      </c>
      <c r="F2715" s="8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t="s">
        <v>8269</v>
      </c>
      <c r="R2715">
        <f t="shared" si="170"/>
        <v>42775.964212962965</v>
      </c>
      <c r="S2715">
        <f t="shared" si="171"/>
        <v>42795.791666666672</v>
      </c>
    </row>
    <row r="2716" spans="1:19" ht="30" hidden="1" x14ac:dyDescent="0.25">
      <c r="A2716" s="8">
        <v>3869</v>
      </c>
      <c r="B2716" s="3" t="s">
        <v>3866</v>
      </c>
      <c r="C2716" s="3" t="s">
        <v>7978</v>
      </c>
      <c r="D2716" s="8">
        <v>13111</v>
      </c>
      <c r="E2716" s="6">
        <v>452</v>
      </c>
      <c r="F2716" s="8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t="s">
        <v>8303</v>
      </c>
      <c r="R2716">
        <f t="shared" si="170"/>
        <v>42047.724444444444</v>
      </c>
      <c r="S2716">
        <f t="shared" si="171"/>
        <v>42077.132638888885</v>
      </c>
    </row>
    <row r="2717" spans="1:19" ht="60" hidden="1" x14ac:dyDescent="0.25">
      <c r="A2717" s="8">
        <v>3059</v>
      </c>
      <c r="B2717" s="3" t="s">
        <v>3059</v>
      </c>
      <c r="C2717" s="3" t="s">
        <v>7169</v>
      </c>
      <c r="D2717" s="8">
        <v>15000</v>
      </c>
      <c r="E2717" s="6">
        <v>451</v>
      </c>
      <c r="F2717" s="8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t="s">
        <v>8301</v>
      </c>
      <c r="R2717">
        <f t="shared" si="170"/>
        <v>41829.935717592591</v>
      </c>
      <c r="S2717">
        <f t="shared" si="171"/>
        <v>41859.935717592591</v>
      </c>
    </row>
    <row r="2718" spans="1:19" ht="60" hidden="1" x14ac:dyDescent="0.25">
      <c r="A2718" s="8">
        <v>3325</v>
      </c>
      <c r="B2718" s="3" t="s">
        <v>3325</v>
      </c>
      <c r="C2718" s="3" t="s">
        <v>7435</v>
      </c>
      <c r="D2718" s="8">
        <v>400</v>
      </c>
      <c r="E2718" s="6">
        <v>450</v>
      </c>
      <c r="F2718" s="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t="s">
        <v>8269</v>
      </c>
      <c r="R2718">
        <f t="shared" si="170"/>
        <v>42064.785613425927</v>
      </c>
      <c r="S2718">
        <f t="shared" si="171"/>
        <v>42099.743946759263</v>
      </c>
    </row>
    <row r="2719" spans="1:19" ht="60" hidden="1" x14ac:dyDescent="0.25">
      <c r="A2719" s="8">
        <v>3980</v>
      </c>
      <c r="B2719" s="3" t="s">
        <v>3977</v>
      </c>
      <c r="C2719" s="3" t="s">
        <v>8087</v>
      </c>
      <c r="D2719" s="8">
        <v>2500</v>
      </c>
      <c r="E2719" s="6">
        <v>450</v>
      </c>
      <c r="F2719" s="8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t="s">
        <v>8269</v>
      </c>
      <c r="R2719">
        <f t="shared" si="170"/>
        <v>41795.598923611113</v>
      </c>
      <c r="S2719">
        <f t="shared" si="171"/>
        <v>41825.598923611113</v>
      </c>
    </row>
    <row r="2720" spans="1:19" ht="60" hidden="1" x14ac:dyDescent="0.25">
      <c r="A2720" s="8">
        <v>1419</v>
      </c>
      <c r="B2720" s="3" t="s">
        <v>1420</v>
      </c>
      <c r="C2720" s="3" t="s">
        <v>5529</v>
      </c>
      <c r="D2720" s="8">
        <v>6300</v>
      </c>
      <c r="E2720" s="6">
        <v>445</v>
      </c>
      <c r="F2720" s="8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t="s">
        <v>8285</v>
      </c>
      <c r="R2720">
        <f t="shared" si="170"/>
        <v>42622.456238425926</v>
      </c>
      <c r="S2720">
        <f t="shared" si="171"/>
        <v>42652.456238425926</v>
      </c>
    </row>
    <row r="2721" spans="1:19" ht="60" hidden="1" x14ac:dyDescent="0.25">
      <c r="A2721" s="8">
        <v>1494</v>
      </c>
      <c r="B2721" s="3" t="s">
        <v>1495</v>
      </c>
      <c r="C2721" s="3" t="s">
        <v>5604</v>
      </c>
      <c r="D2721" s="8">
        <v>5000</v>
      </c>
      <c r="E2721" s="6">
        <v>445</v>
      </c>
      <c r="F2721" s="8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t="s">
        <v>8273</v>
      </c>
      <c r="R2721">
        <f t="shared" si="170"/>
        <v>42067.722372685181</v>
      </c>
      <c r="S2721">
        <f t="shared" si="171"/>
        <v>42097.651388888888</v>
      </c>
    </row>
    <row r="2722" spans="1:19" ht="60" hidden="1" x14ac:dyDescent="0.25">
      <c r="A2722" s="8">
        <v>2805</v>
      </c>
      <c r="B2722" s="3" t="s">
        <v>2805</v>
      </c>
      <c r="C2722" s="3" t="s">
        <v>6915</v>
      </c>
      <c r="D2722" s="8">
        <v>400</v>
      </c>
      <c r="E2722" s="6">
        <v>440</v>
      </c>
      <c r="F2722" s="8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t="s">
        <v>8269</v>
      </c>
      <c r="R2722">
        <f t="shared" si="170"/>
        <v>42213.505474537036</v>
      </c>
      <c r="S2722">
        <f t="shared" si="171"/>
        <v>42238.505474537036</v>
      </c>
    </row>
    <row r="2723" spans="1:19" ht="60" hidden="1" x14ac:dyDescent="0.25">
      <c r="A2723" s="8">
        <v>3897</v>
      </c>
      <c r="B2723" s="3" t="s">
        <v>3894</v>
      </c>
      <c r="C2723" s="3" t="s">
        <v>8005</v>
      </c>
      <c r="D2723" s="8">
        <v>2500</v>
      </c>
      <c r="E2723" s="6">
        <v>440</v>
      </c>
      <c r="F2723" s="8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t="s">
        <v>8269</v>
      </c>
      <c r="R2723">
        <f t="shared" si="170"/>
        <v>41982.87364583333</v>
      </c>
      <c r="S2723">
        <f t="shared" si="171"/>
        <v>42012.87364583333</v>
      </c>
    </row>
    <row r="2724" spans="1:19" ht="45" hidden="1" x14ac:dyDescent="0.25">
      <c r="A2724" s="8">
        <v>2917</v>
      </c>
      <c r="B2724" s="3" t="s">
        <v>2917</v>
      </c>
      <c r="C2724" s="3" t="s">
        <v>7027</v>
      </c>
      <c r="D2724" s="8">
        <v>2000</v>
      </c>
      <c r="E2724" s="6">
        <v>437</v>
      </c>
      <c r="F2724" s="8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t="s">
        <v>8269</v>
      </c>
      <c r="R2724">
        <f t="shared" si="170"/>
        <v>42245.234340277777</v>
      </c>
      <c r="S2724">
        <f t="shared" si="171"/>
        <v>42263.234340277777</v>
      </c>
    </row>
    <row r="2725" spans="1:19" ht="45" hidden="1" x14ac:dyDescent="0.25">
      <c r="A2725" s="8">
        <v>162</v>
      </c>
      <c r="B2725" s="3" t="s">
        <v>164</v>
      </c>
      <c r="C2725" s="3" t="s">
        <v>4272</v>
      </c>
      <c r="D2725" s="8">
        <v>2800</v>
      </c>
      <c r="E2725" s="6">
        <v>435</v>
      </c>
      <c r="F2725" s="8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t="s">
        <v>8266</v>
      </c>
      <c r="R2725">
        <f t="shared" si="170"/>
        <v>41835.126805555556</v>
      </c>
      <c r="S2725">
        <f t="shared" si="171"/>
        <v>41867.987500000003</v>
      </c>
    </row>
    <row r="2726" spans="1:19" ht="30" hidden="1" x14ac:dyDescent="0.25">
      <c r="A2726" s="8">
        <v>819</v>
      </c>
      <c r="B2726" s="3" t="s">
        <v>820</v>
      </c>
      <c r="C2726" s="3" t="s">
        <v>4929</v>
      </c>
      <c r="D2726" s="8">
        <v>400</v>
      </c>
      <c r="E2726" s="6">
        <v>435</v>
      </c>
      <c r="F2726" s="8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t="s">
        <v>8274</v>
      </c>
      <c r="R2726">
        <f t="shared" si="170"/>
        <v>41619.998310185183</v>
      </c>
      <c r="S2726">
        <f t="shared" si="171"/>
        <v>41629.197222222225</v>
      </c>
    </row>
    <row r="2727" spans="1:19" ht="60" hidden="1" x14ac:dyDescent="0.25">
      <c r="A2727" s="8">
        <v>2383</v>
      </c>
      <c r="B2727" s="3" t="s">
        <v>2384</v>
      </c>
      <c r="C2727" s="3" t="s">
        <v>6493</v>
      </c>
      <c r="D2727" s="8">
        <v>10000</v>
      </c>
      <c r="E2727" s="6">
        <v>435</v>
      </c>
      <c r="F2727" s="8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t="s">
        <v>8270</v>
      </c>
      <c r="R2727">
        <f t="shared" si="170"/>
        <v>42027.056793981479</v>
      </c>
      <c r="S2727">
        <f t="shared" si="171"/>
        <v>42057.056793981479</v>
      </c>
    </row>
    <row r="2728" spans="1:19" ht="60" hidden="1" x14ac:dyDescent="0.25">
      <c r="A2728" s="8">
        <v>1908</v>
      </c>
      <c r="B2728" s="3" t="s">
        <v>1909</v>
      </c>
      <c r="C2728" s="3" t="s">
        <v>6018</v>
      </c>
      <c r="D2728" s="8">
        <v>25000</v>
      </c>
      <c r="E2728" s="6">
        <v>433</v>
      </c>
      <c r="F2728" s="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t="s">
        <v>8292</v>
      </c>
      <c r="R2728">
        <f t="shared" si="170"/>
        <v>42703.917824074073</v>
      </c>
      <c r="S2728">
        <f t="shared" si="171"/>
        <v>42733.917824074073</v>
      </c>
    </row>
    <row r="2729" spans="1:19" ht="60" hidden="1" x14ac:dyDescent="0.25">
      <c r="A2729" s="8">
        <v>422</v>
      </c>
      <c r="B2729" s="3" t="s">
        <v>423</v>
      </c>
      <c r="C2729" s="3" t="s">
        <v>4532</v>
      </c>
      <c r="D2729" s="8">
        <v>40000</v>
      </c>
      <c r="E2729" s="6">
        <v>430</v>
      </c>
      <c r="F2729" s="8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t="s">
        <v>8268</v>
      </c>
      <c r="R2729">
        <f t="shared" si="170"/>
        <v>41863.260381944441</v>
      </c>
      <c r="S2729">
        <f t="shared" si="171"/>
        <v>41893.260381944441</v>
      </c>
    </row>
    <row r="2730" spans="1:19" ht="60" hidden="1" x14ac:dyDescent="0.25">
      <c r="A2730" s="8">
        <v>2448</v>
      </c>
      <c r="B2730" s="3" t="s">
        <v>2449</v>
      </c>
      <c r="C2730" s="3" t="s">
        <v>6558</v>
      </c>
      <c r="D2730" s="8">
        <v>400</v>
      </c>
      <c r="E2730" s="6">
        <v>430</v>
      </c>
      <c r="F2730" s="8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t="s">
        <v>8296</v>
      </c>
      <c r="R2730">
        <f t="shared" si="170"/>
        <v>42607.316122685181</v>
      </c>
      <c r="S2730">
        <f t="shared" si="171"/>
        <v>42613.233333333337</v>
      </c>
    </row>
    <row r="2731" spans="1:19" ht="45" hidden="1" x14ac:dyDescent="0.25">
      <c r="A2731" s="8">
        <v>3116</v>
      </c>
      <c r="B2731" s="3" t="s">
        <v>3116</v>
      </c>
      <c r="C2731" s="3" t="s">
        <v>7226</v>
      </c>
      <c r="D2731" s="8">
        <v>750</v>
      </c>
      <c r="E2731" s="6">
        <v>430</v>
      </c>
      <c r="F2731" s="8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t="s">
        <v>8301</v>
      </c>
      <c r="R2731">
        <f t="shared" si="170"/>
        <v>42081.515335648146</v>
      </c>
      <c r="S2731">
        <f t="shared" si="171"/>
        <v>42095.515335648146</v>
      </c>
    </row>
    <row r="2732" spans="1:19" ht="60" hidden="1" x14ac:dyDescent="0.25">
      <c r="A2732" s="8">
        <v>3693</v>
      </c>
      <c r="B2732" s="3" t="s">
        <v>3690</v>
      </c>
      <c r="C2732" s="3" t="s">
        <v>7803</v>
      </c>
      <c r="D2732" s="8">
        <v>333</v>
      </c>
      <c r="E2732" s="6">
        <v>430</v>
      </c>
      <c r="F2732" s="8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t="s">
        <v>8269</v>
      </c>
      <c r="R2732">
        <f t="shared" si="170"/>
        <v>42309.191307870366</v>
      </c>
      <c r="S2732">
        <f t="shared" si="171"/>
        <v>42338.9375</v>
      </c>
    </row>
    <row r="2733" spans="1:19" ht="45" hidden="1" x14ac:dyDescent="0.25">
      <c r="A2733" s="8">
        <v>3820</v>
      </c>
      <c r="B2733" s="3" t="s">
        <v>3817</v>
      </c>
      <c r="C2733" s="3" t="s">
        <v>7929</v>
      </c>
      <c r="D2733" s="8">
        <v>300</v>
      </c>
      <c r="E2733" s="6">
        <v>430</v>
      </c>
      <c r="F2733" s="8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t="s">
        <v>8269</v>
      </c>
      <c r="R2733">
        <f t="shared" si="170"/>
        <v>42160.651817129634</v>
      </c>
      <c r="S2733">
        <f t="shared" si="171"/>
        <v>42190.651817129634</v>
      </c>
    </row>
    <row r="2734" spans="1:19" ht="45" hidden="1" x14ac:dyDescent="0.25">
      <c r="A2734" s="8">
        <v>4069</v>
      </c>
      <c r="B2734" s="3" t="s">
        <v>4065</v>
      </c>
      <c r="C2734" s="3" t="s">
        <v>8172</v>
      </c>
      <c r="D2734" s="8">
        <v>1250</v>
      </c>
      <c r="E2734" s="6">
        <v>430</v>
      </c>
      <c r="F2734" s="8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t="s">
        <v>8269</v>
      </c>
      <c r="R2734">
        <f t="shared" si="170"/>
        <v>42022.661527777775</v>
      </c>
      <c r="S2734">
        <f t="shared" si="171"/>
        <v>42063.5</v>
      </c>
    </row>
    <row r="2735" spans="1:19" ht="60" hidden="1" x14ac:dyDescent="0.25">
      <c r="A2735" s="8">
        <v>3734</v>
      </c>
      <c r="B2735" s="3" t="s">
        <v>3731</v>
      </c>
      <c r="C2735" s="3" t="s">
        <v>7844</v>
      </c>
      <c r="D2735" s="8">
        <v>1500</v>
      </c>
      <c r="E2735" s="6">
        <v>427</v>
      </c>
      <c r="F2735" s="8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t="s">
        <v>8269</v>
      </c>
      <c r="R2735">
        <f t="shared" si="170"/>
        <v>42089.901574074072</v>
      </c>
      <c r="S2735">
        <f t="shared" si="171"/>
        <v>42149.901574074072</v>
      </c>
    </row>
    <row r="2736" spans="1:19" ht="60" hidden="1" x14ac:dyDescent="0.25">
      <c r="A2736" s="8">
        <v>595</v>
      </c>
      <c r="B2736" s="3" t="s">
        <v>596</v>
      </c>
      <c r="C2736" s="3" t="s">
        <v>4705</v>
      </c>
      <c r="D2736" s="8">
        <v>100000</v>
      </c>
      <c r="E2736" s="6">
        <v>426</v>
      </c>
      <c r="F2736" s="8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t="s">
        <v>8270</v>
      </c>
      <c r="R2736">
        <f t="shared" si="170"/>
        <v>42083.069884259254</v>
      </c>
      <c r="S2736">
        <f t="shared" si="171"/>
        <v>42128.069884259254</v>
      </c>
    </row>
    <row r="2737" spans="1:19" ht="45" hidden="1" x14ac:dyDescent="0.25">
      <c r="A2737" s="8">
        <v>3801</v>
      </c>
      <c r="B2737" s="3" t="s">
        <v>3798</v>
      </c>
      <c r="C2737" s="3" t="s">
        <v>7911</v>
      </c>
      <c r="D2737" s="8">
        <v>5000</v>
      </c>
      <c r="E2737" s="6">
        <v>426</v>
      </c>
      <c r="F2737" s="8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t="s">
        <v>8303</v>
      </c>
      <c r="R2737">
        <f t="shared" si="170"/>
        <v>41975.676111111112</v>
      </c>
      <c r="S2737">
        <f t="shared" si="171"/>
        <v>42006.676111111112</v>
      </c>
    </row>
    <row r="2738" spans="1:19" ht="45" hidden="1" x14ac:dyDescent="0.25">
      <c r="A2738" s="8">
        <v>97</v>
      </c>
      <c r="B2738" s="3" t="s">
        <v>99</v>
      </c>
      <c r="C2738" s="3" t="s">
        <v>4208</v>
      </c>
      <c r="D2738" s="8">
        <v>400</v>
      </c>
      <c r="E2738" s="6">
        <v>425</v>
      </c>
      <c r="F2738" s="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t="s">
        <v>8264</v>
      </c>
      <c r="R2738">
        <f t="shared" si="170"/>
        <v>40706.135208333333</v>
      </c>
      <c r="S2738">
        <f t="shared" si="171"/>
        <v>40736.135208333333</v>
      </c>
    </row>
    <row r="2739" spans="1:19" ht="60" hidden="1" x14ac:dyDescent="0.25">
      <c r="A2739" s="8">
        <v>1102</v>
      </c>
      <c r="B2739" s="3" t="s">
        <v>1103</v>
      </c>
      <c r="C2739" s="3" t="s">
        <v>5212</v>
      </c>
      <c r="D2739" s="8">
        <v>8000</v>
      </c>
      <c r="E2739" s="6">
        <v>425</v>
      </c>
      <c r="F2739" s="8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t="s">
        <v>8280</v>
      </c>
      <c r="R2739">
        <f t="shared" si="170"/>
        <v>41577.045428240745</v>
      </c>
      <c r="S2739">
        <f t="shared" si="171"/>
        <v>41617.249305555553</v>
      </c>
    </row>
    <row r="2740" spans="1:19" ht="60" hidden="1" x14ac:dyDescent="0.25">
      <c r="A2740" s="8">
        <v>1124</v>
      </c>
      <c r="B2740" s="3" t="s">
        <v>1125</v>
      </c>
      <c r="C2740" s="3" t="s">
        <v>5234</v>
      </c>
      <c r="D2740" s="8">
        <v>90000</v>
      </c>
      <c r="E2740" s="6">
        <v>425</v>
      </c>
      <c r="F2740" s="8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t="s">
        <v>8281</v>
      </c>
      <c r="R2740">
        <f t="shared" si="170"/>
        <v>42094.667256944449</v>
      </c>
      <c r="S2740">
        <f t="shared" si="171"/>
        <v>42124.667256944449</v>
      </c>
    </row>
    <row r="2741" spans="1:19" ht="60" hidden="1" x14ac:dyDescent="0.25">
      <c r="A2741" s="8">
        <v>2217</v>
      </c>
      <c r="B2741" s="3" t="s">
        <v>2218</v>
      </c>
      <c r="C2741" s="3" t="s">
        <v>6327</v>
      </c>
      <c r="D2741" s="8">
        <v>420</v>
      </c>
      <c r="E2741" s="6">
        <v>425</v>
      </c>
      <c r="F2741" s="8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t="s">
        <v>8278</v>
      </c>
      <c r="R2741">
        <f t="shared" si="170"/>
        <v>42299.776770833334</v>
      </c>
      <c r="S2741">
        <f t="shared" si="171"/>
        <v>42310.333333333328</v>
      </c>
    </row>
    <row r="2742" spans="1:19" ht="60" hidden="1" x14ac:dyDescent="0.25">
      <c r="A2742" s="8">
        <v>3955</v>
      </c>
      <c r="B2742" s="3" t="s">
        <v>3952</v>
      </c>
      <c r="C2742" s="3" t="s">
        <v>8062</v>
      </c>
      <c r="D2742" s="8">
        <v>1750</v>
      </c>
      <c r="E2742" s="6">
        <v>425</v>
      </c>
      <c r="F2742" s="8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t="s">
        <v>8269</v>
      </c>
      <c r="R2742">
        <f t="shared" si="170"/>
        <v>42306.848854166667</v>
      </c>
      <c r="S2742">
        <f t="shared" si="171"/>
        <v>42336.890520833331</v>
      </c>
    </row>
    <row r="2743" spans="1:19" ht="60" x14ac:dyDescent="0.25">
      <c r="A2743" s="8">
        <v>2201</v>
      </c>
      <c r="B2743" s="3" t="s">
        <v>2202</v>
      </c>
      <c r="C2743" s="3" t="s">
        <v>6311</v>
      </c>
      <c r="D2743" s="8">
        <v>110</v>
      </c>
      <c r="E2743" s="6">
        <v>420.99</v>
      </c>
      <c r="F2743" s="8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t="s">
        <v>8278</v>
      </c>
      <c r="R2743">
        <f t="shared" si="170"/>
        <v>41276.846817129634</v>
      </c>
      <c r="S2743">
        <f t="shared" si="171"/>
        <v>41290.846817129634</v>
      </c>
    </row>
    <row r="2744" spans="1:19" ht="30" hidden="1" x14ac:dyDescent="0.25">
      <c r="A2744" s="8">
        <v>3719</v>
      </c>
      <c r="B2744" s="3" t="s">
        <v>3716</v>
      </c>
      <c r="C2744" s="3" t="s">
        <v>7829</v>
      </c>
      <c r="D2744" s="8">
        <v>200</v>
      </c>
      <c r="E2744" s="6">
        <v>420</v>
      </c>
      <c r="F2744" s="8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t="s">
        <v>8269</v>
      </c>
      <c r="R2744">
        <f t="shared" si="170"/>
        <v>42147.729930555557</v>
      </c>
      <c r="S2744">
        <f t="shared" si="171"/>
        <v>42177.729930555557</v>
      </c>
    </row>
    <row r="2745" spans="1:19" ht="60" hidden="1" x14ac:dyDescent="0.25">
      <c r="A2745" s="8">
        <v>1427</v>
      </c>
      <c r="B2745" s="3" t="s">
        <v>1428</v>
      </c>
      <c r="C2745" s="3" t="s">
        <v>5537</v>
      </c>
      <c r="D2745" s="8">
        <v>5000</v>
      </c>
      <c r="E2745" s="6">
        <v>419</v>
      </c>
      <c r="F2745" s="8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t="s">
        <v>8285</v>
      </c>
      <c r="R2745">
        <f t="shared" si="170"/>
        <v>42601.851678240739</v>
      </c>
      <c r="S2745">
        <f t="shared" si="171"/>
        <v>42631.851678240739</v>
      </c>
    </row>
    <row r="2746" spans="1:19" ht="45" hidden="1" x14ac:dyDescent="0.25">
      <c r="A2746" s="8">
        <v>2854</v>
      </c>
      <c r="B2746" s="3" t="s">
        <v>2854</v>
      </c>
      <c r="C2746" s="3" t="s">
        <v>6964</v>
      </c>
      <c r="D2746" s="8">
        <v>1000</v>
      </c>
      <c r="E2746" s="6">
        <v>417</v>
      </c>
      <c r="F2746" s="8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t="s">
        <v>8269</v>
      </c>
      <c r="R2746">
        <f t="shared" si="170"/>
        <v>42111.71665509259</v>
      </c>
      <c r="S2746">
        <f t="shared" si="171"/>
        <v>42131.71665509259</v>
      </c>
    </row>
    <row r="2747" spans="1:19" ht="45" hidden="1" x14ac:dyDescent="0.25">
      <c r="A2747" s="8">
        <v>2317</v>
      </c>
      <c r="B2747" s="3" t="s">
        <v>2318</v>
      </c>
      <c r="C2747" s="3" t="s">
        <v>6427</v>
      </c>
      <c r="D2747" s="8">
        <v>400</v>
      </c>
      <c r="E2747" s="6">
        <v>416</v>
      </c>
      <c r="F2747" s="8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t="s">
        <v>8277</v>
      </c>
      <c r="R2747">
        <f t="shared" si="170"/>
        <v>40192.542233796295</v>
      </c>
      <c r="S2747">
        <f t="shared" si="171"/>
        <v>40224.208333333336</v>
      </c>
    </row>
    <row r="2748" spans="1:19" ht="45" hidden="1" x14ac:dyDescent="0.25">
      <c r="A2748" s="8">
        <v>431</v>
      </c>
      <c r="B2748" s="3" t="s">
        <v>432</v>
      </c>
      <c r="C2748" s="3" t="s">
        <v>4541</v>
      </c>
      <c r="D2748" s="8">
        <v>3000</v>
      </c>
      <c r="E2748" s="6">
        <v>415</v>
      </c>
      <c r="F2748" s="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t="s">
        <v>8268</v>
      </c>
      <c r="R2748">
        <f t="shared" si="170"/>
        <v>42526.871331018512</v>
      </c>
      <c r="S2748">
        <f t="shared" si="171"/>
        <v>42556.871331018512</v>
      </c>
    </row>
    <row r="2749" spans="1:19" ht="60" hidden="1" x14ac:dyDescent="0.25">
      <c r="A2749" s="8">
        <v>4032</v>
      </c>
      <c r="B2749" s="3" t="s">
        <v>4028</v>
      </c>
      <c r="C2749" s="3" t="s">
        <v>8137</v>
      </c>
      <c r="D2749" s="8">
        <v>6048</v>
      </c>
      <c r="E2749" s="6">
        <v>413</v>
      </c>
      <c r="F2749" s="8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t="s">
        <v>8269</v>
      </c>
      <c r="R2749">
        <f t="shared" si="170"/>
        <v>42293.809212962966</v>
      </c>
      <c r="S2749">
        <f t="shared" si="171"/>
        <v>42353.85087962963</v>
      </c>
    </row>
    <row r="2750" spans="1:19" ht="60" hidden="1" x14ac:dyDescent="0.25">
      <c r="A2750" s="8">
        <v>973</v>
      </c>
      <c r="B2750" s="3" t="s">
        <v>974</v>
      </c>
      <c r="C2750" s="3" t="s">
        <v>5083</v>
      </c>
      <c r="D2750" s="8">
        <v>20000</v>
      </c>
      <c r="E2750" s="6">
        <v>411</v>
      </c>
      <c r="F2750" s="8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t="s">
        <v>8271</v>
      </c>
      <c r="R2750">
        <f t="shared" si="170"/>
        <v>42257.014965277776</v>
      </c>
      <c r="S2750">
        <f t="shared" si="171"/>
        <v>42317.056631944448</v>
      </c>
    </row>
    <row r="2751" spans="1:19" ht="30" hidden="1" x14ac:dyDescent="0.25">
      <c r="A2751" s="8">
        <v>22</v>
      </c>
      <c r="B2751" s="3" t="s">
        <v>24</v>
      </c>
      <c r="C2751" s="3" t="s">
        <v>4133</v>
      </c>
      <c r="D2751" s="8">
        <v>350</v>
      </c>
      <c r="E2751" s="6">
        <v>410</v>
      </c>
      <c r="F2751" s="8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t="s">
        <v>8263</v>
      </c>
      <c r="R2751">
        <f t="shared" si="170"/>
        <v>41989.91134259259</v>
      </c>
      <c r="S2751">
        <f t="shared" si="171"/>
        <v>42005.332638888889</v>
      </c>
    </row>
    <row r="2752" spans="1:19" ht="60" hidden="1" x14ac:dyDescent="0.25">
      <c r="A2752" s="8">
        <v>1083</v>
      </c>
      <c r="B2752" s="3" t="s">
        <v>1084</v>
      </c>
      <c r="C2752" s="3" t="s">
        <v>5193</v>
      </c>
      <c r="D2752" s="8">
        <v>50000</v>
      </c>
      <c r="E2752" s="6">
        <v>410</v>
      </c>
      <c r="F2752" s="8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t="s">
        <v>8280</v>
      </c>
      <c r="R2752">
        <f t="shared" si="170"/>
        <v>41793.659525462965</v>
      </c>
      <c r="S2752">
        <f t="shared" si="171"/>
        <v>41853.659525462965</v>
      </c>
    </row>
    <row r="2753" spans="1:19" ht="60" hidden="1" x14ac:dyDescent="0.25">
      <c r="A2753" s="8">
        <v>3967</v>
      </c>
      <c r="B2753" s="3" t="s">
        <v>3964</v>
      </c>
      <c r="C2753" s="3" t="s">
        <v>8074</v>
      </c>
      <c r="D2753" s="8">
        <v>1700</v>
      </c>
      <c r="E2753" s="6">
        <v>410</v>
      </c>
      <c r="F2753" s="8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t="s">
        <v>8269</v>
      </c>
      <c r="R2753">
        <f t="shared" si="170"/>
        <v>42770.290590277778</v>
      </c>
      <c r="S2753">
        <f t="shared" si="171"/>
        <v>42800.290590277778</v>
      </c>
    </row>
    <row r="2754" spans="1:19" ht="60" hidden="1" x14ac:dyDescent="0.25">
      <c r="A2754" s="8">
        <v>3704</v>
      </c>
      <c r="B2754" s="3" t="s">
        <v>3701</v>
      </c>
      <c r="C2754" s="3" t="s">
        <v>7814</v>
      </c>
      <c r="D2754" s="8">
        <v>300</v>
      </c>
      <c r="E2754" s="6">
        <v>409.01</v>
      </c>
      <c r="F2754" s="8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t="s">
        <v>8269</v>
      </c>
      <c r="R2754">
        <f t="shared" si="170"/>
        <v>42461.689745370371</v>
      </c>
      <c r="S2754">
        <f t="shared" si="171"/>
        <v>42521.689745370371</v>
      </c>
    </row>
    <row r="2755" spans="1:19" ht="45" hidden="1" x14ac:dyDescent="0.25">
      <c r="A2755" s="8">
        <v>1329</v>
      </c>
      <c r="B2755" s="3" t="s">
        <v>1330</v>
      </c>
      <c r="C2755" s="3" t="s">
        <v>5439</v>
      </c>
      <c r="D2755" s="8">
        <v>50000</v>
      </c>
      <c r="E2755" s="6">
        <v>408</v>
      </c>
      <c r="F2755" s="8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ROUND(E2755/L2755,2)</f>
        <v>45.33</v>
      </c>
      <c r="Q2755" t="s">
        <v>8271</v>
      </c>
      <c r="R2755">
        <f t="shared" ref="R2755:R2818" si="174">(((J2755/60)/60)/24)+DATE(1970,1,1)</f>
        <v>41935.221585648149</v>
      </c>
      <c r="S2755">
        <f t="shared" ref="S2755:S2818" si="175">(((I2755/60)/60)/24)+DATE(1970,1,1)</f>
        <v>41975.263252314813</v>
      </c>
    </row>
    <row r="2756" spans="1:19" hidden="1" x14ac:dyDescent="0.25">
      <c r="A2756" s="8">
        <v>2150</v>
      </c>
      <c r="B2756" s="3" t="s">
        <v>2151</v>
      </c>
      <c r="C2756" s="3" t="s">
        <v>6260</v>
      </c>
      <c r="D2756" s="8">
        <v>50000</v>
      </c>
      <c r="E2756" s="6">
        <v>405</v>
      </c>
      <c r="F2756" s="8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t="s">
        <v>8280</v>
      </c>
      <c r="R2756">
        <f t="shared" si="174"/>
        <v>42534.284710648149</v>
      </c>
      <c r="S2756">
        <f t="shared" si="175"/>
        <v>42564.284710648149</v>
      </c>
    </row>
    <row r="2757" spans="1:19" ht="45" hidden="1" x14ac:dyDescent="0.25">
      <c r="A2757" s="8">
        <v>135</v>
      </c>
      <c r="B2757" s="3" t="s">
        <v>137</v>
      </c>
      <c r="C2757" s="3" t="s">
        <v>4246</v>
      </c>
      <c r="D2757" s="8">
        <v>3000</v>
      </c>
      <c r="E2757" s="6">
        <v>403</v>
      </c>
      <c r="F2757" s="8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t="s">
        <v>8265</v>
      </c>
      <c r="R2757">
        <f t="shared" si="174"/>
        <v>41788.381909722222</v>
      </c>
      <c r="S2757">
        <f t="shared" si="175"/>
        <v>41821.791666666664</v>
      </c>
    </row>
    <row r="2758" spans="1:19" ht="60" hidden="1" x14ac:dyDescent="0.25">
      <c r="A2758" s="8">
        <v>700</v>
      </c>
      <c r="B2758" s="3" t="s">
        <v>701</v>
      </c>
      <c r="C2758" s="3" t="s">
        <v>4810</v>
      </c>
      <c r="D2758" s="8">
        <v>15000</v>
      </c>
      <c r="E2758" s="6">
        <v>403</v>
      </c>
      <c r="F2758" s="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t="s">
        <v>8271</v>
      </c>
      <c r="R2758">
        <f t="shared" si="174"/>
        <v>42715.688437500001</v>
      </c>
      <c r="S2758">
        <f t="shared" si="175"/>
        <v>42745.688437500001</v>
      </c>
    </row>
    <row r="2759" spans="1:19" ht="45" hidden="1" x14ac:dyDescent="0.25">
      <c r="A2759" s="8">
        <v>1430</v>
      </c>
      <c r="B2759" s="3" t="s">
        <v>1431</v>
      </c>
      <c r="C2759" s="3" t="s">
        <v>5540</v>
      </c>
      <c r="D2759" s="8">
        <v>5000</v>
      </c>
      <c r="E2759" s="6">
        <v>403</v>
      </c>
      <c r="F2759" s="8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t="s">
        <v>8285</v>
      </c>
      <c r="R2759">
        <f t="shared" si="174"/>
        <v>41961.813518518517</v>
      </c>
      <c r="S2759">
        <f t="shared" si="175"/>
        <v>41992.813518518517</v>
      </c>
    </row>
    <row r="2760" spans="1:19" ht="45" hidden="1" x14ac:dyDescent="0.25">
      <c r="A2760" s="8">
        <v>3799</v>
      </c>
      <c r="B2760" s="3" t="s">
        <v>3796</v>
      </c>
      <c r="C2760" s="3" t="s">
        <v>7909</v>
      </c>
      <c r="D2760" s="8">
        <v>10000</v>
      </c>
      <c r="E2760" s="6">
        <v>402</v>
      </c>
      <c r="F2760" s="8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t="s">
        <v>8303</v>
      </c>
      <c r="R2760">
        <f t="shared" si="174"/>
        <v>42410.93105324074</v>
      </c>
      <c r="S2760">
        <f t="shared" si="175"/>
        <v>42440.93105324074</v>
      </c>
    </row>
    <row r="2761" spans="1:19" ht="45" hidden="1" x14ac:dyDescent="0.25">
      <c r="A2761" s="8">
        <v>180</v>
      </c>
      <c r="B2761" s="3" t="s">
        <v>182</v>
      </c>
      <c r="C2761" s="3" t="s">
        <v>4290</v>
      </c>
      <c r="D2761" s="8">
        <v>1200</v>
      </c>
      <c r="E2761" s="6">
        <v>401</v>
      </c>
      <c r="F2761" s="8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t="s">
        <v>8266</v>
      </c>
      <c r="R2761">
        <f t="shared" si="174"/>
        <v>42067.991238425922</v>
      </c>
      <c r="S2761">
        <f t="shared" si="175"/>
        <v>42107.791666666672</v>
      </c>
    </row>
    <row r="2762" spans="1:19" ht="60" hidden="1" x14ac:dyDescent="0.25">
      <c r="A2762" s="8">
        <v>234</v>
      </c>
      <c r="B2762" s="3" t="s">
        <v>236</v>
      </c>
      <c r="C2762" s="3" t="s">
        <v>4344</v>
      </c>
      <c r="D2762" s="8">
        <v>1000</v>
      </c>
      <c r="E2762" s="6">
        <v>401</v>
      </c>
      <c r="F2762" s="8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t="s">
        <v>8266</v>
      </c>
      <c r="R2762">
        <f t="shared" si="174"/>
        <v>42136.035405092596</v>
      </c>
      <c r="S2762">
        <f t="shared" si="175"/>
        <v>42176.035405092596</v>
      </c>
    </row>
    <row r="2763" spans="1:19" ht="45" hidden="1" x14ac:dyDescent="0.25">
      <c r="A2763" s="8">
        <v>2479</v>
      </c>
      <c r="B2763" s="3" t="s">
        <v>2479</v>
      </c>
      <c r="C2763" s="3" t="s">
        <v>6589</v>
      </c>
      <c r="D2763" s="8">
        <v>300</v>
      </c>
      <c r="E2763" s="6">
        <v>400.33</v>
      </c>
      <c r="F2763" s="8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t="s">
        <v>8277</v>
      </c>
      <c r="R2763">
        <f t="shared" si="174"/>
        <v>41107.726782407408</v>
      </c>
      <c r="S2763">
        <f t="shared" si="175"/>
        <v>41118.083333333336</v>
      </c>
    </row>
    <row r="2764" spans="1:19" ht="60" hidden="1" x14ac:dyDescent="0.25">
      <c r="A2764" s="8">
        <v>508</v>
      </c>
      <c r="B2764" s="3" t="s">
        <v>509</v>
      </c>
      <c r="C2764" s="3" t="s">
        <v>4618</v>
      </c>
      <c r="D2764" s="8">
        <v>50000</v>
      </c>
      <c r="E2764" s="6">
        <v>400</v>
      </c>
      <c r="F2764" s="8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t="s">
        <v>8268</v>
      </c>
      <c r="R2764">
        <f t="shared" si="174"/>
        <v>40995.024317129632</v>
      </c>
      <c r="S2764">
        <f t="shared" si="175"/>
        <v>41054.593055555553</v>
      </c>
    </row>
    <row r="2765" spans="1:19" ht="60" hidden="1" x14ac:dyDescent="0.25">
      <c r="A2765" s="8">
        <v>779</v>
      </c>
      <c r="B2765" s="3" t="s">
        <v>780</v>
      </c>
      <c r="C2765" s="3" t="s">
        <v>4889</v>
      </c>
      <c r="D2765" s="8">
        <v>15000</v>
      </c>
      <c r="E2765" s="6">
        <v>400</v>
      </c>
      <c r="F2765" s="8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t="s">
        <v>8273</v>
      </c>
      <c r="R2765">
        <f t="shared" si="174"/>
        <v>40436.68408564815</v>
      </c>
      <c r="S2765">
        <f t="shared" si="175"/>
        <v>40466.166666666664</v>
      </c>
    </row>
    <row r="2766" spans="1:19" ht="60" hidden="1" x14ac:dyDescent="0.25">
      <c r="A2766" s="8">
        <v>3494</v>
      </c>
      <c r="B2766" s="3" t="s">
        <v>3493</v>
      </c>
      <c r="C2766" s="3" t="s">
        <v>7604</v>
      </c>
      <c r="D2766" s="8">
        <v>400</v>
      </c>
      <c r="E2766" s="6">
        <v>400</v>
      </c>
      <c r="F2766" s="8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t="s">
        <v>8269</v>
      </c>
      <c r="R2766">
        <f t="shared" si="174"/>
        <v>42689.214988425927</v>
      </c>
      <c r="S2766">
        <f t="shared" si="175"/>
        <v>42700.25</v>
      </c>
    </row>
    <row r="2767" spans="1:19" ht="60" hidden="1" x14ac:dyDescent="0.25">
      <c r="A2767" s="8">
        <v>4030</v>
      </c>
      <c r="B2767" s="3" t="s">
        <v>4026</v>
      </c>
      <c r="C2767" s="3" t="s">
        <v>8135</v>
      </c>
      <c r="D2767" s="8">
        <v>2500</v>
      </c>
      <c r="E2767" s="6">
        <v>400</v>
      </c>
      <c r="F2767" s="8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t="s">
        <v>8269</v>
      </c>
      <c r="R2767">
        <f t="shared" si="174"/>
        <v>42374.655081018514</v>
      </c>
      <c r="S2767">
        <f t="shared" si="175"/>
        <v>42403.784027777772</v>
      </c>
    </row>
    <row r="2768" spans="1:19" ht="45" hidden="1" x14ac:dyDescent="0.25">
      <c r="A2768" s="8">
        <v>4096</v>
      </c>
      <c r="B2768" s="3" t="s">
        <v>4092</v>
      </c>
      <c r="C2768" s="3" t="s">
        <v>8199</v>
      </c>
      <c r="D2768" s="8">
        <v>3500</v>
      </c>
      <c r="E2768" s="6">
        <v>400</v>
      </c>
      <c r="F2768" s="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t="s">
        <v>8269</v>
      </c>
      <c r="R2768">
        <f t="shared" si="174"/>
        <v>42750.530312499999</v>
      </c>
      <c r="S2768">
        <f t="shared" si="175"/>
        <v>42794.368749999994</v>
      </c>
    </row>
    <row r="2769" spans="1:19" ht="60" hidden="1" x14ac:dyDescent="0.25">
      <c r="A2769" s="8">
        <v>3938</v>
      </c>
      <c r="B2769" s="3" t="s">
        <v>3935</v>
      </c>
      <c r="C2769" s="3" t="s">
        <v>8046</v>
      </c>
      <c r="D2769" s="8">
        <v>3255</v>
      </c>
      <c r="E2769" s="6">
        <v>397</v>
      </c>
      <c r="F2769" s="8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t="s">
        <v>8269</v>
      </c>
      <c r="R2769">
        <f t="shared" si="174"/>
        <v>42151.905717592599</v>
      </c>
      <c r="S2769">
        <f t="shared" si="175"/>
        <v>42182.905717592599</v>
      </c>
    </row>
    <row r="2770" spans="1:19" ht="60" hidden="1" x14ac:dyDescent="0.25">
      <c r="A2770" s="8">
        <v>450</v>
      </c>
      <c r="B2770" s="3" t="s">
        <v>451</v>
      </c>
      <c r="C2770" s="3" t="s">
        <v>4560</v>
      </c>
      <c r="D2770" s="8">
        <v>50000</v>
      </c>
      <c r="E2770" s="6">
        <v>396</v>
      </c>
      <c r="F2770" s="8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t="s">
        <v>8268</v>
      </c>
      <c r="R2770">
        <f t="shared" si="174"/>
        <v>41654.946759259255</v>
      </c>
      <c r="S2770">
        <f t="shared" si="175"/>
        <v>41684.946759259255</v>
      </c>
    </row>
    <row r="2771" spans="1:19" ht="60" hidden="1" x14ac:dyDescent="0.25">
      <c r="A2771" s="8">
        <v>2543</v>
      </c>
      <c r="B2771" s="3" t="s">
        <v>2543</v>
      </c>
      <c r="C2771" s="3" t="s">
        <v>6653</v>
      </c>
      <c r="D2771" s="8">
        <v>250</v>
      </c>
      <c r="E2771" s="6">
        <v>391</v>
      </c>
      <c r="F2771" s="8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t="s">
        <v>8298</v>
      </c>
      <c r="R2771">
        <f t="shared" si="174"/>
        <v>40514.107615740737</v>
      </c>
      <c r="S2771">
        <f t="shared" si="175"/>
        <v>40545.125</v>
      </c>
    </row>
    <row r="2772" spans="1:19" ht="45" hidden="1" x14ac:dyDescent="0.25">
      <c r="A2772" s="8">
        <v>3453</v>
      </c>
      <c r="B2772" s="3" t="s">
        <v>3452</v>
      </c>
      <c r="C2772" s="3" t="s">
        <v>7563</v>
      </c>
      <c r="D2772" s="8">
        <v>300</v>
      </c>
      <c r="E2772" s="6">
        <v>385</v>
      </c>
      <c r="F2772" s="8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t="s">
        <v>8269</v>
      </c>
      <c r="R2772">
        <f t="shared" si="174"/>
        <v>42535.97865740741</v>
      </c>
      <c r="S2772">
        <f t="shared" si="175"/>
        <v>42595.97865740741</v>
      </c>
    </row>
    <row r="2773" spans="1:19" ht="60" hidden="1" x14ac:dyDescent="0.25">
      <c r="A2773" s="8">
        <v>4064</v>
      </c>
      <c r="B2773" s="3" t="s">
        <v>4060</v>
      </c>
      <c r="C2773" s="3" t="s">
        <v>8168</v>
      </c>
      <c r="D2773" s="8">
        <v>2000</v>
      </c>
      <c r="E2773" s="6">
        <v>385</v>
      </c>
      <c r="F2773" s="8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t="s">
        <v>8269</v>
      </c>
      <c r="R2773">
        <f t="shared" si="174"/>
        <v>42093.588263888887</v>
      </c>
      <c r="S2773">
        <f t="shared" si="175"/>
        <v>42123.588263888887</v>
      </c>
    </row>
    <row r="2774" spans="1:19" ht="60" hidden="1" x14ac:dyDescent="0.25">
      <c r="A2774" s="8">
        <v>1981</v>
      </c>
      <c r="B2774" s="3" t="s">
        <v>1982</v>
      </c>
      <c r="C2774" s="3" t="s">
        <v>6091</v>
      </c>
      <c r="D2774" s="8">
        <v>7500</v>
      </c>
      <c r="E2774" s="6">
        <v>381</v>
      </c>
      <c r="F2774" s="8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t="s">
        <v>8294</v>
      </c>
      <c r="R2774">
        <f t="shared" si="174"/>
        <v>41799.725289351853</v>
      </c>
      <c r="S2774">
        <f t="shared" si="175"/>
        <v>41829.725289351853</v>
      </c>
    </row>
    <row r="2775" spans="1:19" ht="60" hidden="1" x14ac:dyDescent="0.25">
      <c r="A2775" s="8">
        <v>3725</v>
      </c>
      <c r="B2775" s="3" t="s">
        <v>3722</v>
      </c>
      <c r="C2775" s="3" t="s">
        <v>7835</v>
      </c>
      <c r="D2775" s="8">
        <v>300</v>
      </c>
      <c r="E2775" s="6">
        <v>381</v>
      </c>
      <c r="F2775" s="8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t="s">
        <v>8269</v>
      </c>
      <c r="R2775">
        <f t="shared" si="174"/>
        <v>42401.945219907408</v>
      </c>
      <c r="S2775">
        <f t="shared" si="175"/>
        <v>42418.895833333328</v>
      </c>
    </row>
    <row r="2776" spans="1:19" ht="60" hidden="1" x14ac:dyDescent="0.25">
      <c r="A2776" s="8">
        <v>201</v>
      </c>
      <c r="B2776" s="3" t="s">
        <v>203</v>
      </c>
      <c r="C2776" s="3" t="s">
        <v>4311</v>
      </c>
      <c r="D2776" s="8">
        <v>650</v>
      </c>
      <c r="E2776" s="6">
        <v>380</v>
      </c>
      <c r="F2776" s="8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t="s">
        <v>8266</v>
      </c>
      <c r="R2776">
        <f t="shared" si="174"/>
        <v>42023.818622685183</v>
      </c>
      <c r="S2776">
        <f t="shared" si="175"/>
        <v>42043.818622685183</v>
      </c>
    </row>
    <row r="2777" spans="1:19" ht="45" hidden="1" x14ac:dyDescent="0.25">
      <c r="A2777" s="8">
        <v>1809</v>
      </c>
      <c r="B2777" s="3" t="s">
        <v>1810</v>
      </c>
      <c r="C2777" s="3" t="s">
        <v>5919</v>
      </c>
      <c r="D2777" s="8">
        <v>3500</v>
      </c>
      <c r="E2777" s="6">
        <v>380</v>
      </c>
      <c r="F2777" s="8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t="s">
        <v>8283</v>
      </c>
      <c r="R2777">
        <f t="shared" si="174"/>
        <v>42029.907858796301</v>
      </c>
      <c r="S2777">
        <f t="shared" si="175"/>
        <v>42064.907858796301</v>
      </c>
    </row>
    <row r="2778" spans="1:19" ht="45" hidden="1" x14ac:dyDescent="0.25">
      <c r="A2778" s="8">
        <v>2753</v>
      </c>
      <c r="B2778" s="3" t="s">
        <v>2753</v>
      </c>
      <c r="C2778" s="3" t="s">
        <v>6863</v>
      </c>
      <c r="D2778" s="8">
        <v>2000</v>
      </c>
      <c r="E2778" s="6">
        <v>380</v>
      </c>
      <c r="F2778" s="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t="s">
        <v>8302</v>
      </c>
      <c r="R2778">
        <f t="shared" si="174"/>
        <v>41117.900729166664</v>
      </c>
      <c r="S2778">
        <f t="shared" si="175"/>
        <v>41147.900729166664</v>
      </c>
    </row>
    <row r="2779" spans="1:19" ht="30" hidden="1" x14ac:dyDescent="0.25">
      <c r="A2779" s="8">
        <v>963</v>
      </c>
      <c r="B2779" s="3" t="s">
        <v>964</v>
      </c>
      <c r="C2779" s="3" t="s">
        <v>5073</v>
      </c>
      <c r="D2779" s="8">
        <v>35000</v>
      </c>
      <c r="E2779" s="6">
        <v>377</v>
      </c>
      <c r="F2779" s="8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t="s">
        <v>8271</v>
      </c>
      <c r="R2779">
        <f t="shared" si="174"/>
        <v>42625.635636574079</v>
      </c>
      <c r="S2779">
        <f t="shared" si="175"/>
        <v>42660.635636574079</v>
      </c>
    </row>
    <row r="2780" spans="1:19" ht="30" hidden="1" x14ac:dyDescent="0.25">
      <c r="A2780" s="8">
        <v>372</v>
      </c>
      <c r="B2780" s="3" t="s">
        <v>373</v>
      </c>
      <c r="C2780" s="3" t="s">
        <v>4482</v>
      </c>
      <c r="D2780" s="8">
        <v>300</v>
      </c>
      <c r="E2780" s="6">
        <v>376</v>
      </c>
      <c r="F2780" s="8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t="s">
        <v>8267</v>
      </c>
      <c r="R2780">
        <f t="shared" si="174"/>
        <v>42425.576898148152</v>
      </c>
      <c r="S2780">
        <f t="shared" si="175"/>
        <v>42465.666666666672</v>
      </c>
    </row>
    <row r="2781" spans="1:19" ht="60" hidden="1" x14ac:dyDescent="0.25">
      <c r="A2781" s="8">
        <v>3080</v>
      </c>
      <c r="B2781" s="3" t="s">
        <v>3080</v>
      </c>
      <c r="C2781" s="3" t="s">
        <v>7190</v>
      </c>
      <c r="D2781" s="8">
        <v>2000000</v>
      </c>
      <c r="E2781" s="6">
        <v>376</v>
      </c>
      <c r="F2781" s="8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t="s">
        <v>8301</v>
      </c>
      <c r="R2781">
        <f t="shared" si="174"/>
        <v>41940.028287037036</v>
      </c>
      <c r="S2781">
        <f t="shared" si="175"/>
        <v>42000.0699537037</v>
      </c>
    </row>
    <row r="2782" spans="1:19" ht="45" hidden="1" x14ac:dyDescent="0.25">
      <c r="A2782" s="8">
        <v>915</v>
      </c>
      <c r="B2782" s="3" t="s">
        <v>916</v>
      </c>
      <c r="C2782" s="3" t="s">
        <v>5025</v>
      </c>
      <c r="D2782" s="8">
        <v>6500</v>
      </c>
      <c r="E2782" s="6">
        <v>375</v>
      </c>
      <c r="F2782" s="8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t="s">
        <v>8276</v>
      </c>
      <c r="R2782">
        <f t="shared" si="174"/>
        <v>40937.679560185185</v>
      </c>
      <c r="S2782">
        <f t="shared" si="175"/>
        <v>40969.207638888889</v>
      </c>
    </row>
    <row r="2783" spans="1:19" ht="45" hidden="1" x14ac:dyDescent="0.25">
      <c r="A2783" s="8">
        <v>1345</v>
      </c>
      <c r="B2783" s="3" t="s">
        <v>1346</v>
      </c>
      <c r="C2783" s="3" t="s">
        <v>5455</v>
      </c>
      <c r="D2783" s="8">
        <v>300</v>
      </c>
      <c r="E2783" s="6">
        <v>375</v>
      </c>
      <c r="F2783" s="8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t="s">
        <v>8272</v>
      </c>
      <c r="R2783">
        <f t="shared" si="174"/>
        <v>41799.814340277779</v>
      </c>
      <c r="S2783">
        <f t="shared" si="175"/>
        <v>41834.814340277779</v>
      </c>
    </row>
    <row r="2784" spans="1:19" ht="45" hidden="1" x14ac:dyDescent="0.25">
      <c r="A2784" s="8">
        <v>3130</v>
      </c>
      <c r="B2784" s="3" t="s">
        <v>3130</v>
      </c>
      <c r="C2784" s="3" t="s">
        <v>7240</v>
      </c>
      <c r="D2784" s="8">
        <v>10000</v>
      </c>
      <c r="E2784" s="6">
        <v>375</v>
      </c>
      <c r="F2784" s="8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t="s">
        <v>8269</v>
      </c>
      <c r="R2784">
        <f t="shared" si="174"/>
        <v>42808.640231481477</v>
      </c>
      <c r="S2784">
        <f t="shared" si="175"/>
        <v>42839.207638888889</v>
      </c>
    </row>
    <row r="2785" spans="1:19" ht="45" hidden="1" x14ac:dyDescent="0.25">
      <c r="A2785" s="8">
        <v>3470</v>
      </c>
      <c r="B2785" s="3" t="s">
        <v>3469</v>
      </c>
      <c r="C2785" s="3" t="s">
        <v>7580</v>
      </c>
      <c r="D2785" s="8">
        <v>250</v>
      </c>
      <c r="E2785" s="6">
        <v>375</v>
      </c>
      <c r="F2785" s="8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t="s">
        <v>8269</v>
      </c>
      <c r="R2785">
        <f t="shared" si="174"/>
        <v>42529.022013888884</v>
      </c>
      <c r="S2785">
        <f t="shared" si="175"/>
        <v>42566.901388888888</v>
      </c>
    </row>
    <row r="2786" spans="1:19" ht="45" hidden="1" x14ac:dyDescent="0.25">
      <c r="A2786" s="8">
        <v>3011</v>
      </c>
      <c r="B2786" s="3" t="s">
        <v>3011</v>
      </c>
      <c r="C2786" s="3" t="s">
        <v>7121</v>
      </c>
      <c r="D2786" s="8">
        <v>300</v>
      </c>
      <c r="E2786" s="6">
        <v>371</v>
      </c>
      <c r="F2786" s="8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t="s">
        <v>8301</v>
      </c>
      <c r="R2786">
        <f t="shared" si="174"/>
        <v>42334.468935185185</v>
      </c>
      <c r="S2786">
        <f t="shared" si="175"/>
        <v>42361.957638888889</v>
      </c>
    </row>
    <row r="2787" spans="1:19" ht="60" hidden="1" x14ac:dyDescent="0.25">
      <c r="A2787" s="8">
        <v>3540</v>
      </c>
      <c r="B2787" s="3" t="s">
        <v>3539</v>
      </c>
      <c r="C2787" s="3" t="s">
        <v>7650</v>
      </c>
      <c r="D2787" s="8">
        <v>300</v>
      </c>
      <c r="E2787" s="6">
        <v>369</v>
      </c>
      <c r="F2787" s="8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t="s">
        <v>8269</v>
      </c>
      <c r="R2787">
        <f t="shared" si="174"/>
        <v>42517.003368055557</v>
      </c>
      <c r="S2787">
        <f t="shared" si="175"/>
        <v>42547.003368055557</v>
      </c>
    </row>
    <row r="2788" spans="1:19" ht="60" hidden="1" x14ac:dyDescent="0.25">
      <c r="A2788" s="8">
        <v>1600</v>
      </c>
      <c r="B2788" s="3" t="s">
        <v>1601</v>
      </c>
      <c r="C2788" s="3" t="s">
        <v>5710</v>
      </c>
      <c r="D2788" s="8">
        <v>5000</v>
      </c>
      <c r="E2788" s="6">
        <v>367</v>
      </c>
      <c r="F2788" s="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t="s">
        <v>8289</v>
      </c>
      <c r="R2788">
        <f t="shared" si="174"/>
        <v>41791.057314814818</v>
      </c>
      <c r="S2788">
        <f t="shared" si="175"/>
        <v>41835.21597222222</v>
      </c>
    </row>
    <row r="2789" spans="1:19" ht="60" hidden="1" x14ac:dyDescent="0.25">
      <c r="A2789" s="8">
        <v>3729</v>
      </c>
      <c r="B2789" s="3" t="s">
        <v>3726</v>
      </c>
      <c r="C2789" s="3" t="s">
        <v>7839</v>
      </c>
      <c r="D2789" s="8">
        <v>5000</v>
      </c>
      <c r="E2789" s="6">
        <v>362</v>
      </c>
      <c r="F2789" s="8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t="s">
        <v>8269</v>
      </c>
      <c r="R2789">
        <f t="shared" si="174"/>
        <v>42041.205000000002</v>
      </c>
      <c r="S2789">
        <f t="shared" si="175"/>
        <v>42086.16333333333</v>
      </c>
    </row>
    <row r="2790" spans="1:19" ht="45" hidden="1" x14ac:dyDescent="0.25">
      <c r="A2790" s="8">
        <v>1870</v>
      </c>
      <c r="B2790" s="3" t="s">
        <v>1871</v>
      </c>
      <c r="C2790" s="3" t="s">
        <v>5980</v>
      </c>
      <c r="D2790" s="8">
        <v>3500</v>
      </c>
      <c r="E2790" s="6">
        <v>361</v>
      </c>
      <c r="F2790" s="8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t="s">
        <v>8281</v>
      </c>
      <c r="R2790">
        <f t="shared" si="174"/>
        <v>42371.355729166666</v>
      </c>
      <c r="S2790">
        <f t="shared" si="175"/>
        <v>42400.178472222222</v>
      </c>
    </row>
    <row r="2791" spans="1:19" ht="45" hidden="1" x14ac:dyDescent="0.25">
      <c r="A2791" s="8">
        <v>220</v>
      </c>
      <c r="B2791" s="3" t="s">
        <v>222</v>
      </c>
      <c r="C2791" s="3" t="s">
        <v>4330</v>
      </c>
      <c r="D2791" s="8">
        <v>50000</v>
      </c>
      <c r="E2791" s="6">
        <v>360</v>
      </c>
      <c r="F2791" s="8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t="s">
        <v>8266</v>
      </c>
      <c r="R2791">
        <f t="shared" si="174"/>
        <v>42195.643865740742</v>
      </c>
      <c r="S2791">
        <f t="shared" si="175"/>
        <v>42236.837499999994</v>
      </c>
    </row>
    <row r="2792" spans="1:19" ht="45" hidden="1" x14ac:dyDescent="0.25">
      <c r="A2792" s="8">
        <v>1488</v>
      </c>
      <c r="B2792" s="3" t="s">
        <v>1489</v>
      </c>
      <c r="C2792" s="3" t="s">
        <v>5598</v>
      </c>
      <c r="D2792" s="8">
        <v>15000</v>
      </c>
      <c r="E2792" s="6">
        <v>360</v>
      </c>
      <c r="F2792" s="8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t="s">
        <v>8273</v>
      </c>
      <c r="R2792">
        <f t="shared" si="174"/>
        <v>41614.563194444447</v>
      </c>
      <c r="S2792">
        <f t="shared" si="175"/>
        <v>41644.563194444447</v>
      </c>
    </row>
    <row r="2793" spans="1:19" ht="60" hidden="1" x14ac:dyDescent="0.25">
      <c r="A2793" s="8">
        <v>1685</v>
      </c>
      <c r="B2793" s="3" t="s">
        <v>1686</v>
      </c>
      <c r="C2793" s="3" t="s">
        <v>5795</v>
      </c>
      <c r="D2793" s="8">
        <v>350</v>
      </c>
      <c r="E2793" s="6">
        <v>360</v>
      </c>
      <c r="F2793" s="8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t="s">
        <v>8291</v>
      </c>
      <c r="R2793">
        <f t="shared" si="174"/>
        <v>42788.2502662037</v>
      </c>
      <c r="S2793">
        <f t="shared" si="175"/>
        <v>42818.208599537036</v>
      </c>
    </row>
    <row r="2794" spans="1:19" ht="45" hidden="1" x14ac:dyDescent="0.25">
      <c r="A2794" s="8">
        <v>153</v>
      </c>
      <c r="B2794" s="3" t="s">
        <v>155</v>
      </c>
      <c r="C2794" s="3" t="s">
        <v>4263</v>
      </c>
      <c r="D2794" s="8">
        <v>50000</v>
      </c>
      <c r="E2794" s="6">
        <v>359</v>
      </c>
      <c r="F2794" s="8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t="s">
        <v>8265</v>
      </c>
      <c r="R2794">
        <f t="shared" si="174"/>
        <v>41933.586157407408</v>
      </c>
      <c r="S2794">
        <f t="shared" si="175"/>
        <v>41975.627824074079</v>
      </c>
    </row>
    <row r="2795" spans="1:19" ht="60" hidden="1" x14ac:dyDescent="0.25">
      <c r="A2795" s="8">
        <v>2650</v>
      </c>
      <c r="B2795" s="3" t="s">
        <v>2650</v>
      </c>
      <c r="C2795" s="3" t="s">
        <v>6760</v>
      </c>
      <c r="D2795" s="8">
        <v>60000</v>
      </c>
      <c r="E2795" s="6">
        <v>358</v>
      </c>
      <c r="F2795" s="8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t="s">
        <v>8299</v>
      </c>
      <c r="R2795">
        <f t="shared" si="174"/>
        <v>42695.624340277776</v>
      </c>
      <c r="S2795">
        <f t="shared" si="175"/>
        <v>42725.624340277776</v>
      </c>
    </row>
    <row r="2796" spans="1:19" ht="60" hidden="1" x14ac:dyDescent="0.25">
      <c r="A2796" s="8">
        <v>3740</v>
      </c>
      <c r="B2796" s="3" t="s">
        <v>3737</v>
      </c>
      <c r="C2796" s="3" t="s">
        <v>7850</v>
      </c>
      <c r="D2796" s="8">
        <v>2000</v>
      </c>
      <c r="E2796" s="6">
        <v>358</v>
      </c>
      <c r="F2796" s="8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t="s">
        <v>8269</v>
      </c>
      <c r="R2796">
        <f t="shared" si="174"/>
        <v>41833.089756944442</v>
      </c>
      <c r="S2796">
        <f t="shared" si="175"/>
        <v>41863.079143518517</v>
      </c>
    </row>
    <row r="2797" spans="1:19" ht="45" hidden="1" x14ac:dyDescent="0.25">
      <c r="A2797" s="8">
        <v>3686</v>
      </c>
      <c r="B2797" s="3" t="s">
        <v>3683</v>
      </c>
      <c r="C2797" s="3" t="s">
        <v>7796</v>
      </c>
      <c r="D2797" s="8">
        <v>350</v>
      </c>
      <c r="E2797" s="6">
        <v>355</v>
      </c>
      <c r="F2797" s="8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t="s">
        <v>8269</v>
      </c>
      <c r="R2797">
        <f t="shared" si="174"/>
        <v>42230.662731481483</v>
      </c>
      <c r="S2797">
        <f t="shared" si="175"/>
        <v>42245.165972222225</v>
      </c>
    </row>
    <row r="2798" spans="1:19" ht="45" hidden="1" x14ac:dyDescent="0.25">
      <c r="A2798" s="8">
        <v>2638</v>
      </c>
      <c r="B2798" s="3" t="s">
        <v>2638</v>
      </c>
      <c r="C2798" s="3" t="s">
        <v>6748</v>
      </c>
      <c r="D2798" s="8">
        <v>347</v>
      </c>
      <c r="E2798" s="6">
        <v>353</v>
      </c>
      <c r="F2798" s="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t="s">
        <v>8299</v>
      </c>
      <c r="R2798">
        <f t="shared" si="174"/>
        <v>41989.913136574076</v>
      </c>
      <c r="S2798">
        <f t="shared" si="175"/>
        <v>42019.913136574076</v>
      </c>
    </row>
    <row r="2799" spans="1:19" ht="60" hidden="1" x14ac:dyDescent="0.25">
      <c r="A2799" s="8">
        <v>774</v>
      </c>
      <c r="B2799" s="3" t="s">
        <v>775</v>
      </c>
      <c r="C2799" s="3" t="s">
        <v>4884</v>
      </c>
      <c r="D2799" s="8">
        <v>500</v>
      </c>
      <c r="E2799" s="6">
        <v>351</v>
      </c>
      <c r="F2799" s="8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t="s">
        <v>8273</v>
      </c>
      <c r="R2799">
        <f t="shared" si="174"/>
        <v>41663.780300925922</v>
      </c>
      <c r="S2799">
        <f t="shared" si="175"/>
        <v>41693.780300925922</v>
      </c>
    </row>
    <row r="2800" spans="1:19" ht="45" hidden="1" x14ac:dyDescent="0.25">
      <c r="A2800" s="8">
        <v>3787</v>
      </c>
      <c r="B2800" s="3" t="s">
        <v>3784</v>
      </c>
      <c r="C2800" s="3" t="s">
        <v>7897</v>
      </c>
      <c r="D2800" s="8">
        <v>350</v>
      </c>
      <c r="E2800" s="6">
        <v>351</v>
      </c>
      <c r="F2800" s="8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t="s">
        <v>8303</v>
      </c>
      <c r="R2800">
        <f t="shared" si="174"/>
        <v>42167.534791666665</v>
      </c>
      <c r="S2800">
        <f t="shared" si="175"/>
        <v>42196.165972222225</v>
      </c>
    </row>
    <row r="2801" spans="1:19" ht="60" hidden="1" x14ac:dyDescent="0.25">
      <c r="A2801" s="8">
        <v>629</v>
      </c>
      <c r="B2801" s="3" t="s">
        <v>630</v>
      </c>
      <c r="C2801" s="3" t="s">
        <v>4739</v>
      </c>
      <c r="D2801" s="8">
        <v>200000</v>
      </c>
      <c r="E2801" s="6">
        <v>350</v>
      </c>
      <c r="F2801" s="8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t="s">
        <v>8270</v>
      </c>
      <c r="R2801">
        <f t="shared" si="174"/>
        <v>42474.637824074074</v>
      </c>
      <c r="S2801">
        <f t="shared" si="175"/>
        <v>42504.637824074074</v>
      </c>
    </row>
    <row r="2802" spans="1:19" ht="60" hidden="1" x14ac:dyDescent="0.25">
      <c r="A2802" s="8">
        <v>1567</v>
      </c>
      <c r="B2802" s="3" t="s">
        <v>1568</v>
      </c>
      <c r="C2802" s="3" t="s">
        <v>5677</v>
      </c>
      <c r="D2802" s="8">
        <v>8500</v>
      </c>
      <c r="E2802" s="6">
        <v>350</v>
      </c>
      <c r="F2802" s="8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t="s">
        <v>8288</v>
      </c>
      <c r="R2802">
        <f t="shared" si="174"/>
        <v>41671.936863425923</v>
      </c>
      <c r="S2802">
        <f t="shared" si="175"/>
        <v>41687</v>
      </c>
    </row>
    <row r="2803" spans="1:19" ht="45" hidden="1" x14ac:dyDescent="0.25">
      <c r="A2803" s="8">
        <v>3423</v>
      </c>
      <c r="B2803" s="3" t="s">
        <v>3422</v>
      </c>
      <c r="C2803" s="3" t="s">
        <v>7533</v>
      </c>
      <c r="D2803" s="8">
        <v>250</v>
      </c>
      <c r="E2803" s="6">
        <v>350</v>
      </c>
      <c r="F2803" s="8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t="s">
        <v>8269</v>
      </c>
      <c r="R2803">
        <f t="shared" si="174"/>
        <v>42088.911354166667</v>
      </c>
      <c r="S2803">
        <f t="shared" si="175"/>
        <v>42118.911354166667</v>
      </c>
    </row>
    <row r="2804" spans="1:19" ht="45" hidden="1" x14ac:dyDescent="0.25">
      <c r="A2804" s="8">
        <v>4081</v>
      </c>
      <c r="B2804" s="3" t="s">
        <v>4077</v>
      </c>
      <c r="C2804" s="3" t="s">
        <v>8184</v>
      </c>
      <c r="D2804" s="8">
        <v>2224</v>
      </c>
      <c r="E2804" s="6">
        <v>350</v>
      </c>
      <c r="F2804" s="8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t="s">
        <v>8269</v>
      </c>
      <c r="R2804">
        <f t="shared" si="174"/>
        <v>42041.581307870365</v>
      </c>
      <c r="S2804">
        <f t="shared" si="175"/>
        <v>42071.539641203708</v>
      </c>
    </row>
    <row r="2805" spans="1:19" ht="60" hidden="1" x14ac:dyDescent="0.25">
      <c r="A2805" s="8">
        <v>573</v>
      </c>
      <c r="B2805" s="3" t="s">
        <v>574</v>
      </c>
      <c r="C2805" s="3" t="s">
        <v>4683</v>
      </c>
      <c r="D2805" s="8">
        <v>88888</v>
      </c>
      <c r="E2805" s="6">
        <v>346</v>
      </c>
      <c r="F2805" s="8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t="s">
        <v>8270</v>
      </c>
      <c r="R2805">
        <f t="shared" si="174"/>
        <v>41963.050127314811</v>
      </c>
      <c r="S2805">
        <f t="shared" si="175"/>
        <v>42022.05</v>
      </c>
    </row>
    <row r="2806" spans="1:19" ht="60" hidden="1" x14ac:dyDescent="0.25">
      <c r="A2806" s="8">
        <v>189</v>
      </c>
      <c r="B2806" s="3" t="s">
        <v>191</v>
      </c>
      <c r="C2806" s="3" t="s">
        <v>4299</v>
      </c>
      <c r="D2806" s="8">
        <v>500000</v>
      </c>
      <c r="E2806" s="6">
        <v>345</v>
      </c>
      <c r="F2806" s="8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t="s">
        <v>8266</v>
      </c>
      <c r="R2806">
        <f t="shared" si="174"/>
        <v>42556.690706018519</v>
      </c>
      <c r="S2806">
        <f t="shared" si="175"/>
        <v>42616.690706018519</v>
      </c>
    </row>
    <row r="2807" spans="1:19" ht="60" hidden="1" x14ac:dyDescent="0.25">
      <c r="A2807" s="8">
        <v>930</v>
      </c>
      <c r="B2807" s="3" t="s">
        <v>931</v>
      </c>
      <c r="C2807" s="3" t="s">
        <v>5040</v>
      </c>
      <c r="D2807" s="8">
        <v>900</v>
      </c>
      <c r="E2807" s="6">
        <v>345</v>
      </c>
      <c r="F2807" s="8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t="s">
        <v>8276</v>
      </c>
      <c r="R2807">
        <f t="shared" si="174"/>
        <v>40312.915578703702</v>
      </c>
      <c r="S2807">
        <f t="shared" si="175"/>
        <v>40354.897222222222</v>
      </c>
    </row>
    <row r="2808" spans="1:19" ht="60" hidden="1" x14ac:dyDescent="0.25">
      <c r="A2808" s="8">
        <v>622</v>
      </c>
      <c r="B2808" s="3" t="s">
        <v>623</v>
      </c>
      <c r="C2808" s="3" t="s">
        <v>4732</v>
      </c>
      <c r="D2808" s="8">
        <v>6000</v>
      </c>
      <c r="E2808" s="6">
        <v>341</v>
      </c>
      <c r="F2808" s="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t="s">
        <v>8270</v>
      </c>
      <c r="R2808">
        <f t="shared" si="174"/>
        <v>42532.774745370371</v>
      </c>
      <c r="S2808">
        <f t="shared" si="175"/>
        <v>42552.774745370371</v>
      </c>
    </row>
    <row r="2809" spans="1:19" ht="45" hidden="1" x14ac:dyDescent="0.25">
      <c r="A2809" s="8">
        <v>3475</v>
      </c>
      <c r="B2809" s="3" t="s">
        <v>3474</v>
      </c>
      <c r="C2809" s="3" t="s">
        <v>7585</v>
      </c>
      <c r="D2809" s="8">
        <v>300</v>
      </c>
      <c r="E2809" s="6">
        <v>340</v>
      </c>
      <c r="F2809" s="8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t="s">
        <v>8269</v>
      </c>
      <c r="R2809">
        <f t="shared" si="174"/>
        <v>41918.880833333329</v>
      </c>
      <c r="S2809">
        <f t="shared" si="175"/>
        <v>41946</v>
      </c>
    </row>
    <row r="2810" spans="1:19" ht="60" hidden="1" x14ac:dyDescent="0.25">
      <c r="A2810" s="8">
        <v>145</v>
      </c>
      <c r="B2810" s="3" t="s">
        <v>147</v>
      </c>
      <c r="C2810" s="3" t="s">
        <v>4255</v>
      </c>
      <c r="D2810" s="8">
        <v>4500</v>
      </c>
      <c r="E2810" s="6">
        <v>338</v>
      </c>
      <c r="F2810" s="8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t="s">
        <v>8265</v>
      </c>
      <c r="R2810">
        <f t="shared" si="174"/>
        <v>42200.542268518519</v>
      </c>
      <c r="S2810">
        <f t="shared" si="175"/>
        <v>42227.542268518519</v>
      </c>
    </row>
    <row r="2811" spans="1:19" ht="60" hidden="1" x14ac:dyDescent="0.25">
      <c r="A2811" s="8">
        <v>504</v>
      </c>
      <c r="B2811" s="3" t="s">
        <v>505</v>
      </c>
      <c r="C2811" s="3" t="s">
        <v>4614</v>
      </c>
      <c r="D2811" s="8">
        <v>24500</v>
      </c>
      <c r="E2811" s="6">
        <v>335</v>
      </c>
      <c r="F2811" s="8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t="s">
        <v>8268</v>
      </c>
      <c r="R2811">
        <f t="shared" si="174"/>
        <v>40949.98364583333</v>
      </c>
      <c r="S2811">
        <f t="shared" si="175"/>
        <v>41009.941979166666</v>
      </c>
    </row>
    <row r="2812" spans="1:19" ht="45" hidden="1" x14ac:dyDescent="0.25">
      <c r="A2812" s="8">
        <v>1776</v>
      </c>
      <c r="B2812" s="3" t="s">
        <v>1777</v>
      </c>
      <c r="C2812" s="3" t="s">
        <v>5886</v>
      </c>
      <c r="D2812" s="8">
        <v>5000</v>
      </c>
      <c r="E2812" s="6">
        <v>335</v>
      </c>
      <c r="F2812" s="8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t="s">
        <v>8283</v>
      </c>
      <c r="R2812">
        <f t="shared" si="174"/>
        <v>41905.95684027778</v>
      </c>
      <c r="S2812">
        <f t="shared" si="175"/>
        <v>41941.95684027778</v>
      </c>
    </row>
    <row r="2813" spans="1:19" ht="45" hidden="1" x14ac:dyDescent="0.25">
      <c r="A2813" s="8">
        <v>2415</v>
      </c>
      <c r="B2813" s="3" t="s">
        <v>2416</v>
      </c>
      <c r="C2813" s="3" t="s">
        <v>6525</v>
      </c>
      <c r="D2813" s="8">
        <v>60000</v>
      </c>
      <c r="E2813" s="6">
        <v>335</v>
      </c>
      <c r="F2813" s="8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t="s">
        <v>8282</v>
      </c>
      <c r="R2813">
        <f t="shared" si="174"/>
        <v>42536.862800925926</v>
      </c>
      <c r="S2813">
        <f t="shared" si="175"/>
        <v>42566.862800925926</v>
      </c>
    </row>
    <row r="2814" spans="1:19" ht="45" hidden="1" x14ac:dyDescent="0.25">
      <c r="A2814" s="8">
        <v>3060</v>
      </c>
      <c r="B2814" s="3" t="s">
        <v>3060</v>
      </c>
      <c r="C2814" s="3" t="s">
        <v>7170</v>
      </c>
      <c r="D2814" s="8">
        <v>220000</v>
      </c>
      <c r="E2814" s="6">
        <v>335</v>
      </c>
      <c r="F2814" s="8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t="s">
        <v>8301</v>
      </c>
      <c r="R2814">
        <f t="shared" si="174"/>
        <v>42245.274699074071</v>
      </c>
      <c r="S2814">
        <f t="shared" si="175"/>
        <v>42275.274699074071</v>
      </c>
    </row>
    <row r="2815" spans="1:19" ht="45" hidden="1" x14ac:dyDescent="0.25">
      <c r="A2815" s="8">
        <v>3070</v>
      </c>
      <c r="B2815" s="3" t="s">
        <v>3070</v>
      </c>
      <c r="C2815" s="3" t="s">
        <v>7180</v>
      </c>
      <c r="D2815" s="8">
        <v>10000</v>
      </c>
      <c r="E2815" s="6">
        <v>334</v>
      </c>
      <c r="F2815" s="8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t="s">
        <v>8301</v>
      </c>
      <c r="R2815">
        <f t="shared" si="174"/>
        <v>42690.733437499999</v>
      </c>
      <c r="S2815">
        <f t="shared" si="175"/>
        <v>42711.733437499999</v>
      </c>
    </row>
    <row r="2816" spans="1:19" ht="60" hidden="1" x14ac:dyDescent="0.25">
      <c r="A2816" s="8">
        <v>923</v>
      </c>
      <c r="B2816" s="3" t="s">
        <v>924</v>
      </c>
      <c r="C2816" s="3" t="s">
        <v>5033</v>
      </c>
      <c r="D2816" s="8">
        <v>15000</v>
      </c>
      <c r="E2816" s="6">
        <v>330</v>
      </c>
      <c r="F2816" s="8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t="s">
        <v>8276</v>
      </c>
      <c r="R2816">
        <f t="shared" si="174"/>
        <v>41934.959756944445</v>
      </c>
      <c r="S2816">
        <f t="shared" si="175"/>
        <v>41965.001423611116</v>
      </c>
    </row>
    <row r="2817" spans="1:19" ht="60" hidden="1" x14ac:dyDescent="0.25">
      <c r="A2817" s="8">
        <v>924</v>
      </c>
      <c r="B2817" s="3" t="s">
        <v>925</v>
      </c>
      <c r="C2817" s="3" t="s">
        <v>5034</v>
      </c>
      <c r="D2817" s="8">
        <v>3000</v>
      </c>
      <c r="E2817" s="6">
        <v>327</v>
      </c>
      <c r="F2817" s="8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t="s">
        <v>8276</v>
      </c>
      <c r="R2817">
        <f t="shared" si="174"/>
        <v>41288.942928240744</v>
      </c>
      <c r="S2817">
        <f t="shared" si="175"/>
        <v>41318.942928240744</v>
      </c>
    </row>
    <row r="2818" spans="1:19" ht="45" hidden="1" x14ac:dyDescent="0.25">
      <c r="A2818" s="8">
        <v>2376</v>
      </c>
      <c r="B2818" s="3" t="s">
        <v>2377</v>
      </c>
      <c r="C2818" s="3" t="s">
        <v>6486</v>
      </c>
      <c r="D2818" s="8">
        <v>3000</v>
      </c>
      <c r="E2818" s="6">
        <v>326.33</v>
      </c>
      <c r="F2818" s="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t="s">
        <v>8270</v>
      </c>
      <c r="R2818">
        <f t="shared" si="174"/>
        <v>42318.925532407404</v>
      </c>
      <c r="S2818">
        <f t="shared" si="175"/>
        <v>42348.925532407404</v>
      </c>
    </row>
    <row r="2819" spans="1:19" ht="60" hidden="1" x14ac:dyDescent="0.25">
      <c r="A2819" s="8">
        <v>168</v>
      </c>
      <c r="B2819" s="3" t="s">
        <v>170</v>
      </c>
      <c r="C2819" s="3" t="s">
        <v>4278</v>
      </c>
      <c r="D2819" s="8">
        <v>8000</v>
      </c>
      <c r="E2819" s="6">
        <v>325</v>
      </c>
      <c r="F2819" s="8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ROUND(E2819/L2819,2)</f>
        <v>108.33</v>
      </c>
      <c r="Q2819" t="s">
        <v>8266</v>
      </c>
      <c r="R2819">
        <f t="shared" ref="R2819:R2882" si="178">(((J2819/60)/60)/24)+DATE(1970,1,1)</f>
        <v>42052.83530092593</v>
      </c>
      <c r="S2819">
        <f t="shared" ref="S2819:S2882" si="179">(((I2819/60)/60)/24)+DATE(1970,1,1)</f>
        <v>42082.793634259258</v>
      </c>
    </row>
    <row r="2820" spans="1:19" ht="60" hidden="1" x14ac:dyDescent="0.25">
      <c r="A2820" s="8">
        <v>170</v>
      </c>
      <c r="B2820" s="3" t="s">
        <v>172</v>
      </c>
      <c r="C2820" s="3" t="s">
        <v>4280</v>
      </c>
      <c r="D2820" s="8">
        <v>10000</v>
      </c>
      <c r="E2820" s="6">
        <v>325</v>
      </c>
      <c r="F2820" s="8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t="s">
        <v>8266</v>
      </c>
      <c r="R2820">
        <f t="shared" si="178"/>
        <v>42216.977812500001</v>
      </c>
      <c r="S2820">
        <f t="shared" si="179"/>
        <v>42246.227777777778</v>
      </c>
    </row>
    <row r="2821" spans="1:19" ht="60" hidden="1" x14ac:dyDescent="0.25">
      <c r="A2821" s="8">
        <v>871</v>
      </c>
      <c r="B2821" s="3" t="s">
        <v>872</v>
      </c>
      <c r="C2821" s="3" t="s">
        <v>4981</v>
      </c>
      <c r="D2821" s="8">
        <v>6000</v>
      </c>
      <c r="E2821" s="6">
        <v>325</v>
      </c>
      <c r="F2821" s="8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t="s">
        <v>8276</v>
      </c>
      <c r="R2821">
        <f t="shared" si="178"/>
        <v>41577.561284722222</v>
      </c>
      <c r="S2821">
        <f t="shared" si="179"/>
        <v>41607.602951388886</v>
      </c>
    </row>
    <row r="2822" spans="1:19" ht="45" hidden="1" x14ac:dyDescent="0.25">
      <c r="A2822" s="8">
        <v>1154</v>
      </c>
      <c r="B2822" s="3" t="s">
        <v>1155</v>
      </c>
      <c r="C2822" s="3" t="s">
        <v>5264</v>
      </c>
      <c r="D2822" s="8">
        <v>5000</v>
      </c>
      <c r="E2822" s="6">
        <v>325</v>
      </c>
      <c r="F2822" s="8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t="s">
        <v>8282</v>
      </c>
      <c r="R2822">
        <f t="shared" si="178"/>
        <v>42223.108865740738</v>
      </c>
      <c r="S2822">
        <f t="shared" si="179"/>
        <v>42253.108865740738</v>
      </c>
    </row>
    <row r="2823" spans="1:19" ht="45" hidden="1" x14ac:dyDescent="0.25">
      <c r="A2823" s="8">
        <v>1412</v>
      </c>
      <c r="B2823" s="3" t="s">
        <v>1413</v>
      </c>
      <c r="C2823" s="3" t="s">
        <v>5522</v>
      </c>
      <c r="D2823" s="8">
        <v>7000</v>
      </c>
      <c r="E2823" s="6">
        <v>320</v>
      </c>
      <c r="F2823" s="8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t="s">
        <v>8285</v>
      </c>
      <c r="R2823">
        <f t="shared" si="178"/>
        <v>41947.063645833332</v>
      </c>
      <c r="S2823">
        <f t="shared" si="179"/>
        <v>41977.063645833332</v>
      </c>
    </row>
    <row r="2824" spans="1:19" ht="60" hidden="1" x14ac:dyDescent="0.25">
      <c r="A2824" s="8">
        <v>3835</v>
      </c>
      <c r="B2824" s="3" t="s">
        <v>3832</v>
      </c>
      <c r="C2824" s="3" t="s">
        <v>7944</v>
      </c>
      <c r="D2824" s="8">
        <v>200</v>
      </c>
      <c r="E2824" s="6">
        <v>320</v>
      </c>
      <c r="F2824" s="8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t="s">
        <v>8269</v>
      </c>
      <c r="R2824">
        <f t="shared" si="178"/>
        <v>42460.94222222222</v>
      </c>
      <c r="S2824">
        <f t="shared" si="179"/>
        <v>42481.94222222222</v>
      </c>
    </row>
    <row r="2825" spans="1:19" ht="60" hidden="1" x14ac:dyDescent="0.25">
      <c r="A2825" s="8">
        <v>3974</v>
      </c>
      <c r="B2825" s="3" t="s">
        <v>3971</v>
      </c>
      <c r="C2825" s="3" t="s">
        <v>8081</v>
      </c>
      <c r="D2825" s="8">
        <v>1000</v>
      </c>
      <c r="E2825" s="6">
        <v>320</v>
      </c>
      <c r="F2825" s="8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t="s">
        <v>8269</v>
      </c>
      <c r="R2825">
        <f t="shared" si="178"/>
        <v>42493.546851851846</v>
      </c>
      <c r="S2825">
        <f t="shared" si="179"/>
        <v>42523.546851851846</v>
      </c>
    </row>
    <row r="2826" spans="1:19" ht="60" hidden="1" x14ac:dyDescent="0.25">
      <c r="A2826" s="8">
        <v>2216</v>
      </c>
      <c r="B2826" s="3" t="s">
        <v>2217</v>
      </c>
      <c r="C2826" s="3" t="s">
        <v>6326</v>
      </c>
      <c r="D2826" s="8">
        <v>300</v>
      </c>
      <c r="E2826" s="6">
        <v>317</v>
      </c>
      <c r="F2826" s="8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t="s">
        <v>8278</v>
      </c>
      <c r="R2826">
        <f t="shared" si="178"/>
        <v>42194.751678240747</v>
      </c>
      <c r="S2826">
        <f t="shared" si="179"/>
        <v>42208.751678240747</v>
      </c>
    </row>
    <row r="2827" spans="1:19" ht="60" hidden="1" x14ac:dyDescent="0.25">
      <c r="A2827" s="8">
        <v>2898</v>
      </c>
      <c r="B2827" s="3" t="s">
        <v>2898</v>
      </c>
      <c r="C2827" s="3" t="s">
        <v>7008</v>
      </c>
      <c r="D2827" s="8">
        <v>7500</v>
      </c>
      <c r="E2827" s="6">
        <v>316</v>
      </c>
      <c r="F2827" s="8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t="s">
        <v>8269</v>
      </c>
      <c r="R2827">
        <f t="shared" si="178"/>
        <v>42278.664965277778</v>
      </c>
      <c r="S2827">
        <f t="shared" si="179"/>
        <v>42308.664965277778</v>
      </c>
    </row>
    <row r="2828" spans="1:19" ht="60" hidden="1" x14ac:dyDescent="0.25">
      <c r="A2828" s="8">
        <v>3476</v>
      </c>
      <c r="B2828" s="3" t="s">
        <v>3475</v>
      </c>
      <c r="C2828" s="3" t="s">
        <v>7586</v>
      </c>
      <c r="D2828" s="8">
        <v>300</v>
      </c>
      <c r="E2828" s="6">
        <v>312</v>
      </c>
      <c r="F2828" s="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t="s">
        <v>8269</v>
      </c>
      <c r="R2828">
        <f t="shared" si="178"/>
        <v>41921.279976851853</v>
      </c>
      <c r="S2828">
        <f t="shared" si="179"/>
        <v>41939.125</v>
      </c>
    </row>
    <row r="2829" spans="1:19" ht="60" hidden="1" x14ac:dyDescent="0.25">
      <c r="A2829" s="8">
        <v>2850</v>
      </c>
      <c r="B2829" s="3" t="s">
        <v>2850</v>
      </c>
      <c r="C2829" s="3" t="s">
        <v>6960</v>
      </c>
      <c r="D2829" s="8">
        <v>8000</v>
      </c>
      <c r="E2829" s="6">
        <v>311</v>
      </c>
      <c r="F2829" s="8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t="s">
        <v>8269</v>
      </c>
      <c r="R2829">
        <f t="shared" si="178"/>
        <v>41858.007071759261</v>
      </c>
      <c r="S2829">
        <f t="shared" si="179"/>
        <v>41888.007071759261</v>
      </c>
    </row>
    <row r="2830" spans="1:19" ht="60" hidden="1" x14ac:dyDescent="0.25">
      <c r="A2830" s="8">
        <v>827</v>
      </c>
      <c r="B2830" s="3" t="s">
        <v>828</v>
      </c>
      <c r="C2830" s="3" t="s">
        <v>4937</v>
      </c>
      <c r="D2830" s="8">
        <v>300</v>
      </c>
      <c r="E2830" s="6">
        <v>310</v>
      </c>
      <c r="F2830" s="8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t="s">
        <v>8274</v>
      </c>
      <c r="R2830">
        <f t="shared" si="178"/>
        <v>40927.473460648151</v>
      </c>
      <c r="S2830">
        <f t="shared" si="179"/>
        <v>40953.825694444444</v>
      </c>
    </row>
    <row r="2831" spans="1:19" ht="45" hidden="1" x14ac:dyDescent="0.25">
      <c r="A2831" s="8">
        <v>2122</v>
      </c>
      <c r="B2831" s="3" t="s">
        <v>2123</v>
      </c>
      <c r="C2831" s="3" t="s">
        <v>6232</v>
      </c>
      <c r="D2831" s="8">
        <v>80000</v>
      </c>
      <c r="E2831" s="6">
        <v>310</v>
      </c>
      <c r="F2831" s="8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t="s">
        <v>8280</v>
      </c>
      <c r="R2831">
        <f t="shared" si="178"/>
        <v>42712.300567129627</v>
      </c>
      <c r="S2831">
        <f t="shared" si="179"/>
        <v>42742.300567129627</v>
      </c>
    </row>
    <row r="2832" spans="1:19" ht="30" hidden="1" x14ac:dyDescent="0.25">
      <c r="A2832" s="8">
        <v>2424</v>
      </c>
      <c r="B2832" s="3" t="s">
        <v>2425</v>
      </c>
      <c r="C2832" s="3" t="s">
        <v>6534</v>
      </c>
      <c r="D2832" s="8">
        <v>25000</v>
      </c>
      <c r="E2832" s="6">
        <v>310</v>
      </c>
      <c r="F2832" s="8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t="s">
        <v>8282</v>
      </c>
      <c r="R2832">
        <f t="shared" si="178"/>
        <v>41909.892453703702</v>
      </c>
      <c r="S2832">
        <f t="shared" si="179"/>
        <v>41939.892453703702</v>
      </c>
    </row>
    <row r="2833" spans="1:19" ht="45" hidden="1" x14ac:dyDescent="0.25">
      <c r="A2833" s="8">
        <v>2740</v>
      </c>
      <c r="B2833" s="3" t="s">
        <v>2740</v>
      </c>
      <c r="C2833" s="3" t="s">
        <v>6850</v>
      </c>
      <c r="D2833" s="8">
        <v>300</v>
      </c>
      <c r="E2833" s="6">
        <v>310</v>
      </c>
      <c r="F2833" s="8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t="s">
        <v>8293</v>
      </c>
      <c r="R2833">
        <f t="shared" si="178"/>
        <v>42045.031851851847</v>
      </c>
      <c r="S2833">
        <f t="shared" si="179"/>
        <v>42074.99018518519</v>
      </c>
    </row>
    <row r="2834" spans="1:19" ht="30" hidden="1" x14ac:dyDescent="0.25">
      <c r="A2834" s="8">
        <v>717</v>
      </c>
      <c r="B2834" s="3" t="s">
        <v>718</v>
      </c>
      <c r="C2834" s="3" t="s">
        <v>4827</v>
      </c>
      <c r="D2834" s="8">
        <v>100000</v>
      </c>
      <c r="E2834" s="6">
        <v>305</v>
      </c>
      <c r="F2834" s="8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t="s">
        <v>8271</v>
      </c>
      <c r="R2834">
        <f t="shared" si="178"/>
        <v>41857.854189814818</v>
      </c>
      <c r="S2834">
        <f t="shared" si="179"/>
        <v>41887.854189814818</v>
      </c>
    </row>
    <row r="2835" spans="1:19" ht="60" hidden="1" x14ac:dyDescent="0.25">
      <c r="A2835" s="8">
        <v>882</v>
      </c>
      <c r="B2835" s="3" t="s">
        <v>883</v>
      </c>
      <c r="C2835" s="3" t="s">
        <v>4992</v>
      </c>
      <c r="D2835" s="8">
        <v>1500</v>
      </c>
      <c r="E2835" s="6">
        <v>302</v>
      </c>
      <c r="F2835" s="8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t="s">
        <v>8277</v>
      </c>
      <c r="R2835">
        <f t="shared" si="178"/>
        <v>40759.860532407409</v>
      </c>
      <c r="S2835">
        <f t="shared" si="179"/>
        <v>40792.860532407409</v>
      </c>
    </row>
    <row r="2836" spans="1:19" ht="60" hidden="1" x14ac:dyDescent="0.25">
      <c r="A2836" s="8">
        <v>421</v>
      </c>
      <c r="B2836" s="3" t="s">
        <v>422</v>
      </c>
      <c r="C2836" s="3" t="s">
        <v>4531</v>
      </c>
      <c r="D2836" s="8">
        <v>15000</v>
      </c>
      <c r="E2836" s="6">
        <v>301</v>
      </c>
      <c r="F2836" s="8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t="s">
        <v>8268</v>
      </c>
      <c r="R2836">
        <f t="shared" si="178"/>
        <v>42177.491388888884</v>
      </c>
      <c r="S2836">
        <f t="shared" si="179"/>
        <v>42237.491388888884</v>
      </c>
    </row>
    <row r="2837" spans="1:19" ht="60" hidden="1" x14ac:dyDescent="0.25">
      <c r="A2837" s="8">
        <v>588</v>
      </c>
      <c r="B2837" s="3" t="s">
        <v>589</v>
      </c>
      <c r="C2837" s="3" t="s">
        <v>4698</v>
      </c>
      <c r="D2837" s="8">
        <v>9000</v>
      </c>
      <c r="E2837" s="6">
        <v>301</v>
      </c>
      <c r="F2837" s="8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t="s">
        <v>8270</v>
      </c>
      <c r="R2837">
        <f t="shared" si="178"/>
        <v>42631.769513888896</v>
      </c>
      <c r="S2837">
        <f t="shared" si="179"/>
        <v>42691.811180555553</v>
      </c>
    </row>
    <row r="2838" spans="1:19" ht="45" hidden="1" x14ac:dyDescent="0.25">
      <c r="A2838" s="8">
        <v>1849</v>
      </c>
      <c r="B2838" s="3" t="s">
        <v>1850</v>
      </c>
      <c r="C2838" s="3" t="s">
        <v>5959</v>
      </c>
      <c r="D2838" s="8">
        <v>300</v>
      </c>
      <c r="E2838" s="6">
        <v>301</v>
      </c>
      <c r="F2838" s="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t="s">
        <v>8274</v>
      </c>
      <c r="R2838">
        <f t="shared" si="178"/>
        <v>41169.845590277779</v>
      </c>
      <c r="S2838">
        <f t="shared" si="179"/>
        <v>41199.845590277779</v>
      </c>
    </row>
    <row r="2839" spans="1:19" ht="45" hidden="1" x14ac:dyDescent="0.25">
      <c r="A2839" s="8">
        <v>1923</v>
      </c>
      <c r="B2839" s="3" t="s">
        <v>1924</v>
      </c>
      <c r="C2839" s="3" t="s">
        <v>6033</v>
      </c>
      <c r="D2839" s="8">
        <v>125</v>
      </c>
      <c r="E2839" s="6">
        <v>301</v>
      </c>
      <c r="F2839" s="8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t="s">
        <v>8277</v>
      </c>
      <c r="R2839">
        <f t="shared" si="178"/>
        <v>40772.848749999997</v>
      </c>
      <c r="S2839">
        <f t="shared" si="179"/>
        <v>40813.207638888889</v>
      </c>
    </row>
    <row r="2840" spans="1:19" ht="45" hidden="1" x14ac:dyDescent="0.25">
      <c r="A2840" s="8">
        <v>4038</v>
      </c>
      <c r="B2840" s="3" t="s">
        <v>4034</v>
      </c>
      <c r="C2840" s="3" t="s">
        <v>8142</v>
      </c>
      <c r="D2840" s="8">
        <v>2500</v>
      </c>
      <c r="E2840" s="6">
        <v>301</v>
      </c>
      <c r="F2840" s="8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t="s">
        <v>8269</v>
      </c>
      <c r="R2840">
        <f t="shared" si="178"/>
        <v>41869.798726851855</v>
      </c>
      <c r="S2840">
        <f t="shared" si="179"/>
        <v>41929.798726851855</v>
      </c>
    </row>
    <row r="2841" spans="1:19" ht="45" hidden="1" x14ac:dyDescent="0.25">
      <c r="A2841" s="8">
        <v>620</v>
      </c>
      <c r="B2841" s="3" t="s">
        <v>621</v>
      </c>
      <c r="C2841" s="3" t="s">
        <v>4730</v>
      </c>
      <c r="D2841" s="8">
        <v>30000</v>
      </c>
      <c r="E2841" s="6">
        <v>300</v>
      </c>
      <c r="F2841" s="8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t="s">
        <v>8270</v>
      </c>
      <c r="R2841">
        <f t="shared" si="178"/>
        <v>41831.716874999998</v>
      </c>
      <c r="S2841">
        <f t="shared" si="179"/>
        <v>41876.716874999998</v>
      </c>
    </row>
    <row r="2842" spans="1:19" ht="45" hidden="1" x14ac:dyDescent="0.25">
      <c r="A2842" s="8">
        <v>848</v>
      </c>
      <c r="B2842" s="3" t="s">
        <v>849</v>
      </c>
      <c r="C2842" s="3" t="s">
        <v>4958</v>
      </c>
      <c r="D2842" s="8">
        <v>300</v>
      </c>
      <c r="E2842" s="6">
        <v>300</v>
      </c>
      <c r="F2842" s="8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t="s">
        <v>8275</v>
      </c>
      <c r="R2842">
        <f t="shared" si="178"/>
        <v>42078.792048611111</v>
      </c>
      <c r="S2842">
        <f t="shared" si="179"/>
        <v>42108.792048611111</v>
      </c>
    </row>
    <row r="2843" spans="1:19" ht="45" hidden="1" x14ac:dyDescent="0.25">
      <c r="A2843" s="8">
        <v>853</v>
      </c>
      <c r="B2843" s="3" t="s">
        <v>854</v>
      </c>
      <c r="C2843" s="3" t="s">
        <v>4963</v>
      </c>
      <c r="D2843" s="8">
        <v>300</v>
      </c>
      <c r="E2843" s="6">
        <v>300</v>
      </c>
      <c r="F2843" s="8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t="s">
        <v>8275</v>
      </c>
      <c r="R2843">
        <f t="shared" si="178"/>
        <v>42021.832280092596</v>
      </c>
      <c r="S2843">
        <f t="shared" si="179"/>
        <v>42051.832280092596</v>
      </c>
    </row>
    <row r="2844" spans="1:19" ht="30" hidden="1" x14ac:dyDescent="0.25">
      <c r="A2844" s="8">
        <v>1822</v>
      </c>
      <c r="B2844" s="3" t="s">
        <v>1823</v>
      </c>
      <c r="C2844" s="3" t="s">
        <v>5932</v>
      </c>
      <c r="D2844" s="8">
        <v>300</v>
      </c>
      <c r="E2844" s="6">
        <v>300</v>
      </c>
      <c r="F2844" s="8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t="s">
        <v>8274</v>
      </c>
      <c r="R2844">
        <f t="shared" si="178"/>
        <v>41634.797013888885</v>
      </c>
      <c r="S2844">
        <f t="shared" si="179"/>
        <v>41670.792361111111</v>
      </c>
    </row>
    <row r="2845" spans="1:19" ht="45" hidden="1" x14ac:dyDescent="0.25">
      <c r="A2845" s="8">
        <v>2112</v>
      </c>
      <c r="B2845" s="3" t="s">
        <v>2113</v>
      </c>
      <c r="C2845" s="3" t="s">
        <v>6222</v>
      </c>
      <c r="D2845" s="8">
        <v>300</v>
      </c>
      <c r="E2845" s="6">
        <v>300</v>
      </c>
      <c r="F2845" s="8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t="s">
        <v>8277</v>
      </c>
      <c r="R2845">
        <f t="shared" si="178"/>
        <v>41365.928159722222</v>
      </c>
      <c r="S2845">
        <f t="shared" si="179"/>
        <v>41379.928159722222</v>
      </c>
    </row>
    <row r="2846" spans="1:19" ht="60" hidden="1" x14ac:dyDescent="0.25">
      <c r="A2846" s="8">
        <v>2343</v>
      </c>
      <c r="B2846" s="3" t="s">
        <v>2344</v>
      </c>
      <c r="C2846" s="3" t="s">
        <v>6453</v>
      </c>
      <c r="D2846" s="8">
        <v>10000</v>
      </c>
      <c r="E2846" s="6">
        <v>300</v>
      </c>
      <c r="F2846" s="8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t="s">
        <v>8270</v>
      </c>
      <c r="R2846">
        <f t="shared" si="178"/>
        <v>42327.825289351851</v>
      </c>
      <c r="S2846">
        <f t="shared" si="179"/>
        <v>42377.82430555555</v>
      </c>
    </row>
    <row r="2847" spans="1:19" ht="60" hidden="1" x14ac:dyDescent="0.25">
      <c r="A2847" s="8">
        <v>2855</v>
      </c>
      <c r="B2847" s="3" t="s">
        <v>2855</v>
      </c>
      <c r="C2847" s="3" t="s">
        <v>6965</v>
      </c>
      <c r="D2847" s="8">
        <v>600</v>
      </c>
      <c r="E2847" s="6">
        <v>300</v>
      </c>
      <c r="F2847" s="8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t="s">
        <v>8269</v>
      </c>
      <c r="R2847">
        <f t="shared" si="178"/>
        <v>42370.007766203707</v>
      </c>
      <c r="S2847">
        <f t="shared" si="179"/>
        <v>42398.981944444444</v>
      </c>
    </row>
    <row r="2848" spans="1:19" ht="45" hidden="1" x14ac:dyDescent="0.25">
      <c r="A2848" s="8">
        <v>2923</v>
      </c>
      <c r="B2848" s="3" t="s">
        <v>2923</v>
      </c>
      <c r="C2848" s="3" t="s">
        <v>7033</v>
      </c>
      <c r="D2848" s="8">
        <v>300</v>
      </c>
      <c r="E2848" s="6">
        <v>300</v>
      </c>
      <c r="F2848" s="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t="s">
        <v>8303</v>
      </c>
      <c r="R2848">
        <f t="shared" si="178"/>
        <v>42013.15253472222</v>
      </c>
      <c r="S2848">
        <f t="shared" si="179"/>
        <v>42028.125</v>
      </c>
    </row>
    <row r="2849" spans="1:19" ht="60" hidden="1" x14ac:dyDescent="0.25">
      <c r="A2849" s="8">
        <v>3101</v>
      </c>
      <c r="B2849" s="3" t="s">
        <v>3101</v>
      </c>
      <c r="C2849" s="3" t="s">
        <v>7211</v>
      </c>
      <c r="D2849" s="8">
        <v>2500</v>
      </c>
      <c r="E2849" s="6">
        <v>300</v>
      </c>
      <c r="F2849" s="8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t="s">
        <v>8301</v>
      </c>
      <c r="R2849">
        <f t="shared" si="178"/>
        <v>42171.383530092593</v>
      </c>
      <c r="S2849">
        <f t="shared" si="179"/>
        <v>42201.330555555556</v>
      </c>
    </row>
    <row r="2850" spans="1:19" ht="60" hidden="1" x14ac:dyDescent="0.25">
      <c r="A2850" s="8">
        <v>3115</v>
      </c>
      <c r="B2850" s="3" t="s">
        <v>3115</v>
      </c>
      <c r="C2850" s="3" t="s">
        <v>7225</v>
      </c>
      <c r="D2850" s="8">
        <v>10000</v>
      </c>
      <c r="E2850" s="6">
        <v>300</v>
      </c>
      <c r="F2850" s="8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t="s">
        <v>8301</v>
      </c>
      <c r="R2850">
        <f t="shared" si="178"/>
        <v>42496.447071759263</v>
      </c>
      <c r="S2850">
        <f t="shared" si="179"/>
        <v>42526.447071759263</v>
      </c>
    </row>
    <row r="2851" spans="1:19" ht="45" hidden="1" x14ac:dyDescent="0.25">
      <c r="A2851" s="8">
        <v>4039</v>
      </c>
      <c r="B2851" s="3" t="s">
        <v>4035</v>
      </c>
      <c r="C2851" s="3" t="s">
        <v>8143</v>
      </c>
      <c r="D2851" s="8">
        <v>500</v>
      </c>
      <c r="E2851" s="6">
        <v>300</v>
      </c>
      <c r="F2851" s="8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t="s">
        <v>8269</v>
      </c>
      <c r="R2851">
        <f t="shared" si="178"/>
        <v>42305.670914351853</v>
      </c>
      <c r="S2851">
        <f t="shared" si="179"/>
        <v>42339.249305555553</v>
      </c>
    </row>
    <row r="2852" spans="1:19" ht="60" hidden="1" x14ac:dyDescent="0.25">
      <c r="A2852" s="8">
        <v>683</v>
      </c>
      <c r="B2852" s="3" t="s">
        <v>684</v>
      </c>
      <c r="C2852" s="3" t="s">
        <v>4793</v>
      </c>
      <c r="D2852" s="8">
        <v>35000</v>
      </c>
      <c r="E2852" s="6">
        <v>298</v>
      </c>
      <c r="F2852" s="8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t="s">
        <v>8271</v>
      </c>
      <c r="R2852">
        <f t="shared" si="178"/>
        <v>42634.900046296301</v>
      </c>
      <c r="S2852">
        <f t="shared" si="179"/>
        <v>42674.900046296301</v>
      </c>
    </row>
    <row r="2853" spans="1:19" ht="60" hidden="1" x14ac:dyDescent="0.25">
      <c r="A2853" s="8">
        <v>965</v>
      </c>
      <c r="B2853" s="3" t="s">
        <v>966</v>
      </c>
      <c r="C2853" s="3" t="s">
        <v>5075</v>
      </c>
      <c r="D2853" s="8">
        <v>25000</v>
      </c>
      <c r="E2853" s="6">
        <v>298</v>
      </c>
      <c r="F2853" s="8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t="s">
        <v>8271</v>
      </c>
      <c r="R2853">
        <f t="shared" si="178"/>
        <v>42637.016736111109</v>
      </c>
      <c r="S2853">
        <f t="shared" si="179"/>
        <v>42669.165972222225</v>
      </c>
    </row>
    <row r="2854" spans="1:19" ht="60" hidden="1" x14ac:dyDescent="0.25">
      <c r="A2854" s="8">
        <v>3959</v>
      </c>
      <c r="B2854" s="3" t="s">
        <v>3956</v>
      </c>
      <c r="C2854" s="3" t="s">
        <v>8066</v>
      </c>
      <c r="D2854" s="8">
        <v>1200</v>
      </c>
      <c r="E2854" s="6">
        <v>292</v>
      </c>
      <c r="F2854" s="8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t="s">
        <v>8269</v>
      </c>
      <c r="R2854">
        <f t="shared" si="178"/>
        <v>41880.788842592592</v>
      </c>
      <c r="S2854">
        <f t="shared" si="179"/>
        <v>41910.788842592592</v>
      </c>
    </row>
    <row r="2855" spans="1:19" ht="30" hidden="1" x14ac:dyDescent="0.25">
      <c r="A2855" s="8">
        <v>1192</v>
      </c>
      <c r="B2855" s="3" t="s">
        <v>1193</v>
      </c>
      <c r="C2855" s="3" t="s">
        <v>5302</v>
      </c>
      <c r="D2855" s="8">
        <v>100</v>
      </c>
      <c r="E2855" s="6">
        <v>290</v>
      </c>
      <c r="F2855" s="8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t="s">
        <v>8283</v>
      </c>
      <c r="R2855">
        <f t="shared" si="178"/>
        <v>42747.506689814814</v>
      </c>
      <c r="S2855">
        <f t="shared" si="179"/>
        <v>42777.506689814814</v>
      </c>
    </row>
    <row r="2856" spans="1:19" ht="30" hidden="1" x14ac:dyDescent="0.25">
      <c r="A2856" s="8">
        <v>943</v>
      </c>
      <c r="B2856" s="3" t="s">
        <v>944</v>
      </c>
      <c r="C2856" s="3" t="s">
        <v>5053</v>
      </c>
      <c r="D2856" s="8">
        <v>3000</v>
      </c>
      <c r="E2856" s="6">
        <v>289</v>
      </c>
      <c r="F2856" s="8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t="s">
        <v>8271</v>
      </c>
      <c r="R2856">
        <f t="shared" si="178"/>
        <v>42673.66788194445</v>
      </c>
      <c r="S2856">
        <f t="shared" si="179"/>
        <v>42703.709548611107</v>
      </c>
    </row>
    <row r="2857" spans="1:19" ht="60" hidden="1" x14ac:dyDescent="0.25">
      <c r="A2857" s="8">
        <v>1546</v>
      </c>
      <c r="B2857" s="3" t="s">
        <v>1547</v>
      </c>
      <c r="C2857" s="3" t="s">
        <v>5656</v>
      </c>
      <c r="D2857" s="8">
        <v>1000</v>
      </c>
      <c r="E2857" s="6">
        <v>289</v>
      </c>
      <c r="F2857" s="8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t="s">
        <v>8287</v>
      </c>
      <c r="R2857">
        <f t="shared" si="178"/>
        <v>41839.212951388887</v>
      </c>
      <c r="S2857">
        <f t="shared" si="179"/>
        <v>41899.212951388887</v>
      </c>
    </row>
    <row r="2858" spans="1:19" ht="45" hidden="1" x14ac:dyDescent="0.25">
      <c r="A2858" s="8">
        <v>3292</v>
      </c>
      <c r="B2858" s="3" t="s">
        <v>3292</v>
      </c>
      <c r="C2858" s="3" t="s">
        <v>7402</v>
      </c>
      <c r="D2858" s="8">
        <v>101</v>
      </c>
      <c r="E2858" s="6">
        <v>289</v>
      </c>
      <c r="F2858" s="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t="s">
        <v>8269</v>
      </c>
      <c r="R2858">
        <f t="shared" si="178"/>
        <v>42282.770231481481</v>
      </c>
      <c r="S2858">
        <f t="shared" si="179"/>
        <v>42342.811898148153</v>
      </c>
    </row>
    <row r="2859" spans="1:19" ht="45" hidden="1" x14ac:dyDescent="0.25">
      <c r="A2859" s="8">
        <v>946</v>
      </c>
      <c r="B2859" s="3" t="s">
        <v>947</v>
      </c>
      <c r="C2859" s="3" t="s">
        <v>5056</v>
      </c>
      <c r="D2859" s="8">
        <v>15000</v>
      </c>
      <c r="E2859" s="6">
        <v>286</v>
      </c>
      <c r="F2859" s="8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t="s">
        <v>8271</v>
      </c>
      <c r="R2859">
        <f t="shared" si="178"/>
        <v>42592.750555555554</v>
      </c>
      <c r="S2859">
        <f t="shared" si="179"/>
        <v>42622.750555555554</v>
      </c>
    </row>
    <row r="2860" spans="1:19" ht="60" hidden="1" x14ac:dyDescent="0.25">
      <c r="A2860" s="8">
        <v>3965</v>
      </c>
      <c r="B2860" s="3" t="s">
        <v>3962</v>
      </c>
      <c r="C2860" s="3" t="s">
        <v>8072</v>
      </c>
      <c r="D2860" s="8">
        <v>2000</v>
      </c>
      <c r="E2860" s="6">
        <v>285</v>
      </c>
      <c r="F2860" s="8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t="s">
        <v>8269</v>
      </c>
      <c r="R2860">
        <f t="shared" si="178"/>
        <v>42414.235879629632</v>
      </c>
      <c r="S2860">
        <f t="shared" si="179"/>
        <v>42474.194212962961</v>
      </c>
    </row>
    <row r="2861" spans="1:19" ht="60" hidden="1" x14ac:dyDescent="0.25">
      <c r="A2861" s="8">
        <v>4060</v>
      </c>
      <c r="B2861" s="3" t="s">
        <v>4056</v>
      </c>
      <c r="C2861" s="3" t="s">
        <v>8164</v>
      </c>
      <c r="D2861" s="8">
        <v>10000</v>
      </c>
      <c r="E2861" s="6">
        <v>285</v>
      </c>
      <c r="F2861" s="8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t="s">
        <v>8269</v>
      </c>
      <c r="R2861">
        <f t="shared" si="178"/>
        <v>41779.695092592592</v>
      </c>
      <c r="S2861">
        <f t="shared" si="179"/>
        <v>41813.666666666664</v>
      </c>
    </row>
    <row r="2862" spans="1:19" ht="45" hidden="1" x14ac:dyDescent="0.25">
      <c r="A2862" s="8">
        <v>2121</v>
      </c>
      <c r="B2862" s="3" t="s">
        <v>2122</v>
      </c>
      <c r="C2862" s="3" t="s">
        <v>6231</v>
      </c>
      <c r="D2862" s="8">
        <v>50000</v>
      </c>
      <c r="E2862" s="6">
        <v>284</v>
      </c>
      <c r="F2862" s="8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t="s">
        <v>8280</v>
      </c>
      <c r="R2862">
        <f t="shared" si="178"/>
        <v>42716.7424537037</v>
      </c>
      <c r="S2862">
        <f t="shared" si="179"/>
        <v>42746.7424537037</v>
      </c>
    </row>
    <row r="2863" spans="1:19" ht="60" hidden="1" x14ac:dyDescent="0.25">
      <c r="A2863" s="8">
        <v>2501</v>
      </c>
      <c r="B2863" s="3" t="s">
        <v>2501</v>
      </c>
      <c r="C2863" s="3" t="s">
        <v>6611</v>
      </c>
      <c r="D2863" s="8">
        <v>11000</v>
      </c>
      <c r="E2863" s="6">
        <v>281</v>
      </c>
      <c r="F2863" s="8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t="s">
        <v>8297</v>
      </c>
      <c r="R2863">
        <f t="shared" si="178"/>
        <v>42244.776666666665</v>
      </c>
      <c r="S2863">
        <f t="shared" si="179"/>
        <v>42274.776666666665</v>
      </c>
    </row>
    <row r="2864" spans="1:19" ht="45" hidden="1" x14ac:dyDescent="0.25">
      <c r="A2864" s="8">
        <v>899</v>
      </c>
      <c r="B2864" s="3" t="s">
        <v>900</v>
      </c>
      <c r="C2864" s="3" t="s">
        <v>5009</v>
      </c>
      <c r="D2864" s="8">
        <v>750</v>
      </c>
      <c r="E2864" s="6">
        <v>280</v>
      </c>
      <c r="F2864" s="8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t="s">
        <v>8277</v>
      </c>
      <c r="R2864">
        <f t="shared" si="178"/>
        <v>40646.099097222221</v>
      </c>
      <c r="S2864">
        <f t="shared" si="179"/>
        <v>40691.099097222221</v>
      </c>
    </row>
    <row r="2865" spans="1:19" ht="45" hidden="1" x14ac:dyDescent="0.25">
      <c r="A2865" s="8">
        <v>974</v>
      </c>
      <c r="B2865" s="3" t="s">
        <v>975</v>
      </c>
      <c r="C2865" s="3" t="s">
        <v>5084</v>
      </c>
      <c r="D2865" s="8">
        <v>50000</v>
      </c>
      <c r="E2865" s="6">
        <v>280</v>
      </c>
      <c r="F2865" s="8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t="s">
        <v>8271</v>
      </c>
      <c r="R2865">
        <f t="shared" si="178"/>
        <v>42424.749490740738</v>
      </c>
      <c r="S2865">
        <f t="shared" si="179"/>
        <v>42454.707824074074</v>
      </c>
    </row>
    <row r="2866" spans="1:19" ht="45" hidden="1" x14ac:dyDescent="0.25">
      <c r="A2866" s="8">
        <v>1595</v>
      </c>
      <c r="B2866" s="3" t="s">
        <v>1596</v>
      </c>
      <c r="C2866" s="3" t="s">
        <v>5705</v>
      </c>
      <c r="D2866" s="8">
        <v>100000</v>
      </c>
      <c r="E2866" s="6">
        <v>280</v>
      </c>
      <c r="F2866" s="8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t="s">
        <v>8289</v>
      </c>
      <c r="R2866">
        <f t="shared" si="178"/>
        <v>41780.050092592595</v>
      </c>
      <c r="S2866">
        <f t="shared" si="179"/>
        <v>41808.842361111114</v>
      </c>
    </row>
    <row r="2867" spans="1:19" ht="60" x14ac:dyDescent="0.25">
      <c r="A2867" s="8">
        <v>1693</v>
      </c>
      <c r="B2867" s="3" t="s">
        <v>1694</v>
      </c>
      <c r="C2867" s="3" t="s">
        <v>5803</v>
      </c>
      <c r="D2867" s="8">
        <v>3000</v>
      </c>
      <c r="E2867" s="6">
        <v>280</v>
      </c>
      <c r="F2867" s="8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t="s">
        <v>8291</v>
      </c>
      <c r="R2867">
        <f t="shared" si="178"/>
        <v>42803.920277777783</v>
      </c>
      <c r="S2867">
        <f t="shared" si="179"/>
        <v>42834.833333333328</v>
      </c>
    </row>
    <row r="2868" spans="1:19" ht="45" hidden="1" x14ac:dyDescent="0.25">
      <c r="A2868" s="8">
        <v>2957</v>
      </c>
      <c r="B2868" s="3" t="s">
        <v>2957</v>
      </c>
      <c r="C2868" s="3" t="s">
        <v>7067</v>
      </c>
      <c r="D2868" s="8">
        <v>15000</v>
      </c>
      <c r="E2868" s="6">
        <v>280</v>
      </c>
      <c r="F2868" s="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t="s">
        <v>8301</v>
      </c>
      <c r="R2868">
        <f t="shared" si="178"/>
        <v>42031.011249999996</v>
      </c>
      <c r="S2868">
        <f t="shared" si="179"/>
        <v>42090.969583333332</v>
      </c>
    </row>
    <row r="2869" spans="1:19" ht="30" hidden="1" x14ac:dyDescent="0.25">
      <c r="A2869" s="8">
        <v>3397</v>
      </c>
      <c r="B2869" s="3" t="s">
        <v>3396</v>
      </c>
      <c r="C2869" s="3" t="s">
        <v>7507</v>
      </c>
      <c r="D2869" s="8">
        <v>250</v>
      </c>
      <c r="E2869" s="6">
        <v>280</v>
      </c>
      <c r="F2869" s="8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t="s">
        <v>8269</v>
      </c>
      <c r="R2869">
        <f t="shared" si="178"/>
        <v>42378.478344907402</v>
      </c>
      <c r="S2869">
        <f t="shared" si="179"/>
        <v>42418.916666666672</v>
      </c>
    </row>
    <row r="2870" spans="1:19" ht="60" hidden="1" x14ac:dyDescent="0.25">
      <c r="A2870" s="8">
        <v>198</v>
      </c>
      <c r="B2870" s="3" t="s">
        <v>200</v>
      </c>
      <c r="C2870" s="3" t="s">
        <v>4308</v>
      </c>
      <c r="D2870" s="8">
        <v>25000</v>
      </c>
      <c r="E2870" s="6">
        <v>279</v>
      </c>
      <c r="F2870" s="8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t="s">
        <v>8266</v>
      </c>
      <c r="R2870">
        <f t="shared" si="178"/>
        <v>41887.383356481485</v>
      </c>
      <c r="S2870">
        <f t="shared" si="179"/>
        <v>41917.383356481485</v>
      </c>
    </row>
    <row r="2871" spans="1:19" ht="60" hidden="1" x14ac:dyDescent="0.25">
      <c r="A2871" s="8">
        <v>3099</v>
      </c>
      <c r="B2871" s="3" t="s">
        <v>3099</v>
      </c>
      <c r="C2871" s="3" t="s">
        <v>7209</v>
      </c>
      <c r="D2871" s="8">
        <v>2000</v>
      </c>
      <c r="E2871" s="6">
        <v>278</v>
      </c>
      <c r="F2871" s="8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t="s">
        <v>8301</v>
      </c>
      <c r="R2871">
        <f t="shared" si="178"/>
        <v>42382.189710648148</v>
      </c>
      <c r="S2871">
        <f t="shared" si="179"/>
        <v>42412.189710648148</v>
      </c>
    </row>
    <row r="2872" spans="1:19" ht="45" hidden="1" x14ac:dyDescent="0.25">
      <c r="A2872" s="8">
        <v>2579</v>
      </c>
      <c r="B2872" s="3" t="s">
        <v>2579</v>
      </c>
      <c r="C2872" s="3" t="s">
        <v>6689</v>
      </c>
      <c r="D2872" s="8">
        <v>200000</v>
      </c>
      <c r="E2872" s="6">
        <v>277</v>
      </c>
      <c r="F2872" s="8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t="s">
        <v>8282</v>
      </c>
      <c r="R2872">
        <f t="shared" si="178"/>
        <v>41837.829895833333</v>
      </c>
      <c r="S2872">
        <f t="shared" si="179"/>
        <v>41897.829895833333</v>
      </c>
    </row>
    <row r="2873" spans="1:19" ht="45" hidden="1" x14ac:dyDescent="0.25">
      <c r="A2873" s="8">
        <v>3371</v>
      </c>
      <c r="B2873" s="3" t="s">
        <v>3370</v>
      </c>
      <c r="C2873" s="3" t="s">
        <v>7481</v>
      </c>
      <c r="D2873" s="8">
        <v>200</v>
      </c>
      <c r="E2873" s="6">
        <v>277</v>
      </c>
      <c r="F2873" s="8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t="s">
        <v>8269</v>
      </c>
      <c r="R2873">
        <f t="shared" si="178"/>
        <v>42312.874594907407</v>
      </c>
      <c r="S2873">
        <f t="shared" si="179"/>
        <v>42340.874594907407</v>
      </c>
    </row>
    <row r="2874" spans="1:19" hidden="1" x14ac:dyDescent="0.25">
      <c r="A2874" s="8">
        <v>2680</v>
      </c>
      <c r="B2874" s="3" t="s">
        <v>2680</v>
      </c>
      <c r="C2874" s="3" t="s">
        <v>6790</v>
      </c>
      <c r="D2874" s="8">
        <v>32000</v>
      </c>
      <c r="E2874" s="6">
        <v>276</v>
      </c>
      <c r="F2874" s="8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t="s">
        <v>8300</v>
      </c>
      <c r="R2874">
        <f t="shared" si="178"/>
        <v>42436.211701388893</v>
      </c>
      <c r="S2874">
        <f t="shared" si="179"/>
        <v>42466.170034722221</v>
      </c>
    </row>
    <row r="2875" spans="1:19" ht="45" hidden="1" x14ac:dyDescent="0.25">
      <c r="A2875" s="8">
        <v>949</v>
      </c>
      <c r="B2875" s="3" t="s">
        <v>950</v>
      </c>
      <c r="C2875" s="3" t="s">
        <v>5059</v>
      </c>
      <c r="D2875" s="8">
        <v>20000</v>
      </c>
      <c r="E2875" s="6">
        <v>273</v>
      </c>
      <c r="F2875" s="8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t="s">
        <v>8271</v>
      </c>
      <c r="R2875">
        <f t="shared" si="178"/>
        <v>42361.043703703705</v>
      </c>
      <c r="S2875">
        <f t="shared" si="179"/>
        <v>42421.043703703705</v>
      </c>
    </row>
    <row r="2876" spans="1:19" ht="60" hidden="1" x14ac:dyDescent="0.25">
      <c r="A2876" s="8">
        <v>2891</v>
      </c>
      <c r="B2876" s="3" t="s">
        <v>2891</v>
      </c>
      <c r="C2876" s="3" t="s">
        <v>7001</v>
      </c>
      <c r="D2876" s="8">
        <v>10000</v>
      </c>
      <c r="E2876" s="6">
        <v>273</v>
      </c>
      <c r="F2876" s="8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t="s">
        <v>8269</v>
      </c>
      <c r="R2876">
        <f t="shared" si="178"/>
        <v>42415.883425925931</v>
      </c>
      <c r="S2876">
        <f t="shared" si="179"/>
        <v>42475.84175925926</v>
      </c>
    </row>
    <row r="2877" spans="1:19" ht="60" hidden="1" x14ac:dyDescent="0.25">
      <c r="A2877" s="8">
        <v>3205</v>
      </c>
      <c r="B2877" s="3" t="s">
        <v>3205</v>
      </c>
      <c r="C2877" s="3" t="s">
        <v>7315</v>
      </c>
      <c r="D2877" s="8">
        <v>8000</v>
      </c>
      <c r="E2877" s="6">
        <v>273</v>
      </c>
      <c r="F2877" s="8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t="s">
        <v>8303</v>
      </c>
      <c r="R2877">
        <f t="shared" si="178"/>
        <v>42095.374675925923</v>
      </c>
      <c r="S2877">
        <f t="shared" si="179"/>
        <v>42125.374675925923</v>
      </c>
    </row>
    <row r="2878" spans="1:19" ht="60" hidden="1" x14ac:dyDescent="0.25">
      <c r="A2878" s="8">
        <v>2820</v>
      </c>
      <c r="B2878" s="3" t="s">
        <v>2820</v>
      </c>
      <c r="C2878" s="3" t="s">
        <v>6930</v>
      </c>
      <c r="D2878" s="8">
        <v>200</v>
      </c>
      <c r="E2878" s="6">
        <v>272</v>
      </c>
      <c r="F2878" s="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t="s">
        <v>8269</v>
      </c>
      <c r="R2878">
        <f t="shared" si="178"/>
        <v>42401.610983796301</v>
      </c>
      <c r="S2878">
        <f t="shared" si="179"/>
        <v>42426</v>
      </c>
    </row>
    <row r="2879" spans="1:19" ht="60" hidden="1" x14ac:dyDescent="0.25">
      <c r="A2879" s="8">
        <v>2874</v>
      </c>
      <c r="B2879" s="3" t="s">
        <v>2874</v>
      </c>
      <c r="C2879" s="3" t="s">
        <v>6984</v>
      </c>
      <c r="D2879" s="8">
        <v>5000</v>
      </c>
      <c r="E2879" s="6">
        <v>271</v>
      </c>
      <c r="F2879" s="8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t="s">
        <v>8269</v>
      </c>
      <c r="R2879">
        <f t="shared" si="178"/>
        <v>42722.84474537037</v>
      </c>
      <c r="S2879">
        <f t="shared" si="179"/>
        <v>42752.84474537037</v>
      </c>
    </row>
    <row r="2880" spans="1:19" ht="45" hidden="1" x14ac:dyDescent="0.25">
      <c r="A2880" s="8">
        <v>1136</v>
      </c>
      <c r="B2880" s="3" t="s">
        <v>1137</v>
      </c>
      <c r="C2880" s="3" t="s">
        <v>5246</v>
      </c>
      <c r="D2880" s="8">
        <v>4190</v>
      </c>
      <c r="E2880" s="6">
        <v>270</v>
      </c>
      <c r="F2880" s="8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t="s">
        <v>8281</v>
      </c>
      <c r="R2880">
        <f t="shared" si="178"/>
        <v>42327.671631944439</v>
      </c>
      <c r="S2880">
        <f t="shared" si="179"/>
        <v>42357.671631944439</v>
      </c>
    </row>
    <row r="2881" spans="1:19" ht="60" hidden="1" x14ac:dyDescent="0.25">
      <c r="A2881" s="8">
        <v>2348</v>
      </c>
      <c r="B2881" s="3" t="s">
        <v>2349</v>
      </c>
      <c r="C2881" s="3" t="s">
        <v>6458</v>
      </c>
      <c r="D2881" s="8">
        <v>70000</v>
      </c>
      <c r="E2881" s="6">
        <v>270</v>
      </c>
      <c r="F2881" s="8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t="s">
        <v>8270</v>
      </c>
      <c r="R2881">
        <f t="shared" si="178"/>
        <v>42360.932152777779</v>
      </c>
      <c r="S2881">
        <f t="shared" si="179"/>
        <v>42420.932152777779</v>
      </c>
    </row>
    <row r="2882" spans="1:19" ht="45" hidden="1" x14ac:dyDescent="0.25">
      <c r="A2882" s="8">
        <v>3738</v>
      </c>
      <c r="B2882" s="3" t="s">
        <v>3735</v>
      </c>
      <c r="C2882" s="3" t="s">
        <v>7848</v>
      </c>
      <c r="D2882" s="8">
        <v>1500</v>
      </c>
      <c r="E2882" s="6">
        <v>270</v>
      </c>
      <c r="F2882" s="8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t="s">
        <v>8269</v>
      </c>
      <c r="R2882">
        <f t="shared" si="178"/>
        <v>41813.938715277778</v>
      </c>
      <c r="S2882">
        <f t="shared" si="179"/>
        <v>41835.916666666664</v>
      </c>
    </row>
    <row r="2883" spans="1:19" ht="60" hidden="1" x14ac:dyDescent="0.25">
      <c r="A2883" s="8">
        <v>3824</v>
      </c>
      <c r="B2883" s="3" t="s">
        <v>3821</v>
      </c>
      <c r="C2883" s="3" t="s">
        <v>7933</v>
      </c>
      <c r="D2883" s="8">
        <v>250</v>
      </c>
      <c r="E2883" s="6">
        <v>270</v>
      </c>
      <c r="F2883" s="8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ROUND(E2883/L2883,2)</f>
        <v>38.57</v>
      </c>
      <c r="Q2883" t="s">
        <v>8269</v>
      </c>
      <c r="R2883">
        <f t="shared" ref="R2883:R2946" si="182">(((J2883/60)/60)/24)+DATE(1970,1,1)</f>
        <v>42571.626192129625</v>
      </c>
      <c r="S2883">
        <f t="shared" ref="S2883:S2946" si="183">(((I2883/60)/60)/24)+DATE(1970,1,1)</f>
        <v>42583.570138888885</v>
      </c>
    </row>
    <row r="2884" spans="1:19" ht="45" hidden="1" x14ac:dyDescent="0.25">
      <c r="A2884" s="8">
        <v>1045</v>
      </c>
      <c r="B2884" s="3" t="s">
        <v>1046</v>
      </c>
      <c r="C2884" s="3" t="s">
        <v>5155</v>
      </c>
      <c r="D2884" s="8">
        <v>10000</v>
      </c>
      <c r="E2884" s="6">
        <v>266</v>
      </c>
      <c r="F2884" s="8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t="s">
        <v>8279</v>
      </c>
      <c r="R2884">
        <f t="shared" si="182"/>
        <v>41844.874421296299</v>
      </c>
      <c r="S2884">
        <f t="shared" si="183"/>
        <v>41874.874421296299</v>
      </c>
    </row>
    <row r="2885" spans="1:19" ht="60" hidden="1" x14ac:dyDescent="0.25">
      <c r="A2885" s="8">
        <v>2860</v>
      </c>
      <c r="B2885" s="3" t="s">
        <v>2860</v>
      </c>
      <c r="C2885" s="3" t="s">
        <v>6970</v>
      </c>
      <c r="D2885" s="8">
        <v>4000</v>
      </c>
      <c r="E2885" s="6">
        <v>266</v>
      </c>
      <c r="F2885" s="8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t="s">
        <v>8269</v>
      </c>
      <c r="R2885">
        <f t="shared" si="182"/>
        <v>42480.800648148142</v>
      </c>
      <c r="S2885">
        <f t="shared" si="183"/>
        <v>42540.800648148142</v>
      </c>
    </row>
    <row r="2886" spans="1:19" ht="60" hidden="1" x14ac:dyDescent="0.25">
      <c r="A2886" s="8">
        <v>2908</v>
      </c>
      <c r="B2886" s="3" t="s">
        <v>2908</v>
      </c>
      <c r="C2886" s="3" t="s">
        <v>7018</v>
      </c>
      <c r="D2886" s="8">
        <v>9600</v>
      </c>
      <c r="E2886" s="6">
        <v>264</v>
      </c>
      <c r="F2886" s="8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t="s">
        <v>8269</v>
      </c>
      <c r="R2886">
        <f t="shared" si="182"/>
        <v>42499.731701388882</v>
      </c>
      <c r="S2886">
        <f t="shared" si="183"/>
        <v>42529.731701388882</v>
      </c>
    </row>
    <row r="2887" spans="1:19" ht="60" hidden="1" x14ac:dyDescent="0.25">
      <c r="A2887" s="8">
        <v>197</v>
      </c>
      <c r="B2887" s="3" t="s">
        <v>199</v>
      </c>
      <c r="C2887" s="3" t="s">
        <v>4307</v>
      </c>
      <c r="D2887" s="8">
        <v>2500</v>
      </c>
      <c r="E2887" s="6">
        <v>262</v>
      </c>
      <c r="F2887" s="8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t="s">
        <v>8266</v>
      </c>
      <c r="R2887">
        <f t="shared" si="182"/>
        <v>42741.848379629635</v>
      </c>
      <c r="S2887">
        <f t="shared" si="183"/>
        <v>42783.875</v>
      </c>
    </row>
    <row r="2888" spans="1:19" ht="60" hidden="1" x14ac:dyDescent="0.25">
      <c r="A2888" s="8">
        <v>621</v>
      </c>
      <c r="B2888" s="3" t="s">
        <v>622</v>
      </c>
      <c r="C2888" s="3" t="s">
        <v>4731</v>
      </c>
      <c r="D2888" s="8">
        <v>25000</v>
      </c>
      <c r="E2888" s="6">
        <v>261</v>
      </c>
      <c r="F2888" s="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t="s">
        <v>8270</v>
      </c>
      <c r="R2888">
        <f t="shared" si="182"/>
        <v>42528.987696759257</v>
      </c>
      <c r="S2888">
        <f t="shared" si="183"/>
        <v>42558.987696759257</v>
      </c>
    </row>
    <row r="2889" spans="1:19" ht="45" hidden="1" x14ac:dyDescent="0.25">
      <c r="A2889" s="8">
        <v>94</v>
      </c>
      <c r="B2889" s="3" t="s">
        <v>96</v>
      </c>
      <c r="C2889" s="3" t="s">
        <v>4205</v>
      </c>
      <c r="D2889" s="8">
        <v>250</v>
      </c>
      <c r="E2889" s="6">
        <v>260</v>
      </c>
      <c r="F2889" s="8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t="s">
        <v>8264</v>
      </c>
      <c r="R2889">
        <f t="shared" si="182"/>
        <v>41716.717847222222</v>
      </c>
      <c r="S2889">
        <f t="shared" si="183"/>
        <v>41736.717847222222</v>
      </c>
    </row>
    <row r="2890" spans="1:19" ht="45" hidden="1" x14ac:dyDescent="0.25">
      <c r="A2890" s="8">
        <v>691</v>
      </c>
      <c r="B2890" s="3" t="s">
        <v>692</v>
      </c>
      <c r="C2890" s="3" t="s">
        <v>4801</v>
      </c>
      <c r="D2890" s="8">
        <v>50000</v>
      </c>
      <c r="E2890" s="6">
        <v>260</v>
      </c>
      <c r="F2890" s="8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t="s">
        <v>8271</v>
      </c>
      <c r="R2890">
        <f t="shared" si="182"/>
        <v>42158.028310185182</v>
      </c>
      <c r="S2890">
        <f t="shared" si="183"/>
        <v>42186.028310185182</v>
      </c>
    </row>
    <row r="2891" spans="1:19" ht="60" hidden="1" x14ac:dyDescent="0.25">
      <c r="A2891" s="8">
        <v>891</v>
      </c>
      <c r="B2891" s="3" t="s">
        <v>892</v>
      </c>
      <c r="C2891" s="3" t="s">
        <v>5001</v>
      </c>
      <c r="D2891" s="8">
        <v>8000</v>
      </c>
      <c r="E2891" s="6">
        <v>260</v>
      </c>
      <c r="F2891" s="8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t="s">
        <v>8277</v>
      </c>
      <c r="R2891">
        <f t="shared" si="182"/>
        <v>41842.031597222223</v>
      </c>
      <c r="S2891">
        <f t="shared" si="183"/>
        <v>41872.031597222223</v>
      </c>
    </row>
    <row r="2892" spans="1:19" ht="45" hidden="1" x14ac:dyDescent="0.25">
      <c r="A2892" s="8">
        <v>1918</v>
      </c>
      <c r="B2892" s="3" t="s">
        <v>1919</v>
      </c>
      <c r="C2892" s="3" t="s">
        <v>6028</v>
      </c>
      <c r="D2892" s="8">
        <v>25000</v>
      </c>
      <c r="E2892" s="6">
        <v>260</v>
      </c>
      <c r="F2892" s="8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t="s">
        <v>8292</v>
      </c>
      <c r="R2892">
        <f t="shared" si="182"/>
        <v>41828.789942129632</v>
      </c>
      <c r="S2892">
        <f t="shared" si="183"/>
        <v>41863.789942129632</v>
      </c>
    </row>
    <row r="2893" spans="1:19" ht="45" hidden="1" x14ac:dyDescent="0.25">
      <c r="A2893" s="8">
        <v>2755</v>
      </c>
      <c r="B2893" s="3" t="s">
        <v>2755</v>
      </c>
      <c r="C2893" s="3" t="s">
        <v>6865</v>
      </c>
      <c r="D2893" s="8">
        <v>500</v>
      </c>
      <c r="E2893" s="6">
        <v>260</v>
      </c>
      <c r="F2893" s="8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t="s">
        <v>8302</v>
      </c>
      <c r="R2893">
        <f t="shared" si="182"/>
        <v>42072.790821759263</v>
      </c>
      <c r="S2893">
        <f t="shared" si="183"/>
        <v>42102.790821759263</v>
      </c>
    </row>
    <row r="2894" spans="1:19" ht="60" hidden="1" x14ac:dyDescent="0.25">
      <c r="A2894" s="8">
        <v>3857</v>
      </c>
      <c r="B2894" s="3" t="s">
        <v>3854</v>
      </c>
      <c r="C2894" s="3" t="s">
        <v>7966</v>
      </c>
      <c r="D2894" s="8">
        <v>5000</v>
      </c>
      <c r="E2894" s="6">
        <v>260</v>
      </c>
      <c r="F2894" s="8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t="s">
        <v>8269</v>
      </c>
      <c r="R2894">
        <f t="shared" si="182"/>
        <v>41829.73715277778</v>
      </c>
      <c r="S2894">
        <f t="shared" si="183"/>
        <v>41852.716666666667</v>
      </c>
    </row>
    <row r="2895" spans="1:19" ht="30" hidden="1" x14ac:dyDescent="0.25">
      <c r="A2895" s="8">
        <v>3891</v>
      </c>
      <c r="B2895" s="3" t="s">
        <v>3888</v>
      </c>
      <c r="C2895" s="3" t="s">
        <v>7999</v>
      </c>
      <c r="D2895" s="8">
        <v>800</v>
      </c>
      <c r="E2895" s="6">
        <v>260</v>
      </c>
      <c r="F2895" s="8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t="s">
        <v>8269</v>
      </c>
      <c r="R2895">
        <f t="shared" si="182"/>
        <v>42056.1324537037</v>
      </c>
      <c r="S2895">
        <f t="shared" si="183"/>
        <v>42086.207638888889</v>
      </c>
    </row>
    <row r="2896" spans="1:19" ht="60" hidden="1" x14ac:dyDescent="0.25">
      <c r="A2896" s="8">
        <v>575</v>
      </c>
      <c r="B2896" s="3" t="s">
        <v>576</v>
      </c>
      <c r="C2896" s="3" t="s">
        <v>4685</v>
      </c>
      <c r="D2896" s="8">
        <v>60000</v>
      </c>
      <c r="E2896" s="6">
        <v>259</v>
      </c>
      <c r="F2896" s="8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t="s">
        <v>8270</v>
      </c>
      <c r="R2896">
        <f t="shared" si="182"/>
        <v>42138.692627314813</v>
      </c>
      <c r="S2896">
        <f t="shared" si="183"/>
        <v>42168.692627314813</v>
      </c>
    </row>
    <row r="2897" spans="1:19" ht="60" hidden="1" x14ac:dyDescent="0.25">
      <c r="A2897" s="8">
        <v>3141</v>
      </c>
      <c r="B2897" s="3" t="s">
        <v>3141</v>
      </c>
      <c r="C2897" s="3" t="s">
        <v>7251</v>
      </c>
      <c r="D2897" s="8">
        <v>500</v>
      </c>
      <c r="E2897" s="6">
        <v>258</v>
      </c>
      <c r="F2897" s="8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t="s">
        <v>8269</v>
      </c>
      <c r="R2897">
        <f t="shared" si="182"/>
        <v>42800.753333333334</v>
      </c>
      <c r="S2897">
        <f t="shared" si="183"/>
        <v>42841.833333333328</v>
      </c>
    </row>
    <row r="2898" spans="1:19" ht="60" hidden="1" x14ac:dyDescent="0.25">
      <c r="A2898" s="8">
        <v>1110</v>
      </c>
      <c r="B2898" s="3" t="s">
        <v>1111</v>
      </c>
      <c r="C2898" s="3" t="s">
        <v>5220</v>
      </c>
      <c r="D2898" s="8">
        <v>50000</v>
      </c>
      <c r="E2898" s="6">
        <v>255</v>
      </c>
      <c r="F2898" s="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t="s">
        <v>8280</v>
      </c>
      <c r="R2898">
        <f t="shared" si="182"/>
        <v>41220.933124999996</v>
      </c>
      <c r="S2898">
        <f t="shared" si="183"/>
        <v>41250.933124999996</v>
      </c>
    </row>
    <row r="2899" spans="1:19" ht="30" hidden="1" x14ac:dyDescent="0.25">
      <c r="A2899" s="8">
        <v>1150</v>
      </c>
      <c r="B2899" s="3" t="s">
        <v>1151</v>
      </c>
      <c r="C2899" s="3" t="s">
        <v>5260</v>
      </c>
      <c r="D2899" s="8">
        <v>2500</v>
      </c>
      <c r="E2899" s="6">
        <v>252</v>
      </c>
      <c r="F2899" s="8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t="s">
        <v>8282</v>
      </c>
      <c r="R2899">
        <f t="shared" si="182"/>
        <v>42317.954571759255</v>
      </c>
      <c r="S2899">
        <f t="shared" si="183"/>
        <v>42377.954571759255</v>
      </c>
    </row>
    <row r="2900" spans="1:19" ht="60" hidden="1" x14ac:dyDescent="0.25">
      <c r="A2900" s="8">
        <v>2882</v>
      </c>
      <c r="B2900" s="3" t="s">
        <v>2882</v>
      </c>
      <c r="C2900" s="3" t="s">
        <v>6992</v>
      </c>
      <c r="D2900" s="8">
        <v>750</v>
      </c>
      <c r="E2900" s="6">
        <v>252</v>
      </c>
      <c r="F2900" s="8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t="s">
        <v>8269</v>
      </c>
      <c r="R2900">
        <f t="shared" si="182"/>
        <v>42461.596273148149</v>
      </c>
      <c r="S2900">
        <f t="shared" si="183"/>
        <v>42491.596273148149</v>
      </c>
    </row>
    <row r="2901" spans="1:19" ht="60" hidden="1" x14ac:dyDescent="0.25">
      <c r="A2901" s="8">
        <v>3545</v>
      </c>
      <c r="B2901" s="3" t="s">
        <v>3544</v>
      </c>
      <c r="C2901" s="3" t="s">
        <v>7655</v>
      </c>
      <c r="D2901" s="8">
        <v>250</v>
      </c>
      <c r="E2901" s="6">
        <v>251</v>
      </c>
      <c r="F2901" s="8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t="s">
        <v>8269</v>
      </c>
      <c r="R2901">
        <f t="shared" si="182"/>
        <v>42075.807395833333</v>
      </c>
      <c r="S2901">
        <f t="shared" si="183"/>
        <v>42105.807395833333</v>
      </c>
    </row>
    <row r="2902" spans="1:19" ht="45" hidden="1" x14ac:dyDescent="0.25">
      <c r="A2902" s="8">
        <v>3867</v>
      </c>
      <c r="B2902" s="3" t="s">
        <v>3864</v>
      </c>
      <c r="C2902" s="3" t="s">
        <v>7976</v>
      </c>
      <c r="D2902" s="8">
        <v>2000</v>
      </c>
      <c r="E2902" s="6">
        <v>251</v>
      </c>
      <c r="F2902" s="8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t="s">
        <v>8269</v>
      </c>
      <c r="R2902">
        <f t="shared" si="182"/>
        <v>42509.814108796301</v>
      </c>
      <c r="S2902">
        <f t="shared" si="183"/>
        <v>42539.814108796301</v>
      </c>
    </row>
    <row r="2903" spans="1:19" ht="45" hidden="1" x14ac:dyDescent="0.25">
      <c r="A2903" s="8">
        <v>191</v>
      </c>
      <c r="B2903" s="3" t="s">
        <v>193</v>
      </c>
      <c r="C2903" s="3" t="s">
        <v>4301</v>
      </c>
      <c r="D2903" s="8">
        <v>5000</v>
      </c>
      <c r="E2903" s="6">
        <v>250</v>
      </c>
      <c r="F2903" s="8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t="s">
        <v>8266</v>
      </c>
      <c r="R2903">
        <f t="shared" si="182"/>
        <v>42239.441412037035</v>
      </c>
      <c r="S2903">
        <f t="shared" si="183"/>
        <v>42279.441412037035</v>
      </c>
    </row>
    <row r="2904" spans="1:19" ht="45" hidden="1" x14ac:dyDescent="0.25">
      <c r="A2904" s="8">
        <v>226</v>
      </c>
      <c r="B2904" s="3" t="s">
        <v>228</v>
      </c>
      <c r="C2904" s="3" t="s">
        <v>4336</v>
      </c>
      <c r="D2904" s="8">
        <v>29000</v>
      </c>
      <c r="E2904" s="6">
        <v>250</v>
      </c>
      <c r="F2904" s="8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t="s">
        <v>8266</v>
      </c>
      <c r="R2904">
        <f t="shared" si="182"/>
        <v>42106.666018518517</v>
      </c>
      <c r="S2904">
        <f t="shared" si="183"/>
        <v>42155.395138888889</v>
      </c>
    </row>
    <row r="2905" spans="1:19" ht="45" hidden="1" x14ac:dyDescent="0.25">
      <c r="A2905" s="8">
        <v>239</v>
      </c>
      <c r="B2905" s="3" t="s">
        <v>241</v>
      </c>
      <c r="C2905" s="3" t="s">
        <v>4349</v>
      </c>
      <c r="D2905" s="8">
        <v>1000</v>
      </c>
      <c r="E2905" s="6">
        <v>250</v>
      </c>
      <c r="F2905" s="8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t="s">
        <v>8266</v>
      </c>
      <c r="R2905">
        <f t="shared" si="182"/>
        <v>42297.110300925924</v>
      </c>
      <c r="S2905">
        <f t="shared" si="183"/>
        <v>42316.5</v>
      </c>
    </row>
    <row r="2906" spans="1:19" ht="45" hidden="1" x14ac:dyDescent="0.25">
      <c r="A2906" s="8">
        <v>506</v>
      </c>
      <c r="B2906" s="3" t="s">
        <v>507</v>
      </c>
      <c r="C2906" s="3" t="s">
        <v>4616</v>
      </c>
      <c r="D2906" s="8">
        <v>200000</v>
      </c>
      <c r="E2906" s="6">
        <v>250</v>
      </c>
      <c r="F2906" s="8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t="s">
        <v>8268</v>
      </c>
      <c r="R2906">
        <f t="shared" si="182"/>
        <v>41466.552314814813</v>
      </c>
      <c r="S2906">
        <f t="shared" si="183"/>
        <v>41496.552314814813</v>
      </c>
    </row>
    <row r="2907" spans="1:19" ht="60" hidden="1" x14ac:dyDescent="0.25">
      <c r="A2907" s="8">
        <v>592</v>
      </c>
      <c r="B2907" s="3" t="s">
        <v>593</v>
      </c>
      <c r="C2907" s="3" t="s">
        <v>4702</v>
      </c>
      <c r="D2907" s="8">
        <v>7500</v>
      </c>
      <c r="E2907" s="6">
        <v>250</v>
      </c>
      <c r="F2907" s="8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t="s">
        <v>8270</v>
      </c>
      <c r="R2907">
        <f t="shared" si="182"/>
        <v>41946.232175925928</v>
      </c>
      <c r="S2907">
        <f t="shared" si="183"/>
        <v>41976.232175925921</v>
      </c>
    </row>
    <row r="2908" spans="1:19" ht="60" hidden="1" x14ac:dyDescent="0.25">
      <c r="A2908" s="8">
        <v>1008</v>
      </c>
      <c r="B2908" s="3" t="s">
        <v>1009</v>
      </c>
      <c r="C2908" s="3" t="s">
        <v>5118</v>
      </c>
      <c r="D2908" s="8">
        <v>93500</v>
      </c>
      <c r="E2908" s="6">
        <v>250</v>
      </c>
      <c r="F2908" s="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t="s">
        <v>8271</v>
      </c>
      <c r="R2908">
        <f t="shared" si="182"/>
        <v>42702.809201388889</v>
      </c>
      <c r="S2908">
        <f t="shared" si="183"/>
        <v>42732.809201388889</v>
      </c>
    </row>
    <row r="2909" spans="1:19" ht="60" hidden="1" x14ac:dyDescent="0.25">
      <c r="A2909" s="8">
        <v>1040</v>
      </c>
      <c r="B2909" s="3" t="s">
        <v>1041</v>
      </c>
      <c r="C2909" s="3" t="s">
        <v>5150</v>
      </c>
      <c r="D2909" s="8">
        <v>85000</v>
      </c>
      <c r="E2909" s="6">
        <v>250</v>
      </c>
      <c r="F2909" s="8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t="s">
        <v>8279</v>
      </c>
      <c r="R2909">
        <f t="shared" si="182"/>
        <v>42579.708437499998</v>
      </c>
      <c r="S2909">
        <f t="shared" si="183"/>
        <v>42609.708437499998</v>
      </c>
    </row>
    <row r="2910" spans="1:19" ht="45" hidden="1" x14ac:dyDescent="0.25">
      <c r="A2910" s="8">
        <v>2571</v>
      </c>
      <c r="B2910" s="3" t="s">
        <v>2571</v>
      </c>
      <c r="C2910" s="3" t="s">
        <v>6681</v>
      </c>
      <c r="D2910" s="8">
        <v>100000</v>
      </c>
      <c r="E2910" s="6">
        <v>250</v>
      </c>
      <c r="F2910" s="8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t="s">
        <v>8282</v>
      </c>
      <c r="R2910">
        <f t="shared" si="182"/>
        <v>42449.341678240744</v>
      </c>
      <c r="S2910">
        <f t="shared" si="183"/>
        <v>42509.341678240744</v>
      </c>
    </row>
    <row r="2911" spans="1:19" ht="45" hidden="1" x14ac:dyDescent="0.25">
      <c r="A2911" s="8">
        <v>3203</v>
      </c>
      <c r="B2911" s="3" t="s">
        <v>3203</v>
      </c>
      <c r="C2911" s="3" t="s">
        <v>7313</v>
      </c>
      <c r="D2911" s="8">
        <v>1000</v>
      </c>
      <c r="E2911" s="6">
        <v>250</v>
      </c>
      <c r="F2911" s="8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t="s">
        <v>8303</v>
      </c>
      <c r="R2911">
        <f t="shared" si="182"/>
        <v>42242.988680555558</v>
      </c>
      <c r="S2911">
        <f t="shared" si="183"/>
        <v>42272.988680555558</v>
      </c>
    </row>
    <row r="2912" spans="1:19" ht="45" hidden="1" x14ac:dyDescent="0.25">
      <c r="A2912" s="8">
        <v>3336</v>
      </c>
      <c r="B2912" s="3" t="s">
        <v>3336</v>
      </c>
      <c r="C2912" s="3" t="s">
        <v>7446</v>
      </c>
      <c r="D2912" s="8">
        <v>250</v>
      </c>
      <c r="E2912" s="6">
        <v>250</v>
      </c>
      <c r="F2912" s="8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t="s">
        <v>8269</v>
      </c>
      <c r="R2912">
        <f t="shared" si="182"/>
        <v>42437.398680555561</v>
      </c>
      <c r="S2912">
        <f t="shared" si="183"/>
        <v>42465.35701388889</v>
      </c>
    </row>
    <row r="2913" spans="1:19" ht="60" hidden="1" x14ac:dyDescent="0.25">
      <c r="A2913" s="8">
        <v>3442</v>
      </c>
      <c r="B2913" s="3" t="s">
        <v>3441</v>
      </c>
      <c r="C2913" s="3" t="s">
        <v>7552</v>
      </c>
      <c r="D2913" s="8">
        <v>250</v>
      </c>
      <c r="E2913" s="6">
        <v>250</v>
      </c>
      <c r="F2913" s="8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t="s">
        <v>8269</v>
      </c>
      <c r="R2913">
        <f t="shared" si="182"/>
        <v>42124.841111111105</v>
      </c>
      <c r="S2913">
        <f t="shared" si="183"/>
        <v>42154.841111111105</v>
      </c>
    </row>
    <row r="2914" spans="1:19" ht="60" hidden="1" x14ac:dyDescent="0.25">
      <c r="A2914" s="8">
        <v>3660</v>
      </c>
      <c r="B2914" s="3" t="s">
        <v>3657</v>
      </c>
      <c r="C2914" s="3" t="s">
        <v>7770</v>
      </c>
      <c r="D2914" s="8">
        <v>250</v>
      </c>
      <c r="E2914" s="6">
        <v>250</v>
      </c>
      <c r="F2914" s="8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t="s">
        <v>8269</v>
      </c>
      <c r="R2914">
        <f t="shared" si="182"/>
        <v>41971.881076388891</v>
      </c>
      <c r="S2914">
        <f t="shared" si="183"/>
        <v>41996.881076388891</v>
      </c>
    </row>
    <row r="2915" spans="1:19" ht="60" hidden="1" x14ac:dyDescent="0.25">
      <c r="A2915" s="8">
        <v>4025</v>
      </c>
      <c r="B2915" s="3" t="s">
        <v>4021</v>
      </c>
      <c r="C2915" s="3" t="s">
        <v>8130</v>
      </c>
      <c r="D2915" s="8">
        <v>5000</v>
      </c>
      <c r="E2915" s="6">
        <v>250</v>
      </c>
      <c r="F2915" s="8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t="s">
        <v>8269</v>
      </c>
      <c r="R2915">
        <f t="shared" si="182"/>
        <v>42151.237685185188</v>
      </c>
      <c r="S2915">
        <f t="shared" si="183"/>
        <v>42211.237685185188</v>
      </c>
    </row>
    <row r="2916" spans="1:19" ht="45" hidden="1" x14ac:dyDescent="0.25">
      <c r="A2916" s="8">
        <v>4059</v>
      </c>
      <c r="B2916" s="3" t="s">
        <v>4055</v>
      </c>
      <c r="C2916" s="3" t="s">
        <v>8163</v>
      </c>
      <c r="D2916" s="8">
        <v>10000</v>
      </c>
      <c r="E2916" s="6">
        <v>250</v>
      </c>
      <c r="F2916" s="8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t="s">
        <v>8269</v>
      </c>
      <c r="R2916">
        <f t="shared" si="182"/>
        <v>41866.640648148146</v>
      </c>
      <c r="S2916">
        <f t="shared" si="183"/>
        <v>41898.125</v>
      </c>
    </row>
    <row r="2917" spans="1:19" ht="75" hidden="1" x14ac:dyDescent="0.25">
      <c r="A2917" s="8">
        <v>568</v>
      </c>
      <c r="B2917" s="3" t="s">
        <v>569</v>
      </c>
      <c r="C2917" s="3" t="s">
        <v>4678</v>
      </c>
      <c r="D2917" s="8">
        <v>24500</v>
      </c>
      <c r="E2917" s="6">
        <v>245</v>
      </c>
      <c r="F2917" s="8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t="s">
        <v>8270</v>
      </c>
      <c r="R2917">
        <f t="shared" si="182"/>
        <v>42348.9215625</v>
      </c>
      <c r="S2917">
        <f t="shared" si="183"/>
        <v>42385.458333333328</v>
      </c>
    </row>
    <row r="2918" spans="1:19" ht="45" hidden="1" x14ac:dyDescent="0.25">
      <c r="A2918" s="8">
        <v>1103</v>
      </c>
      <c r="B2918" s="3" t="s">
        <v>1104</v>
      </c>
      <c r="C2918" s="3" t="s">
        <v>5213</v>
      </c>
      <c r="D2918" s="8">
        <v>15000</v>
      </c>
      <c r="E2918" s="6">
        <v>243</v>
      </c>
      <c r="F2918" s="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t="s">
        <v>8280</v>
      </c>
      <c r="R2918">
        <f t="shared" si="182"/>
        <v>42479.22210648148</v>
      </c>
      <c r="S2918">
        <f t="shared" si="183"/>
        <v>42539.22210648148</v>
      </c>
    </row>
    <row r="2919" spans="1:19" ht="45" hidden="1" x14ac:dyDescent="0.25">
      <c r="A2919" s="8">
        <v>1240</v>
      </c>
      <c r="B2919" s="3" t="s">
        <v>1241</v>
      </c>
      <c r="C2919" s="3" t="s">
        <v>5350</v>
      </c>
      <c r="D2919" s="8">
        <v>8000</v>
      </c>
      <c r="E2919" s="6">
        <v>241</v>
      </c>
      <c r="F2919" s="8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t="s">
        <v>8284</v>
      </c>
      <c r="R2919">
        <f t="shared" si="182"/>
        <v>41409.040011574078</v>
      </c>
      <c r="S2919">
        <f t="shared" si="183"/>
        <v>41467.910416666666</v>
      </c>
    </row>
    <row r="2920" spans="1:19" ht="60" hidden="1" x14ac:dyDescent="0.25">
      <c r="A2920" s="8">
        <v>1404</v>
      </c>
      <c r="B2920" s="3" t="s">
        <v>1405</v>
      </c>
      <c r="C2920" s="3" t="s">
        <v>5514</v>
      </c>
      <c r="D2920" s="8">
        <v>14500</v>
      </c>
      <c r="E2920" s="6">
        <v>241</v>
      </c>
      <c r="F2920" s="8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t="s">
        <v>8285</v>
      </c>
      <c r="R2920">
        <f t="shared" si="182"/>
        <v>42032.510243055556</v>
      </c>
      <c r="S2920">
        <f t="shared" si="183"/>
        <v>42057.510243055556</v>
      </c>
    </row>
    <row r="2921" spans="1:19" ht="60" hidden="1" x14ac:dyDescent="0.25">
      <c r="A2921" s="8">
        <v>3670</v>
      </c>
      <c r="B2921" s="3" t="s">
        <v>3667</v>
      </c>
      <c r="C2921" s="3" t="s">
        <v>7780</v>
      </c>
      <c r="D2921" s="8">
        <v>220</v>
      </c>
      <c r="E2921" s="6">
        <v>241</v>
      </c>
      <c r="F2921" s="8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t="s">
        <v>8269</v>
      </c>
      <c r="R2921">
        <f t="shared" si="182"/>
        <v>42142.514016203699</v>
      </c>
      <c r="S2921">
        <f t="shared" si="183"/>
        <v>42155.958333333328</v>
      </c>
    </row>
    <row r="2922" spans="1:19" ht="45" hidden="1" x14ac:dyDescent="0.25">
      <c r="A2922" s="8">
        <v>1015</v>
      </c>
      <c r="B2922" s="3" t="s">
        <v>1016</v>
      </c>
      <c r="C2922" s="3" t="s">
        <v>5125</v>
      </c>
      <c r="D2922" s="8">
        <v>9000</v>
      </c>
      <c r="E2922" s="6">
        <v>240</v>
      </c>
      <c r="F2922" s="8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t="s">
        <v>8271</v>
      </c>
      <c r="R2922">
        <f t="shared" si="182"/>
        <v>42303.878414351857</v>
      </c>
      <c r="S2922">
        <f t="shared" si="183"/>
        <v>42333.920081018514</v>
      </c>
    </row>
    <row r="2923" spans="1:19" ht="60" hidden="1" x14ac:dyDescent="0.25">
      <c r="A2923" s="8">
        <v>4089</v>
      </c>
      <c r="B2923" s="3" t="s">
        <v>4085</v>
      </c>
      <c r="C2923" s="3" t="s">
        <v>8192</v>
      </c>
      <c r="D2923" s="8">
        <v>5000</v>
      </c>
      <c r="E2923" s="6">
        <v>240</v>
      </c>
      <c r="F2923" s="8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t="s">
        <v>8269</v>
      </c>
      <c r="R2923">
        <f t="shared" si="182"/>
        <v>42122.732499999998</v>
      </c>
      <c r="S2923">
        <f t="shared" si="183"/>
        <v>42155.732638888891</v>
      </c>
    </row>
    <row r="2924" spans="1:19" ht="60" hidden="1" x14ac:dyDescent="0.25">
      <c r="A2924" s="8">
        <v>1919</v>
      </c>
      <c r="B2924" s="3" t="s">
        <v>1920</v>
      </c>
      <c r="C2924" s="3" t="s">
        <v>6029</v>
      </c>
      <c r="D2924" s="8">
        <v>500</v>
      </c>
      <c r="E2924" s="6">
        <v>237</v>
      </c>
      <c r="F2924" s="8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t="s">
        <v>8292</v>
      </c>
      <c r="R2924">
        <f t="shared" si="182"/>
        <v>42113.875567129624</v>
      </c>
      <c r="S2924">
        <f t="shared" si="183"/>
        <v>42143.875567129624</v>
      </c>
    </row>
    <row r="2925" spans="1:19" ht="45" hidden="1" x14ac:dyDescent="0.25">
      <c r="A2925" s="8">
        <v>1999</v>
      </c>
      <c r="B2925" s="3" t="s">
        <v>2000</v>
      </c>
      <c r="C2925" s="3" t="s">
        <v>6109</v>
      </c>
      <c r="D2925" s="8">
        <v>31000</v>
      </c>
      <c r="E2925" s="6">
        <v>236</v>
      </c>
      <c r="F2925" s="8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t="s">
        <v>8294</v>
      </c>
      <c r="R2925">
        <f t="shared" si="182"/>
        <v>41926.482731481483</v>
      </c>
      <c r="S2925">
        <f t="shared" si="183"/>
        <v>41956.524398148147</v>
      </c>
    </row>
    <row r="2926" spans="1:19" ht="60" hidden="1" x14ac:dyDescent="0.25">
      <c r="A2926" s="8">
        <v>2129</v>
      </c>
      <c r="B2926" s="3" t="s">
        <v>2130</v>
      </c>
      <c r="C2926" s="3" t="s">
        <v>6239</v>
      </c>
      <c r="D2926" s="8">
        <v>2000</v>
      </c>
      <c r="E2926" s="6">
        <v>236</v>
      </c>
      <c r="F2926" s="8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t="s">
        <v>8280</v>
      </c>
      <c r="R2926">
        <f t="shared" si="182"/>
        <v>42409.024305555555</v>
      </c>
      <c r="S2926">
        <f t="shared" si="183"/>
        <v>42439.024305555555</v>
      </c>
    </row>
    <row r="2927" spans="1:19" ht="45" hidden="1" x14ac:dyDescent="0.25">
      <c r="A2927" s="8">
        <v>761</v>
      </c>
      <c r="B2927" s="3" t="s">
        <v>762</v>
      </c>
      <c r="C2927" s="3" t="s">
        <v>4871</v>
      </c>
      <c r="D2927" s="8">
        <v>5000</v>
      </c>
      <c r="E2927" s="6">
        <v>235</v>
      </c>
      <c r="F2927" s="8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t="s">
        <v>8273</v>
      </c>
      <c r="R2927">
        <f t="shared" si="182"/>
        <v>41642.751458333332</v>
      </c>
      <c r="S2927">
        <f t="shared" si="183"/>
        <v>41672.751458333332</v>
      </c>
    </row>
    <row r="2928" spans="1:19" ht="45" hidden="1" x14ac:dyDescent="0.25">
      <c r="A2928" s="8">
        <v>1006</v>
      </c>
      <c r="B2928" s="3" t="s">
        <v>1007</v>
      </c>
      <c r="C2928" s="3" t="s">
        <v>5116</v>
      </c>
      <c r="D2928" s="8">
        <v>4000</v>
      </c>
      <c r="E2928" s="6">
        <v>234</v>
      </c>
      <c r="F2928" s="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t="s">
        <v>8271</v>
      </c>
      <c r="R2928">
        <f t="shared" si="182"/>
        <v>41977.040185185186</v>
      </c>
      <c r="S2928">
        <f t="shared" si="183"/>
        <v>41985.299305555556</v>
      </c>
    </row>
    <row r="2929" spans="1:19" ht="60" hidden="1" x14ac:dyDescent="0.25">
      <c r="A2929" s="8">
        <v>2758</v>
      </c>
      <c r="B2929" s="3" t="s">
        <v>2758</v>
      </c>
      <c r="C2929" s="3" t="s">
        <v>6868</v>
      </c>
      <c r="D2929" s="8">
        <v>2000</v>
      </c>
      <c r="E2929" s="6">
        <v>234</v>
      </c>
      <c r="F2929" s="8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t="s">
        <v>8302</v>
      </c>
      <c r="R2929">
        <f t="shared" si="182"/>
        <v>42639.441932870366</v>
      </c>
      <c r="S2929">
        <f t="shared" si="183"/>
        <v>42653.441932870366</v>
      </c>
    </row>
    <row r="2930" spans="1:19" ht="60" hidden="1" x14ac:dyDescent="0.25">
      <c r="A2930" s="8">
        <v>3663</v>
      </c>
      <c r="B2930" s="3" t="s">
        <v>3660</v>
      </c>
      <c r="C2930" s="3" t="s">
        <v>7773</v>
      </c>
      <c r="D2930" s="8">
        <v>225</v>
      </c>
      <c r="E2930" s="6">
        <v>234</v>
      </c>
      <c r="F2930" s="8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t="s">
        <v>8269</v>
      </c>
      <c r="R2930">
        <f t="shared" si="182"/>
        <v>42665.451736111107</v>
      </c>
      <c r="S2930">
        <f t="shared" si="183"/>
        <v>42725.493402777778</v>
      </c>
    </row>
    <row r="2931" spans="1:19" ht="30" hidden="1" x14ac:dyDescent="0.25">
      <c r="A2931" s="8">
        <v>957</v>
      </c>
      <c r="B2931" s="3" t="s">
        <v>958</v>
      </c>
      <c r="C2931" s="3" t="s">
        <v>5067</v>
      </c>
      <c r="D2931" s="8">
        <v>12000</v>
      </c>
      <c r="E2931" s="6">
        <v>233</v>
      </c>
      <c r="F2931" s="8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t="s">
        <v>8271</v>
      </c>
      <c r="R2931">
        <f t="shared" si="182"/>
        <v>42660.552465277782</v>
      </c>
      <c r="S2931">
        <f t="shared" si="183"/>
        <v>42691.594131944439</v>
      </c>
    </row>
    <row r="2932" spans="1:19" ht="60" hidden="1" x14ac:dyDescent="0.25">
      <c r="A2932" s="8">
        <v>2588</v>
      </c>
      <c r="B2932" s="3" t="s">
        <v>2588</v>
      </c>
      <c r="C2932" s="3" t="s">
        <v>6698</v>
      </c>
      <c r="D2932" s="8">
        <v>6000</v>
      </c>
      <c r="E2932" s="6">
        <v>233</v>
      </c>
      <c r="F2932" s="8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t="s">
        <v>8282</v>
      </c>
      <c r="R2932">
        <f t="shared" si="182"/>
        <v>42042.676226851851</v>
      </c>
      <c r="S2932">
        <f t="shared" si="183"/>
        <v>42094.551388888889</v>
      </c>
    </row>
    <row r="2933" spans="1:19" ht="60" hidden="1" x14ac:dyDescent="0.25">
      <c r="A2933" s="8">
        <v>502</v>
      </c>
      <c r="B2933" s="3" t="s">
        <v>503</v>
      </c>
      <c r="C2933" s="3" t="s">
        <v>4612</v>
      </c>
      <c r="D2933" s="8">
        <v>20000</v>
      </c>
      <c r="E2933" s="6">
        <v>230</v>
      </c>
      <c r="F2933" s="8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t="s">
        <v>8268</v>
      </c>
      <c r="R2933">
        <f t="shared" si="182"/>
        <v>40956.553530092591</v>
      </c>
      <c r="S2933">
        <f t="shared" si="183"/>
        <v>40986.511863425927</v>
      </c>
    </row>
    <row r="2934" spans="1:19" ht="60" hidden="1" x14ac:dyDescent="0.25">
      <c r="A2934" s="8">
        <v>3536</v>
      </c>
      <c r="B2934" s="3" t="s">
        <v>3535</v>
      </c>
      <c r="C2934" s="3" t="s">
        <v>7646</v>
      </c>
      <c r="D2934" s="8">
        <v>150</v>
      </c>
      <c r="E2934" s="6">
        <v>230</v>
      </c>
      <c r="F2934" s="8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t="s">
        <v>8269</v>
      </c>
      <c r="R2934">
        <f t="shared" si="182"/>
        <v>42328.727141203708</v>
      </c>
      <c r="S2934">
        <f t="shared" si="183"/>
        <v>42358.499305555553</v>
      </c>
    </row>
    <row r="2935" spans="1:19" ht="60" hidden="1" x14ac:dyDescent="0.25">
      <c r="A2935" s="8">
        <v>971</v>
      </c>
      <c r="B2935" s="3" t="s">
        <v>972</v>
      </c>
      <c r="C2935" s="3" t="s">
        <v>5081</v>
      </c>
      <c r="D2935" s="8">
        <v>100000</v>
      </c>
      <c r="E2935" s="6">
        <v>226</v>
      </c>
      <c r="F2935" s="8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t="s">
        <v>8271</v>
      </c>
      <c r="R2935">
        <f t="shared" si="182"/>
        <v>42111.709027777775</v>
      </c>
      <c r="S2935">
        <f t="shared" si="183"/>
        <v>42156.709027777775</v>
      </c>
    </row>
    <row r="2936" spans="1:19" ht="60" hidden="1" x14ac:dyDescent="0.25">
      <c r="A2936" s="8">
        <v>1720</v>
      </c>
      <c r="B2936" s="3" t="s">
        <v>1721</v>
      </c>
      <c r="C2936" s="3" t="s">
        <v>5830</v>
      </c>
      <c r="D2936" s="8">
        <v>4000</v>
      </c>
      <c r="E2936" s="6">
        <v>225</v>
      </c>
      <c r="F2936" s="8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t="s">
        <v>8291</v>
      </c>
      <c r="R2936">
        <f t="shared" si="182"/>
        <v>41922.783229166671</v>
      </c>
      <c r="S2936">
        <f t="shared" si="183"/>
        <v>41952.824895833335</v>
      </c>
    </row>
    <row r="2937" spans="1:19" ht="60" hidden="1" x14ac:dyDescent="0.25">
      <c r="A2937" s="8">
        <v>2143</v>
      </c>
      <c r="B2937" s="3" t="s">
        <v>2144</v>
      </c>
      <c r="C2937" s="3" t="s">
        <v>6253</v>
      </c>
      <c r="D2937" s="8">
        <v>2000</v>
      </c>
      <c r="E2937" s="6">
        <v>225</v>
      </c>
      <c r="F2937" s="8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t="s">
        <v>8280</v>
      </c>
      <c r="R2937">
        <f t="shared" si="182"/>
        <v>40332.886712962965</v>
      </c>
      <c r="S2937">
        <f t="shared" si="183"/>
        <v>40380.791666666664</v>
      </c>
    </row>
    <row r="2938" spans="1:19" ht="60" hidden="1" x14ac:dyDescent="0.25">
      <c r="A2938" s="8">
        <v>3134</v>
      </c>
      <c r="B2938" s="3" t="s">
        <v>3134</v>
      </c>
      <c r="C2938" s="3" t="s">
        <v>7244</v>
      </c>
      <c r="D2938" s="8">
        <v>1000</v>
      </c>
      <c r="E2938" s="6">
        <v>225</v>
      </c>
      <c r="F2938" s="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t="s">
        <v>8269</v>
      </c>
      <c r="R2938">
        <f t="shared" si="182"/>
        <v>42800.720127314817</v>
      </c>
      <c r="S2938">
        <f t="shared" si="183"/>
        <v>42821.678460648152</v>
      </c>
    </row>
    <row r="2939" spans="1:19" ht="45" hidden="1" x14ac:dyDescent="0.25">
      <c r="A2939" s="8">
        <v>3830</v>
      </c>
      <c r="B2939" s="3" t="s">
        <v>3827</v>
      </c>
      <c r="C2939" s="3" t="s">
        <v>7939</v>
      </c>
      <c r="D2939" s="8">
        <v>100</v>
      </c>
      <c r="E2939" s="6">
        <v>225</v>
      </c>
      <c r="F2939" s="8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t="s">
        <v>8269</v>
      </c>
      <c r="R2939">
        <f t="shared" si="182"/>
        <v>42503.740868055553</v>
      </c>
      <c r="S2939">
        <f t="shared" si="183"/>
        <v>42517.740868055553</v>
      </c>
    </row>
    <row r="2940" spans="1:19" ht="60" hidden="1" x14ac:dyDescent="0.25">
      <c r="A2940" s="8">
        <v>4044</v>
      </c>
      <c r="B2940" s="3" t="s">
        <v>4040</v>
      </c>
      <c r="C2940" s="3" t="s">
        <v>8148</v>
      </c>
      <c r="D2940" s="8">
        <v>600</v>
      </c>
      <c r="E2940" s="6">
        <v>225</v>
      </c>
      <c r="F2940" s="8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t="s">
        <v>8269</v>
      </c>
      <c r="R2940">
        <f t="shared" si="182"/>
        <v>42074.219699074078</v>
      </c>
      <c r="S2940">
        <f t="shared" si="183"/>
        <v>42104.208333333328</v>
      </c>
    </row>
    <row r="2941" spans="1:19" ht="60" hidden="1" x14ac:dyDescent="0.25">
      <c r="A2941" s="8">
        <v>590</v>
      </c>
      <c r="B2941" s="3" t="s">
        <v>591</v>
      </c>
      <c r="C2941" s="3" t="s">
        <v>4700</v>
      </c>
      <c r="D2941" s="8">
        <v>5000</v>
      </c>
      <c r="E2941" s="6">
        <v>223</v>
      </c>
      <c r="F2941" s="8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t="s">
        <v>8270</v>
      </c>
      <c r="R2941">
        <f t="shared" si="182"/>
        <v>42377.554756944446</v>
      </c>
      <c r="S2941">
        <f t="shared" si="183"/>
        <v>42408.542361111111</v>
      </c>
    </row>
    <row r="2942" spans="1:19" ht="60" hidden="1" x14ac:dyDescent="0.25">
      <c r="A2942" s="8">
        <v>1573</v>
      </c>
      <c r="B2942" s="3" t="s">
        <v>1574</v>
      </c>
      <c r="C2942" s="3" t="s">
        <v>5683</v>
      </c>
      <c r="D2942" s="8">
        <v>9000</v>
      </c>
      <c r="E2942" s="6">
        <v>223</v>
      </c>
      <c r="F2942" s="8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t="s">
        <v>8288</v>
      </c>
      <c r="R2942">
        <f t="shared" si="182"/>
        <v>42786.000023148154</v>
      </c>
      <c r="S2942">
        <f t="shared" si="183"/>
        <v>42826.165972222225</v>
      </c>
    </row>
    <row r="2943" spans="1:19" ht="60" hidden="1" x14ac:dyDescent="0.25">
      <c r="A2943" s="8">
        <v>1010</v>
      </c>
      <c r="B2943" s="3" t="s">
        <v>1011</v>
      </c>
      <c r="C2943" s="3" t="s">
        <v>5120</v>
      </c>
      <c r="D2943" s="8">
        <v>115250</v>
      </c>
      <c r="E2943" s="6">
        <v>220</v>
      </c>
      <c r="F2943" s="8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t="s">
        <v>8271</v>
      </c>
      <c r="R2943">
        <f t="shared" si="182"/>
        <v>42561.829421296294</v>
      </c>
      <c r="S2943">
        <f t="shared" si="183"/>
        <v>42618.124305555553</v>
      </c>
    </row>
    <row r="2944" spans="1:19" ht="60" hidden="1" x14ac:dyDescent="0.25">
      <c r="A2944" s="8">
        <v>1699</v>
      </c>
      <c r="B2944" s="3" t="s">
        <v>1700</v>
      </c>
      <c r="C2944" s="3" t="s">
        <v>5809</v>
      </c>
      <c r="D2944" s="8">
        <v>5105</v>
      </c>
      <c r="E2944" s="6">
        <v>216</v>
      </c>
      <c r="F2944" s="8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t="s">
        <v>8291</v>
      </c>
      <c r="R2944">
        <f t="shared" si="182"/>
        <v>42806.863946759258</v>
      </c>
      <c r="S2944">
        <f t="shared" si="183"/>
        <v>42836.863946759258</v>
      </c>
    </row>
    <row r="2945" spans="1:19" ht="30" hidden="1" x14ac:dyDescent="0.25">
      <c r="A2945" s="8">
        <v>3638</v>
      </c>
      <c r="B2945" s="3" t="s">
        <v>3636</v>
      </c>
      <c r="C2945" s="3" t="s">
        <v>7748</v>
      </c>
      <c r="D2945" s="8">
        <v>3300</v>
      </c>
      <c r="E2945" s="6">
        <v>216</v>
      </c>
      <c r="F2945" s="8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t="s">
        <v>8303</v>
      </c>
      <c r="R2945">
        <f t="shared" si="182"/>
        <v>42053.672824074078</v>
      </c>
      <c r="S2945">
        <f t="shared" si="183"/>
        <v>42113.631157407406</v>
      </c>
    </row>
    <row r="2946" spans="1:19" ht="45" hidden="1" x14ac:dyDescent="0.25">
      <c r="A2946" s="8">
        <v>4088</v>
      </c>
      <c r="B2946" s="3" t="s">
        <v>4084</v>
      </c>
      <c r="C2946" s="3" t="s">
        <v>8191</v>
      </c>
      <c r="D2946" s="8">
        <v>2000</v>
      </c>
      <c r="E2946" s="6">
        <v>216</v>
      </c>
      <c r="F2946" s="8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t="s">
        <v>8269</v>
      </c>
      <c r="R2946">
        <f t="shared" si="182"/>
        <v>41990.612546296295</v>
      </c>
      <c r="S2946">
        <f t="shared" si="183"/>
        <v>42020.434722222228</v>
      </c>
    </row>
    <row r="2947" spans="1:19" ht="45" hidden="1" x14ac:dyDescent="0.25">
      <c r="A2947" s="8">
        <v>489</v>
      </c>
      <c r="B2947" s="3" t="s">
        <v>490</v>
      </c>
      <c r="C2947" s="3" t="s">
        <v>4599</v>
      </c>
      <c r="D2947" s="8">
        <v>74997</v>
      </c>
      <c r="E2947" s="6">
        <v>215</v>
      </c>
      <c r="F2947" s="8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ROUND(E2947/L2947,2)</f>
        <v>71.67</v>
      </c>
      <c r="Q2947" t="s">
        <v>8268</v>
      </c>
      <c r="R2947">
        <f t="shared" ref="R2947:R3010" si="186">(((J2947/60)/60)/24)+DATE(1970,1,1)</f>
        <v>40882.481666666667</v>
      </c>
      <c r="S2947">
        <f t="shared" ref="S2947:S3010" si="187">(((I2947/60)/60)/24)+DATE(1970,1,1)</f>
        <v>40913.481249999997</v>
      </c>
    </row>
    <row r="2948" spans="1:19" ht="60" hidden="1" x14ac:dyDescent="0.25">
      <c r="A2948" s="8">
        <v>500</v>
      </c>
      <c r="B2948" s="3" t="s">
        <v>501</v>
      </c>
      <c r="C2948" s="3" t="s">
        <v>4610</v>
      </c>
      <c r="D2948" s="8">
        <v>6500</v>
      </c>
      <c r="E2948" s="6">
        <v>215</v>
      </c>
      <c r="F2948" s="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t="s">
        <v>8268</v>
      </c>
      <c r="R2948">
        <f t="shared" si="186"/>
        <v>40247.886006944449</v>
      </c>
      <c r="S2948">
        <f t="shared" si="187"/>
        <v>40306.927777777775</v>
      </c>
    </row>
    <row r="2949" spans="1:19" ht="60" hidden="1" x14ac:dyDescent="0.25">
      <c r="A2949" s="8">
        <v>4027</v>
      </c>
      <c r="B2949" s="3" t="s">
        <v>4023</v>
      </c>
      <c r="C2949" s="3" t="s">
        <v>8132</v>
      </c>
      <c r="D2949" s="8">
        <v>3000</v>
      </c>
      <c r="E2949" s="6">
        <v>215</v>
      </c>
      <c r="F2949" s="8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t="s">
        <v>8269</v>
      </c>
      <c r="R2949">
        <f t="shared" si="186"/>
        <v>42768.97084490741</v>
      </c>
      <c r="S2949">
        <f t="shared" si="187"/>
        <v>42789.041666666672</v>
      </c>
    </row>
    <row r="2950" spans="1:19" ht="60" hidden="1" x14ac:dyDescent="0.25">
      <c r="A2950" s="8">
        <v>3978</v>
      </c>
      <c r="B2950" s="3" t="s">
        <v>3975</v>
      </c>
      <c r="C2950" s="3" t="s">
        <v>8085</v>
      </c>
      <c r="D2950" s="8">
        <v>2000</v>
      </c>
      <c r="E2950" s="6">
        <v>214</v>
      </c>
      <c r="F2950" s="8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t="s">
        <v>8269</v>
      </c>
      <c r="R2950">
        <f t="shared" si="186"/>
        <v>41975.642974537041</v>
      </c>
      <c r="S2950">
        <f t="shared" si="187"/>
        <v>42035.642974537041</v>
      </c>
    </row>
    <row r="2951" spans="1:19" ht="75" hidden="1" x14ac:dyDescent="0.25">
      <c r="A2951" s="8">
        <v>991</v>
      </c>
      <c r="B2951" s="3" t="s">
        <v>992</v>
      </c>
      <c r="C2951" s="3" t="s">
        <v>5101</v>
      </c>
      <c r="D2951" s="8">
        <v>5000</v>
      </c>
      <c r="E2951" s="6">
        <v>212</v>
      </c>
      <c r="F2951" s="8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t="s">
        <v>8271</v>
      </c>
      <c r="R2951">
        <f t="shared" si="186"/>
        <v>42538.75680555556</v>
      </c>
      <c r="S2951">
        <f t="shared" si="187"/>
        <v>42563.785416666666</v>
      </c>
    </row>
    <row r="2952" spans="1:19" ht="60" hidden="1" x14ac:dyDescent="0.25">
      <c r="A2952" s="8">
        <v>1048</v>
      </c>
      <c r="B2952" s="3" t="s">
        <v>1049</v>
      </c>
      <c r="C2952" s="3" t="s">
        <v>5158</v>
      </c>
      <c r="D2952" s="8">
        <v>15000</v>
      </c>
      <c r="E2952" s="6">
        <v>212</v>
      </c>
      <c r="F2952" s="8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t="s">
        <v>8279</v>
      </c>
      <c r="R2952">
        <f t="shared" si="186"/>
        <v>42598.053113425922</v>
      </c>
      <c r="S2952">
        <f t="shared" si="187"/>
        <v>42638.053113425922</v>
      </c>
    </row>
    <row r="2953" spans="1:19" ht="60" hidden="1" x14ac:dyDescent="0.25">
      <c r="A2953" s="8">
        <v>1872</v>
      </c>
      <c r="B2953" s="3" t="s">
        <v>1873</v>
      </c>
      <c r="C2953" s="3" t="s">
        <v>5982</v>
      </c>
      <c r="D2953" s="8">
        <v>20000</v>
      </c>
      <c r="E2953" s="6">
        <v>212</v>
      </c>
      <c r="F2953" s="8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t="s">
        <v>8281</v>
      </c>
      <c r="R2953">
        <f t="shared" si="186"/>
        <v>42155.129652777774</v>
      </c>
      <c r="S2953">
        <f t="shared" si="187"/>
        <v>42185.129652777774</v>
      </c>
    </row>
    <row r="2954" spans="1:19" ht="60" hidden="1" x14ac:dyDescent="0.25">
      <c r="A2954" s="8">
        <v>3969</v>
      </c>
      <c r="B2954" s="3" t="s">
        <v>3966</v>
      </c>
      <c r="C2954" s="3" t="s">
        <v>8076</v>
      </c>
      <c r="D2954" s="8">
        <v>2825</v>
      </c>
      <c r="E2954" s="6">
        <v>211</v>
      </c>
      <c r="F2954" s="8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t="s">
        <v>8269</v>
      </c>
      <c r="R2954">
        <f t="shared" si="186"/>
        <v>42601.854699074072</v>
      </c>
      <c r="S2954">
        <f t="shared" si="187"/>
        <v>42611.163194444445</v>
      </c>
    </row>
    <row r="2955" spans="1:19" ht="45" hidden="1" x14ac:dyDescent="0.25">
      <c r="A2955" s="8">
        <v>3972</v>
      </c>
      <c r="B2955" s="3" t="s">
        <v>3969</v>
      </c>
      <c r="C2955" s="3" t="s">
        <v>8079</v>
      </c>
      <c r="D2955" s="8">
        <v>1000</v>
      </c>
      <c r="E2955" s="6">
        <v>211</v>
      </c>
      <c r="F2955" s="8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t="s">
        <v>8269</v>
      </c>
      <c r="R2955">
        <f t="shared" si="186"/>
        <v>41981.067523148144</v>
      </c>
      <c r="S2955">
        <f t="shared" si="187"/>
        <v>42041.067523148144</v>
      </c>
    </row>
    <row r="2956" spans="1:19" ht="60" hidden="1" x14ac:dyDescent="0.25">
      <c r="A2956" s="8">
        <v>1235</v>
      </c>
      <c r="B2956" s="3" t="s">
        <v>1236</v>
      </c>
      <c r="C2956" s="3" t="s">
        <v>5345</v>
      </c>
      <c r="D2956" s="8">
        <v>7534</v>
      </c>
      <c r="E2956" s="6">
        <v>210</v>
      </c>
      <c r="F2956" s="8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t="s">
        <v>8284</v>
      </c>
      <c r="R2956">
        <f t="shared" si="186"/>
        <v>41583.135405092595</v>
      </c>
      <c r="S2956">
        <f t="shared" si="187"/>
        <v>41623.135405092595</v>
      </c>
    </row>
    <row r="2957" spans="1:19" ht="60" hidden="1" x14ac:dyDescent="0.25">
      <c r="A2957" s="8">
        <v>2514</v>
      </c>
      <c r="B2957" s="3" t="s">
        <v>2514</v>
      </c>
      <c r="C2957" s="3" t="s">
        <v>6624</v>
      </c>
      <c r="D2957" s="8">
        <v>12000</v>
      </c>
      <c r="E2957" s="6">
        <v>210</v>
      </c>
      <c r="F2957" s="8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t="s">
        <v>8297</v>
      </c>
      <c r="R2957">
        <f t="shared" si="186"/>
        <v>41854.389780092592</v>
      </c>
      <c r="S2957">
        <f t="shared" si="187"/>
        <v>41871.389780092592</v>
      </c>
    </row>
    <row r="2958" spans="1:19" ht="60" hidden="1" x14ac:dyDescent="0.25">
      <c r="A2958" s="8">
        <v>83</v>
      </c>
      <c r="B2958" s="3" t="s">
        <v>85</v>
      </c>
      <c r="C2958" s="3" t="s">
        <v>4194</v>
      </c>
      <c r="D2958" s="8">
        <v>200</v>
      </c>
      <c r="E2958" s="6">
        <v>205</v>
      </c>
      <c r="F2958" s="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t="s">
        <v>8264</v>
      </c>
      <c r="R2958">
        <f t="shared" si="186"/>
        <v>42042.615613425922</v>
      </c>
      <c r="S2958">
        <f t="shared" si="187"/>
        <v>42057.479166666672</v>
      </c>
    </row>
    <row r="2959" spans="1:19" ht="60" hidden="1" x14ac:dyDescent="0.25">
      <c r="A2959" s="8">
        <v>517</v>
      </c>
      <c r="B2959" s="3" t="s">
        <v>518</v>
      </c>
      <c r="C2959" s="3" t="s">
        <v>4627</v>
      </c>
      <c r="D2959" s="8">
        <v>15000</v>
      </c>
      <c r="E2959" s="6">
        <v>205</v>
      </c>
      <c r="F2959" s="8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t="s">
        <v>8268</v>
      </c>
      <c r="R2959">
        <f t="shared" si="186"/>
        <v>42738.615289351852</v>
      </c>
      <c r="S2959">
        <f t="shared" si="187"/>
        <v>42768.615289351852</v>
      </c>
    </row>
    <row r="2960" spans="1:19" ht="60" hidden="1" x14ac:dyDescent="0.25">
      <c r="A2960" s="8">
        <v>673</v>
      </c>
      <c r="B2960" s="3" t="s">
        <v>674</v>
      </c>
      <c r="C2960" s="3" t="s">
        <v>4783</v>
      </c>
      <c r="D2960" s="8">
        <v>100000</v>
      </c>
      <c r="E2960" s="6">
        <v>205</v>
      </c>
      <c r="F2960" s="8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t="s">
        <v>8271</v>
      </c>
      <c r="R2960">
        <f t="shared" si="186"/>
        <v>41838.840474537035</v>
      </c>
      <c r="S2960">
        <f t="shared" si="187"/>
        <v>41883.840474537035</v>
      </c>
    </row>
    <row r="2961" spans="1:19" ht="60" hidden="1" x14ac:dyDescent="0.25">
      <c r="A2961" s="8">
        <v>886</v>
      </c>
      <c r="B2961" s="3" t="s">
        <v>887</v>
      </c>
      <c r="C2961" s="3" t="s">
        <v>4996</v>
      </c>
      <c r="D2961" s="8">
        <v>500</v>
      </c>
      <c r="E2961" s="6">
        <v>205</v>
      </c>
      <c r="F2961" s="8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t="s">
        <v>8277</v>
      </c>
      <c r="R2961">
        <f t="shared" si="186"/>
        <v>42603.870520833334</v>
      </c>
      <c r="S2961">
        <f t="shared" si="187"/>
        <v>42628.870520833334</v>
      </c>
    </row>
    <row r="2962" spans="1:19" ht="60" hidden="1" x14ac:dyDescent="0.25">
      <c r="A2962" s="8">
        <v>1578</v>
      </c>
      <c r="B2962" s="3" t="s">
        <v>1579</v>
      </c>
      <c r="C2962" s="3" t="s">
        <v>5688</v>
      </c>
      <c r="D2962" s="8">
        <v>1897</v>
      </c>
      <c r="E2962" s="6">
        <v>205</v>
      </c>
      <c r="F2962" s="8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t="s">
        <v>8288</v>
      </c>
      <c r="R2962">
        <f t="shared" si="186"/>
        <v>40399.065868055557</v>
      </c>
      <c r="S2962">
        <f t="shared" si="187"/>
        <v>40423.083333333336</v>
      </c>
    </row>
    <row r="2963" spans="1:19" ht="45" hidden="1" x14ac:dyDescent="0.25">
      <c r="A2963" s="8">
        <v>1594</v>
      </c>
      <c r="B2963" s="3" t="s">
        <v>1595</v>
      </c>
      <c r="C2963" s="3" t="s">
        <v>5704</v>
      </c>
      <c r="D2963" s="8">
        <v>1000</v>
      </c>
      <c r="E2963" s="6">
        <v>205</v>
      </c>
      <c r="F2963" s="8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t="s">
        <v>8289</v>
      </c>
      <c r="R2963">
        <f t="shared" si="186"/>
        <v>42445.712754629625</v>
      </c>
      <c r="S2963">
        <f t="shared" si="187"/>
        <v>42505.681249999994</v>
      </c>
    </row>
    <row r="2964" spans="1:19" ht="60" hidden="1" x14ac:dyDescent="0.25">
      <c r="A2964" s="8">
        <v>4091</v>
      </c>
      <c r="B2964" s="3" t="s">
        <v>4087</v>
      </c>
      <c r="C2964" s="3" t="s">
        <v>8194</v>
      </c>
      <c r="D2964" s="8">
        <v>1600</v>
      </c>
      <c r="E2964" s="6">
        <v>204</v>
      </c>
      <c r="F2964" s="8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t="s">
        <v>8269</v>
      </c>
      <c r="R2964">
        <f t="shared" si="186"/>
        <v>41990.506377314814</v>
      </c>
      <c r="S2964">
        <f t="shared" si="187"/>
        <v>42020.506377314814</v>
      </c>
    </row>
    <row r="2965" spans="1:19" ht="45" hidden="1" x14ac:dyDescent="0.25">
      <c r="A2965" s="8">
        <v>424</v>
      </c>
      <c r="B2965" s="3" t="s">
        <v>425</v>
      </c>
      <c r="C2965" s="3" t="s">
        <v>4534</v>
      </c>
      <c r="D2965" s="8">
        <v>3000</v>
      </c>
      <c r="E2965" s="6">
        <v>203.9</v>
      </c>
      <c r="F2965" s="8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t="s">
        <v>8268</v>
      </c>
      <c r="R2965">
        <f t="shared" si="186"/>
        <v>40934.376145833332</v>
      </c>
      <c r="S2965">
        <f t="shared" si="187"/>
        <v>40994.334479166668</v>
      </c>
    </row>
    <row r="2966" spans="1:19" ht="45" hidden="1" x14ac:dyDescent="0.25">
      <c r="A2966" s="8">
        <v>2403</v>
      </c>
      <c r="B2966" s="3" t="s">
        <v>2404</v>
      </c>
      <c r="C2966" s="3" t="s">
        <v>6513</v>
      </c>
      <c r="D2966" s="8">
        <v>1200</v>
      </c>
      <c r="E2966" s="6">
        <v>202</v>
      </c>
      <c r="F2966" s="8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t="s">
        <v>8282</v>
      </c>
      <c r="R2966">
        <f t="shared" si="186"/>
        <v>42399.882615740738</v>
      </c>
      <c r="S2966">
        <f t="shared" si="187"/>
        <v>42459.840949074074</v>
      </c>
    </row>
    <row r="2967" spans="1:19" ht="30" hidden="1" x14ac:dyDescent="0.25">
      <c r="A2967" s="8">
        <v>3746</v>
      </c>
      <c r="B2967" s="3" t="s">
        <v>3743</v>
      </c>
      <c r="C2967" s="3" t="s">
        <v>7856</v>
      </c>
      <c r="D2967" s="8">
        <v>8500</v>
      </c>
      <c r="E2967" s="6">
        <v>202</v>
      </c>
      <c r="F2967" s="8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t="s">
        <v>8269</v>
      </c>
      <c r="R2967">
        <f t="shared" si="186"/>
        <v>42621.389340277776</v>
      </c>
      <c r="S2967">
        <f t="shared" si="187"/>
        <v>42651.389340277776</v>
      </c>
    </row>
    <row r="2968" spans="1:19" ht="60" hidden="1" x14ac:dyDescent="0.25">
      <c r="A2968" s="8">
        <v>2401</v>
      </c>
      <c r="B2968" s="3" t="s">
        <v>2402</v>
      </c>
      <c r="C2968" s="3" t="s">
        <v>6511</v>
      </c>
      <c r="D2968" s="8">
        <v>28000</v>
      </c>
      <c r="E2968" s="6">
        <v>201</v>
      </c>
      <c r="F2968" s="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t="s">
        <v>8282</v>
      </c>
      <c r="R2968">
        <f t="shared" si="186"/>
        <v>42374.822870370372</v>
      </c>
      <c r="S2968">
        <f t="shared" si="187"/>
        <v>42434.822870370372</v>
      </c>
    </row>
    <row r="2969" spans="1:19" ht="45" hidden="1" x14ac:dyDescent="0.25">
      <c r="A2969" s="8">
        <v>3588</v>
      </c>
      <c r="B2969" s="3" t="s">
        <v>3587</v>
      </c>
      <c r="C2969" s="3" t="s">
        <v>7698</v>
      </c>
      <c r="D2969" s="8">
        <v>200</v>
      </c>
      <c r="E2969" s="6">
        <v>201</v>
      </c>
      <c r="F2969" s="8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t="s">
        <v>8269</v>
      </c>
      <c r="R2969">
        <f t="shared" si="186"/>
        <v>42101.828819444447</v>
      </c>
      <c r="S2969">
        <f t="shared" si="187"/>
        <v>42123.958333333328</v>
      </c>
    </row>
    <row r="2970" spans="1:19" ht="45" hidden="1" x14ac:dyDescent="0.25">
      <c r="A2970" s="8">
        <v>4003</v>
      </c>
      <c r="B2970" s="3" t="s">
        <v>3999</v>
      </c>
      <c r="C2970" s="3" t="s">
        <v>8071</v>
      </c>
      <c r="D2970" s="8">
        <v>2000</v>
      </c>
      <c r="E2970" s="6">
        <v>201</v>
      </c>
      <c r="F2970" s="8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t="s">
        <v>8269</v>
      </c>
      <c r="R2970">
        <f t="shared" si="186"/>
        <v>42020.587349537032</v>
      </c>
      <c r="S2970">
        <f t="shared" si="187"/>
        <v>42050.587349537032</v>
      </c>
    </row>
    <row r="2971" spans="1:19" ht="30" hidden="1" x14ac:dyDescent="0.25">
      <c r="A2971" s="8">
        <v>179</v>
      </c>
      <c r="B2971" s="3" t="s">
        <v>181</v>
      </c>
      <c r="C2971" s="3" t="s">
        <v>4289</v>
      </c>
      <c r="D2971" s="8">
        <v>1000</v>
      </c>
      <c r="E2971" s="6">
        <v>200</v>
      </c>
      <c r="F2971" s="8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t="s">
        <v>8266</v>
      </c>
      <c r="R2971">
        <f t="shared" si="186"/>
        <v>42403.080497685187</v>
      </c>
      <c r="S2971">
        <f t="shared" si="187"/>
        <v>42433.080497685187</v>
      </c>
    </row>
    <row r="2972" spans="1:19" ht="30" hidden="1" x14ac:dyDescent="0.25">
      <c r="A2972" s="8">
        <v>556</v>
      </c>
      <c r="B2972" s="3" t="s">
        <v>557</v>
      </c>
      <c r="C2972" s="3" t="s">
        <v>4666</v>
      </c>
      <c r="D2972" s="8">
        <v>8000</v>
      </c>
      <c r="E2972" s="6">
        <v>200</v>
      </c>
      <c r="F2972" s="8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t="s">
        <v>8270</v>
      </c>
      <c r="R2972">
        <f t="shared" si="186"/>
        <v>42345.860150462962</v>
      </c>
      <c r="S2972">
        <f t="shared" si="187"/>
        <v>42375.860150462962</v>
      </c>
    </row>
    <row r="2973" spans="1:19" ht="45" hidden="1" x14ac:dyDescent="0.25">
      <c r="A2973" s="8">
        <v>893</v>
      </c>
      <c r="B2973" s="3" t="s">
        <v>894</v>
      </c>
      <c r="C2973" s="3" t="s">
        <v>5003</v>
      </c>
      <c r="D2973" s="8">
        <v>2000</v>
      </c>
      <c r="E2973" s="6">
        <v>200</v>
      </c>
      <c r="F2973" s="8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t="s">
        <v>8277</v>
      </c>
      <c r="R2973">
        <f t="shared" si="186"/>
        <v>42065.897719907407</v>
      </c>
      <c r="S2973">
        <f t="shared" si="187"/>
        <v>42095.856053240743</v>
      </c>
    </row>
    <row r="2974" spans="1:19" ht="60" hidden="1" x14ac:dyDescent="0.25">
      <c r="A2974" s="8">
        <v>1363</v>
      </c>
      <c r="B2974" s="3" t="s">
        <v>1364</v>
      </c>
      <c r="C2974" s="3" t="s">
        <v>5473</v>
      </c>
      <c r="D2974" s="8">
        <v>200</v>
      </c>
      <c r="E2974" s="6">
        <v>200</v>
      </c>
      <c r="F2974" s="8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t="s">
        <v>8272</v>
      </c>
      <c r="R2974">
        <f t="shared" si="186"/>
        <v>42396.8440625</v>
      </c>
      <c r="S2974">
        <f t="shared" si="187"/>
        <v>42415.332638888889</v>
      </c>
    </row>
    <row r="2975" spans="1:19" ht="60" hidden="1" x14ac:dyDescent="0.25">
      <c r="A2975" s="8">
        <v>1421</v>
      </c>
      <c r="B2975" s="3" t="s">
        <v>1422</v>
      </c>
      <c r="C2975" s="3" t="s">
        <v>5531</v>
      </c>
      <c r="D2975" s="8">
        <v>200000</v>
      </c>
      <c r="E2975" s="6">
        <v>200</v>
      </c>
      <c r="F2975" s="8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t="s">
        <v>8285</v>
      </c>
      <c r="R2975">
        <f t="shared" si="186"/>
        <v>42013.915613425925</v>
      </c>
      <c r="S2975">
        <f t="shared" si="187"/>
        <v>42043.915613425925</v>
      </c>
    </row>
    <row r="2976" spans="1:19" ht="60" hidden="1" x14ac:dyDescent="0.25">
      <c r="A2976" s="8">
        <v>3067</v>
      </c>
      <c r="B2976" s="3" t="s">
        <v>3067</v>
      </c>
      <c r="C2976" s="3" t="s">
        <v>7177</v>
      </c>
      <c r="D2976" s="8">
        <v>8000</v>
      </c>
      <c r="E2976" s="6">
        <v>200</v>
      </c>
      <c r="F2976" s="8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t="s">
        <v>8301</v>
      </c>
      <c r="R2976">
        <f t="shared" si="186"/>
        <v>42226.938414351855</v>
      </c>
      <c r="S2976">
        <f t="shared" si="187"/>
        <v>42256.938414351855</v>
      </c>
    </row>
    <row r="2977" spans="1:19" ht="45" hidden="1" x14ac:dyDescent="0.25">
      <c r="A2977" s="8">
        <v>3415</v>
      </c>
      <c r="B2977" s="3" t="s">
        <v>3414</v>
      </c>
      <c r="C2977" s="3" t="s">
        <v>7525</v>
      </c>
      <c r="D2977" s="8">
        <v>200</v>
      </c>
      <c r="E2977" s="6">
        <v>200</v>
      </c>
      <c r="F2977" s="8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t="s">
        <v>8269</v>
      </c>
      <c r="R2977">
        <f t="shared" si="186"/>
        <v>42467.144166666665</v>
      </c>
      <c r="S2977">
        <f t="shared" si="187"/>
        <v>42477.979166666672</v>
      </c>
    </row>
    <row r="2978" spans="1:19" ht="60" hidden="1" x14ac:dyDescent="0.25">
      <c r="A2978" s="8">
        <v>4034</v>
      </c>
      <c r="B2978" s="3" t="s">
        <v>4030</v>
      </c>
      <c r="C2978" s="3" t="s">
        <v>8139</v>
      </c>
      <c r="D2978" s="8">
        <v>13500</v>
      </c>
      <c r="E2978" s="6">
        <v>200</v>
      </c>
      <c r="F2978" s="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t="s">
        <v>8269</v>
      </c>
      <c r="R2978">
        <f t="shared" si="186"/>
        <v>42067.947337962964</v>
      </c>
      <c r="S2978">
        <f t="shared" si="187"/>
        <v>42097.905671296292</v>
      </c>
    </row>
    <row r="2979" spans="1:19" ht="60" hidden="1" x14ac:dyDescent="0.25">
      <c r="A2979" s="8">
        <v>713</v>
      </c>
      <c r="B2979" s="3" t="s">
        <v>714</v>
      </c>
      <c r="C2979" s="3" t="s">
        <v>4823</v>
      </c>
      <c r="D2979" s="8">
        <v>25000</v>
      </c>
      <c r="E2979" s="6">
        <v>199</v>
      </c>
      <c r="F2979" s="8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t="s">
        <v>8271</v>
      </c>
      <c r="R2979">
        <f t="shared" si="186"/>
        <v>42496.529305555552</v>
      </c>
      <c r="S2979">
        <f t="shared" si="187"/>
        <v>42526.529305555552</v>
      </c>
    </row>
    <row r="2980" spans="1:19" ht="45" hidden="1" x14ac:dyDescent="0.25">
      <c r="A2980" s="8">
        <v>905</v>
      </c>
      <c r="B2980" s="3" t="s">
        <v>906</v>
      </c>
      <c r="C2980" s="3" t="s">
        <v>5015</v>
      </c>
      <c r="D2980" s="8">
        <v>6500</v>
      </c>
      <c r="E2980" s="6">
        <v>196</v>
      </c>
      <c r="F2980" s="8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t="s">
        <v>8276</v>
      </c>
      <c r="R2980">
        <f t="shared" si="186"/>
        <v>40507.239884259259</v>
      </c>
      <c r="S2980">
        <f t="shared" si="187"/>
        <v>40567.239884259259</v>
      </c>
    </row>
    <row r="2981" spans="1:19" ht="60" x14ac:dyDescent="0.25">
      <c r="A2981" s="8">
        <v>918</v>
      </c>
      <c r="B2981" s="3" t="s">
        <v>919</v>
      </c>
      <c r="C2981" s="3" t="s">
        <v>5028</v>
      </c>
      <c r="D2981" s="8">
        <v>3900</v>
      </c>
      <c r="E2981" s="6">
        <v>196</v>
      </c>
      <c r="F2981" s="8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t="s">
        <v>8276</v>
      </c>
      <c r="R2981">
        <f t="shared" si="186"/>
        <v>41944.916215277779</v>
      </c>
      <c r="S2981">
        <f t="shared" si="187"/>
        <v>41974.957881944443</v>
      </c>
    </row>
    <row r="2982" spans="1:19" ht="60" hidden="1" x14ac:dyDescent="0.25">
      <c r="A2982" s="8">
        <v>895</v>
      </c>
      <c r="B2982" s="3" t="s">
        <v>896</v>
      </c>
      <c r="C2982" s="3" t="s">
        <v>5005</v>
      </c>
      <c r="D2982" s="8">
        <v>8000</v>
      </c>
      <c r="E2982" s="6">
        <v>195</v>
      </c>
      <c r="F2982" s="8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t="s">
        <v>8277</v>
      </c>
      <c r="R2982">
        <f t="shared" si="186"/>
        <v>40431.127650462964</v>
      </c>
      <c r="S2982">
        <f t="shared" si="187"/>
        <v>40476.127650462964</v>
      </c>
    </row>
    <row r="2983" spans="1:19" ht="60" hidden="1" x14ac:dyDescent="0.25">
      <c r="A2983" s="8">
        <v>3429</v>
      </c>
      <c r="B2983" s="3" t="s">
        <v>3428</v>
      </c>
      <c r="C2983" s="3" t="s">
        <v>7539</v>
      </c>
      <c r="D2983" s="8">
        <v>150</v>
      </c>
      <c r="E2983" s="6">
        <v>195</v>
      </c>
      <c r="F2983" s="8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t="s">
        <v>8269</v>
      </c>
      <c r="R2983">
        <f t="shared" si="186"/>
        <v>42662.021539351852</v>
      </c>
      <c r="S2983">
        <f t="shared" si="187"/>
        <v>42676.021539351852</v>
      </c>
    </row>
    <row r="2984" spans="1:19" ht="30" hidden="1" x14ac:dyDescent="0.25">
      <c r="A2984" s="8">
        <v>3946</v>
      </c>
      <c r="B2984" s="3" t="s">
        <v>3943</v>
      </c>
      <c r="C2984" s="3" t="s">
        <v>8054</v>
      </c>
      <c r="D2984" s="8">
        <v>6000</v>
      </c>
      <c r="E2984" s="6">
        <v>195</v>
      </c>
      <c r="F2984" s="8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t="s">
        <v>8269</v>
      </c>
      <c r="R2984">
        <f t="shared" si="186"/>
        <v>42031.833587962959</v>
      </c>
      <c r="S2984">
        <f t="shared" si="187"/>
        <v>42063.333333333328</v>
      </c>
    </row>
    <row r="2985" spans="1:19" ht="60" hidden="1" x14ac:dyDescent="0.25">
      <c r="A2985" s="8">
        <v>719</v>
      </c>
      <c r="B2985" s="3" t="s">
        <v>720</v>
      </c>
      <c r="C2985" s="3" t="s">
        <v>4829</v>
      </c>
      <c r="D2985" s="8">
        <v>15000</v>
      </c>
      <c r="E2985" s="6">
        <v>194</v>
      </c>
      <c r="F2985" s="8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t="s">
        <v>8271</v>
      </c>
      <c r="R2985">
        <f t="shared" si="186"/>
        <v>42409.040231481486</v>
      </c>
      <c r="S2985">
        <f t="shared" si="187"/>
        <v>42423.040231481486</v>
      </c>
    </row>
    <row r="2986" spans="1:19" ht="60" hidden="1" x14ac:dyDescent="0.25">
      <c r="A2986" s="8">
        <v>127</v>
      </c>
      <c r="B2986" s="3" t="s">
        <v>129</v>
      </c>
      <c r="C2986" s="3" t="s">
        <v>4238</v>
      </c>
      <c r="D2986" s="8">
        <v>8000</v>
      </c>
      <c r="E2986" s="6">
        <v>190</v>
      </c>
      <c r="F2986" s="8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t="s">
        <v>8265</v>
      </c>
      <c r="R2986">
        <f t="shared" si="186"/>
        <v>42067.62431712963</v>
      </c>
      <c r="S2986">
        <f t="shared" si="187"/>
        <v>42097.582650462966</v>
      </c>
    </row>
    <row r="2987" spans="1:19" ht="30" hidden="1" x14ac:dyDescent="0.25">
      <c r="A2987" s="8">
        <v>1062</v>
      </c>
      <c r="B2987" s="3" t="s">
        <v>1063</v>
      </c>
      <c r="C2987" s="3" t="s">
        <v>5172</v>
      </c>
      <c r="D2987" s="8">
        <v>199</v>
      </c>
      <c r="E2987" s="6">
        <v>190</v>
      </c>
      <c r="F2987" s="8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t="s">
        <v>8279</v>
      </c>
      <c r="R2987">
        <f t="shared" si="186"/>
        <v>42556.807187500002</v>
      </c>
      <c r="S2987">
        <f t="shared" si="187"/>
        <v>42563.807187500002</v>
      </c>
    </row>
    <row r="2988" spans="1:19" ht="45" hidden="1" x14ac:dyDescent="0.25">
      <c r="A2988" s="8">
        <v>3846</v>
      </c>
      <c r="B2988" s="3" t="s">
        <v>3843</v>
      </c>
      <c r="C2988" s="3" t="s">
        <v>7955</v>
      </c>
      <c r="D2988" s="8">
        <v>7000</v>
      </c>
      <c r="E2988" s="6">
        <v>189</v>
      </c>
      <c r="F2988" s="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t="s">
        <v>8269</v>
      </c>
      <c r="R2988">
        <f t="shared" si="186"/>
        <v>41885.221550925926</v>
      </c>
      <c r="S2988">
        <f t="shared" si="187"/>
        <v>41916.290972222225</v>
      </c>
    </row>
    <row r="2989" spans="1:19" ht="60" hidden="1" x14ac:dyDescent="0.25">
      <c r="A2989" s="8">
        <v>1155</v>
      </c>
      <c r="B2989" s="3" t="s">
        <v>1156</v>
      </c>
      <c r="C2989" s="3" t="s">
        <v>5265</v>
      </c>
      <c r="D2989" s="8">
        <v>25000</v>
      </c>
      <c r="E2989" s="6">
        <v>188</v>
      </c>
      <c r="F2989" s="8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t="s">
        <v>8282</v>
      </c>
      <c r="R2989">
        <f t="shared" si="186"/>
        <v>41835.763981481483</v>
      </c>
      <c r="S2989">
        <f t="shared" si="187"/>
        <v>41865.763981481483</v>
      </c>
    </row>
    <row r="2990" spans="1:19" ht="45" hidden="1" x14ac:dyDescent="0.25">
      <c r="A2990" s="8">
        <v>1768</v>
      </c>
      <c r="B2990" s="3" t="s">
        <v>1769</v>
      </c>
      <c r="C2990" s="3" t="s">
        <v>5878</v>
      </c>
      <c r="D2990" s="8">
        <v>5000</v>
      </c>
      <c r="E2990" s="6">
        <v>187</v>
      </c>
      <c r="F2990" s="8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t="s">
        <v>8283</v>
      </c>
      <c r="R2990">
        <f t="shared" si="186"/>
        <v>41849.560694444444</v>
      </c>
      <c r="S2990">
        <f t="shared" si="187"/>
        <v>41909.560694444444</v>
      </c>
    </row>
    <row r="2991" spans="1:19" ht="60" hidden="1" x14ac:dyDescent="0.25">
      <c r="A2991" s="8">
        <v>1143</v>
      </c>
      <c r="B2991" s="3" t="s">
        <v>1144</v>
      </c>
      <c r="C2991" s="3" t="s">
        <v>5253</v>
      </c>
      <c r="D2991" s="8">
        <v>45000</v>
      </c>
      <c r="E2991" s="6">
        <v>186</v>
      </c>
      <c r="F2991" s="8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t="s">
        <v>8281</v>
      </c>
      <c r="R2991">
        <f t="shared" si="186"/>
        <v>42325.19358796296</v>
      </c>
      <c r="S2991">
        <f t="shared" si="187"/>
        <v>42355.19358796296</v>
      </c>
    </row>
    <row r="2992" spans="1:19" ht="45" hidden="1" x14ac:dyDescent="0.25">
      <c r="A2992" s="8">
        <v>2884</v>
      </c>
      <c r="B2992" s="3" t="s">
        <v>2884</v>
      </c>
      <c r="C2992" s="3" t="s">
        <v>6994</v>
      </c>
      <c r="D2992" s="8">
        <v>45000</v>
      </c>
      <c r="E2992" s="6">
        <v>185</v>
      </c>
      <c r="F2992" s="8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t="s">
        <v>8269</v>
      </c>
      <c r="R2992">
        <f t="shared" si="186"/>
        <v>41948.727256944447</v>
      </c>
      <c r="S2992">
        <f t="shared" si="187"/>
        <v>41978.727256944447</v>
      </c>
    </row>
    <row r="2993" spans="1:19" ht="45" hidden="1" x14ac:dyDescent="0.25">
      <c r="A2993" s="8">
        <v>3910</v>
      </c>
      <c r="B2993" s="3" t="s">
        <v>3907</v>
      </c>
      <c r="C2993" s="3" t="s">
        <v>8018</v>
      </c>
      <c r="D2993" s="8">
        <v>6000</v>
      </c>
      <c r="E2993" s="6">
        <v>185</v>
      </c>
      <c r="F2993" s="8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t="s">
        <v>8269</v>
      </c>
      <c r="R2993">
        <f t="shared" si="186"/>
        <v>42224.756909722222</v>
      </c>
      <c r="S2993">
        <f t="shared" si="187"/>
        <v>42254.756909722222</v>
      </c>
    </row>
    <row r="2994" spans="1:19" ht="30" hidden="1" x14ac:dyDescent="0.25">
      <c r="A2994" s="8">
        <v>177</v>
      </c>
      <c r="B2994" s="3" t="s">
        <v>179</v>
      </c>
      <c r="C2994" s="3" t="s">
        <v>4287</v>
      </c>
      <c r="D2994" s="8">
        <v>450</v>
      </c>
      <c r="E2994" s="6">
        <v>180</v>
      </c>
      <c r="F2994" s="8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t="s">
        <v>8266</v>
      </c>
      <c r="R2994">
        <f t="shared" si="186"/>
        <v>42070.047754629632</v>
      </c>
      <c r="S2994">
        <f t="shared" si="187"/>
        <v>42087.00608796296</v>
      </c>
    </row>
    <row r="2995" spans="1:19" ht="45" hidden="1" x14ac:dyDescent="0.25">
      <c r="A2995" s="8">
        <v>1439</v>
      </c>
      <c r="B2995" s="3" t="s">
        <v>1440</v>
      </c>
      <c r="C2995" s="3" t="s">
        <v>5549</v>
      </c>
      <c r="D2995" s="8">
        <v>2725</v>
      </c>
      <c r="E2995" s="6">
        <v>180</v>
      </c>
      <c r="F2995" s="8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t="s">
        <v>8285</v>
      </c>
      <c r="R2995">
        <f t="shared" si="186"/>
        <v>42040.829872685179</v>
      </c>
      <c r="S2995">
        <f t="shared" si="187"/>
        <v>42070.829872685179</v>
      </c>
    </row>
    <row r="2996" spans="1:19" ht="30" hidden="1" x14ac:dyDescent="0.25">
      <c r="A2996" s="8">
        <v>2167</v>
      </c>
      <c r="B2996" s="3" t="s">
        <v>2168</v>
      </c>
      <c r="C2996" s="3" t="s">
        <v>6277</v>
      </c>
      <c r="D2996" s="8">
        <v>150</v>
      </c>
      <c r="E2996" s="6">
        <v>180</v>
      </c>
      <c r="F2996" s="8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t="s">
        <v>8274</v>
      </c>
      <c r="R2996">
        <f t="shared" si="186"/>
        <v>41153.066400462965</v>
      </c>
      <c r="S2996">
        <f t="shared" si="187"/>
        <v>41167.066400462965</v>
      </c>
    </row>
    <row r="2997" spans="1:19" ht="60" hidden="1" x14ac:dyDescent="0.25">
      <c r="A2997" s="8">
        <v>2372</v>
      </c>
      <c r="B2997" s="3" t="s">
        <v>2373</v>
      </c>
      <c r="C2997" s="3" t="s">
        <v>6482</v>
      </c>
      <c r="D2997" s="8">
        <v>5500</v>
      </c>
      <c r="E2997" s="6">
        <v>180</v>
      </c>
      <c r="F2997" s="8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t="s">
        <v>8270</v>
      </c>
      <c r="R2997">
        <f t="shared" si="186"/>
        <v>42088.069108796291</v>
      </c>
      <c r="S2997">
        <f t="shared" si="187"/>
        <v>42118.069108796291</v>
      </c>
    </row>
    <row r="2998" spans="1:19" ht="60" hidden="1" x14ac:dyDescent="0.25">
      <c r="A2998" s="8">
        <v>3508</v>
      </c>
      <c r="B2998" s="3" t="s">
        <v>3507</v>
      </c>
      <c r="C2998" s="3" t="s">
        <v>7618</v>
      </c>
      <c r="D2998" s="8">
        <v>100</v>
      </c>
      <c r="E2998" s="6">
        <v>180</v>
      </c>
      <c r="F2998" s="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t="s">
        <v>8269</v>
      </c>
      <c r="R2998">
        <f t="shared" si="186"/>
        <v>42477.729780092588</v>
      </c>
      <c r="S2998">
        <f t="shared" si="187"/>
        <v>42500.875</v>
      </c>
    </row>
    <row r="2999" spans="1:19" ht="45" hidden="1" x14ac:dyDescent="0.25">
      <c r="A2999" s="8">
        <v>1116</v>
      </c>
      <c r="B2999" s="3" t="s">
        <v>1117</v>
      </c>
      <c r="C2999" s="3" t="s">
        <v>5226</v>
      </c>
      <c r="D2999" s="8">
        <v>500000</v>
      </c>
      <c r="E2999" s="6">
        <v>178.52</v>
      </c>
      <c r="F2999" s="8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t="s">
        <v>8280</v>
      </c>
      <c r="R2999">
        <f t="shared" si="186"/>
        <v>41009.847314814811</v>
      </c>
      <c r="S2999">
        <f t="shared" si="187"/>
        <v>41069.847314814811</v>
      </c>
    </row>
    <row r="3000" spans="1:19" ht="60" hidden="1" x14ac:dyDescent="0.25">
      <c r="A3000" s="8">
        <v>1238</v>
      </c>
      <c r="B3000" s="3" t="s">
        <v>1239</v>
      </c>
      <c r="C3000" s="3" t="s">
        <v>5348</v>
      </c>
      <c r="D3000" s="8">
        <v>1000</v>
      </c>
      <c r="E3000" s="6">
        <v>178</v>
      </c>
      <c r="F3000" s="8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t="s">
        <v>8284</v>
      </c>
      <c r="R3000">
        <f t="shared" si="186"/>
        <v>40731.61037037037</v>
      </c>
      <c r="S3000">
        <f t="shared" si="187"/>
        <v>40761.61037037037</v>
      </c>
    </row>
    <row r="3001" spans="1:19" ht="75" hidden="1" x14ac:dyDescent="0.25">
      <c r="A3001" s="8">
        <v>767</v>
      </c>
      <c r="B3001" s="3" t="s">
        <v>768</v>
      </c>
      <c r="C3001" s="3" t="s">
        <v>4877</v>
      </c>
      <c r="D3001" s="8">
        <v>5000</v>
      </c>
      <c r="E3001" s="6">
        <v>177</v>
      </c>
      <c r="F3001" s="8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t="s">
        <v>8273</v>
      </c>
      <c r="R3001">
        <f t="shared" si="186"/>
        <v>42115.143634259264</v>
      </c>
      <c r="S3001">
        <f t="shared" si="187"/>
        <v>42145.143634259264</v>
      </c>
    </row>
    <row r="3002" spans="1:19" ht="60" hidden="1" x14ac:dyDescent="0.25">
      <c r="A3002" s="8">
        <v>2869</v>
      </c>
      <c r="B3002" s="3" t="s">
        <v>2869</v>
      </c>
      <c r="C3002" s="3" t="s">
        <v>6979</v>
      </c>
      <c r="D3002" s="8">
        <v>20000</v>
      </c>
      <c r="E3002" s="6">
        <v>177</v>
      </c>
      <c r="F3002" s="8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t="s">
        <v>8269</v>
      </c>
      <c r="R3002">
        <f t="shared" si="186"/>
        <v>42540.593530092592</v>
      </c>
      <c r="S3002">
        <f t="shared" si="187"/>
        <v>42570.593530092592</v>
      </c>
    </row>
    <row r="3003" spans="1:19" ht="45" hidden="1" x14ac:dyDescent="0.25">
      <c r="A3003" s="8">
        <v>579</v>
      </c>
      <c r="B3003" s="3" t="s">
        <v>580</v>
      </c>
      <c r="C3003" s="3" t="s">
        <v>4689</v>
      </c>
      <c r="D3003" s="8">
        <v>12000</v>
      </c>
      <c r="E3003" s="6">
        <v>175</v>
      </c>
      <c r="F3003" s="8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t="s">
        <v>8270</v>
      </c>
      <c r="R3003">
        <f t="shared" si="186"/>
        <v>41968.852118055554</v>
      </c>
      <c r="S3003">
        <f t="shared" si="187"/>
        <v>41998.852118055554</v>
      </c>
    </row>
    <row r="3004" spans="1:19" ht="60" hidden="1" x14ac:dyDescent="0.25">
      <c r="A3004" s="8">
        <v>3068</v>
      </c>
      <c r="B3004" s="3" t="s">
        <v>3068</v>
      </c>
      <c r="C3004" s="3" t="s">
        <v>7178</v>
      </c>
      <c r="D3004" s="8">
        <v>250000</v>
      </c>
      <c r="E3004" s="6">
        <v>175</v>
      </c>
      <c r="F3004" s="8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t="s">
        <v>8301</v>
      </c>
      <c r="R3004">
        <f t="shared" si="186"/>
        <v>42263.691574074073</v>
      </c>
      <c r="S3004">
        <f t="shared" si="187"/>
        <v>42293.691574074073</v>
      </c>
    </row>
    <row r="3005" spans="1:19" ht="60" hidden="1" x14ac:dyDescent="0.25">
      <c r="A3005" s="8">
        <v>3905</v>
      </c>
      <c r="B3005" s="3" t="s">
        <v>3902</v>
      </c>
      <c r="C3005" s="3" t="s">
        <v>8013</v>
      </c>
      <c r="D3005" s="8">
        <v>1500</v>
      </c>
      <c r="E3005" s="6">
        <v>173</v>
      </c>
      <c r="F3005" s="8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t="s">
        <v>8269</v>
      </c>
      <c r="R3005">
        <f t="shared" si="186"/>
        <v>42124.623877314814</v>
      </c>
      <c r="S3005">
        <f t="shared" si="187"/>
        <v>42166.958333333328</v>
      </c>
    </row>
    <row r="3006" spans="1:19" ht="45" hidden="1" x14ac:dyDescent="0.25">
      <c r="A3006" s="8">
        <v>775</v>
      </c>
      <c r="B3006" s="3" t="s">
        <v>776</v>
      </c>
      <c r="C3006" s="3" t="s">
        <v>4885</v>
      </c>
      <c r="D3006" s="8">
        <v>10000</v>
      </c>
      <c r="E3006" s="6">
        <v>170</v>
      </c>
      <c r="F3006" s="8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t="s">
        <v>8273</v>
      </c>
      <c r="R3006">
        <f t="shared" si="186"/>
        <v>40863.060127314813</v>
      </c>
      <c r="S3006">
        <f t="shared" si="187"/>
        <v>40893.060127314813</v>
      </c>
    </row>
    <row r="3007" spans="1:19" ht="45" x14ac:dyDescent="0.25">
      <c r="A3007" s="8">
        <v>862</v>
      </c>
      <c r="B3007" s="3" t="s">
        <v>863</v>
      </c>
      <c r="C3007" s="3" t="s">
        <v>4972</v>
      </c>
      <c r="D3007" s="8">
        <v>50000</v>
      </c>
      <c r="E3007" s="6">
        <v>170</v>
      </c>
      <c r="F3007" s="8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t="s">
        <v>8276</v>
      </c>
      <c r="R3007">
        <f t="shared" si="186"/>
        <v>41559.5549537037</v>
      </c>
      <c r="S3007">
        <f t="shared" si="187"/>
        <v>41589.596620370372</v>
      </c>
    </row>
    <row r="3008" spans="1:19" ht="45" hidden="1" x14ac:dyDescent="0.25">
      <c r="A3008" s="8">
        <v>1549</v>
      </c>
      <c r="B3008" s="3" t="s">
        <v>1550</v>
      </c>
      <c r="C3008" s="3" t="s">
        <v>5659</v>
      </c>
      <c r="D3008" s="8">
        <v>500</v>
      </c>
      <c r="E3008" s="6">
        <v>170</v>
      </c>
      <c r="F3008" s="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t="s">
        <v>8287</v>
      </c>
      <c r="R3008">
        <f t="shared" si="186"/>
        <v>42281.136099537034</v>
      </c>
      <c r="S3008">
        <f t="shared" si="187"/>
        <v>42311.177766203706</v>
      </c>
    </row>
    <row r="3009" spans="1:19" ht="60" hidden="1" x14ac:dyDescent="0.25">
      <c r="A3009" s="8">
        <v>3896</v>
      </c>
      <c r="B3009" s="3" t="s">
        <v>3893</v>
      </c>
      <c r="C3009" s="3" t="s">
        <v>8004</v>
      </c>
      <c r="D3009" s="8">
        <v>1600</v>
      </c>
      <c r="E3009" s="6">
        <v>170</v>
      </c>
      <c r="F3009" s="8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t="s">
        <v>8269</v>
      </c>
      <c r="R3009">
        <f t="shared" si="186"/>
        <v>41793.191875000004</v>
      </c>
      <c r="S3009">
        <f t="shared" si="187"/>
        <v>41807.191875000004</v>
      </c>
    </row>
    <row r="3010" spans="1:19" ht="60" hidden="1" x14ac:dyDescent="0.25">
      <c r="A3010" s="8">
        <v>3982</v>
      </c>
      <c r="B3010" s="3" t="s">
        <v>3978</v>
      </c>
      <c r="C3010" s="3" t="s">
        <v>8088</v>
      </c>
      <c r="D3010" s="8">
        <v>850</v>
      </c>
      <c r="E3010" s="6">
        <v>170</v>
      </c>
      <c r="F3010" s="8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t="s">
        <v>8269</v>
      </c>
      <c r="R3010">
        <f t="shared" si="186"/>
        <v>42132.809953703705</v>
      </c>
      <c r="S3010">
        <f t="shared" si="187"/>
        <v>42192.809953703705</v>
      </c>
    </row>
    <row r="3011" spans="1:19" ht="45" hidden="1" x14ac:dyDescent="0.25">
      <c r="A3011" s="8">
        <v>1106</v>
      </c>
      <c r="B3011" s="3" t="s">
        <v>1107</v>
      </c>
      <c r="C3011" s="3" t="s">
        <v>5216</v>
      </c>
      <c r="D3011" s="8">
        <v>400</v>
      </c>
      <c r="E3011" s="6">
        <v>165</v>
      </c>
      <c r="F3011" s="8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ROUND(E3011/L3011,2)</f>
        <v>23.57</v>
      </c>
      <c r="Q3011" t="s">
        <v>8280</v>
      </c>
      <c r="R3011">
        <f t="shared" ref="R3011:R3074" si="190">(((J3011/60)/60)/24)+DATE(1970,1,1)</f>
        <v>40973.740451388891</v>
      </c>
      <c r="S3011">
        <f t="shared" ref="S3011:S3074" si="191">(((I3011/60)/60)/24)+DATE(1970,1,1)</f>
        <v>41003.698784722219</v>
      </c>
    </row>
    <row r="3012" spans="1:19" ht="45" hidden="1" x14ac:dyDescent="0.25">
      <c r="A3012" s="8">
        <v>4070</v>
      </c>
      <c r="B3012" s="3" t="s">
        <v>4066</v>
      </c>
      <c r="C3012" s="3" t="s">
        <v>8173</v>
      </c>
      <c r="D3012" s="8">
        <v>1000</v>
      </c>
      <c r="E3012" s="6">
        <v>165</v>
      </c>
      <c r="F3012" s="8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t="s">
        <v>8269</v>
      </c>
      <c r="R3012">
        <f t="shared" si="190"/>
        <v>42031.666898148149</v>
      </c>
      <c r="S3012">
        <f t="shared" si="191"/>
        <v>42064.125</v>
      </c>
    </row>
    <row r="3013" spans="1:19" ht="60" hidden="1" x14ac:dyDescent="0.25">
      <c r="A3013" s="8">
        <v>3135</v>
      </c>
      <c r="B3013" s="3" t="s">
        <v>3135</v>
      </c>
      <c r="C3013" s="3" t="s">
        <v>7245</v>
      </c>
      <c r="D3013" s="8">
        <v>777</v>
      </c>
      <c r="E3013" s="6">
        <v>162</v>
      </c>
      <c r="F3013" s="8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t="s">
        <v>8269</v>
      </c>
      <c r="R3013">
        <f t="shared" si="190"/>
        <v>42807.151863425926</v>
      </c>
      <c r="S3013">
        <f t="shared" si="191"/>
        <v>42829.151863425926</v>
      </c>
    </row>
    <row r="3014" spans="1:19" ht="45" hidden="1" x14ac:dyDescent="0.25">
      <c r="A3014" s="8">
        <v>903</v>
      </c>
      <c r="B3014" s="3" t="s">
        <v>904</v>
      </c>
      <c r="C3014" s="3" t="s">
        <v>5013</v>
      </c>
      <c r="D3014" s="8">
        <v>5000</v>
      </c>
      <c r="E3014" s="6">
        <v>160</v>
      </c>
      <c r="F3014" s="8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t="s">
        <v>8276</v>
      </c>
      <c r="R3014">
        <f t="shared" si="190"/>
        <v>41149.796064814815</v>
      </c>
      <c r="S3014">
        <f t="shared" si="191"/>
        <v>41175.100694444445</v>
      </c>
    </row>
    <row r="3015" spans="1:19" ht="45" hidden="1" x14ac:dyDescent="0.25">
      <c r="A3015" s="8">
        <v>925</v>
      </c>
      <c r="B3015" s="3" t="s">
        <v>926</v>
      </c>
      <c r="C3015" s="3" t="s">
        <v>5035</v>
      </c>
      <c r="D3015" s="8">
        <v>6000</v>
      </c>
      <c r="E3015" s="6">
        <v>160</v>
      </c>
      <c r="F3015" s="8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t="s">
        <v>8276</v>
      </c>
      <c r="R3015">
        <f t="shared" si="190"/>
        <v>41575.880914351852</v>
      </c>
      <c r="S3015">
        <f t="shared" si="191"/>
        <v>41605.922581018516</v>
      </c>
    </row>
    <row r="3016" spans="1:19" ht="45" hidden="1" x14ac:dyDescent="0.25">
      <c r="A3016" s="8">
        <v>662</v>
      </c>
      <c r="B3016" s="3" t="s">
        <v>663</v>
      </c>
      <c r="C3016" s="3" t="s">
        <v>4772</v>
      </c>
      <c r="D3016" s="8">
        <v>39000</v>
      </c>
      <c r="E3016" s="6">
        <v>156</v>
      </c>
      <c r="F3016" s="8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t="s">
        <v>8271</v>
      </c>
      <c r="R3016">
        <f t="shared" si="190"/>
        <v>41990.438043981485</v>
      </c>
      <c r="S3016">
        <f t="shared" si="191"/>
        <v>42020.438043981485</v>
      </c>
    </row>
    <row r="3017" spans="1:19" ht="30" hidden="1" x14ac:dyDescent="0.25">
      <c r="A3017" s="8">
        <v>1761</v>
      </c>
      <c r="B3017" s="3" t="s">
        <v>1762</v>
      </c>
      <c r="C3017" s="3" t="s">
        <v>5871</v>
      </c>
      <c r="D3017" s="8">
        <v>100</v>
      </c>
      <c r="E3017" s="6">
        <v>155</v>
      </c>
      <c r="F3017" s="8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t="s">
        <v>8283</v>
      </c>
      <c r="R3017">
        <f t="shared" si="190"/>
        <v>42209.567824074074</v>
      </c>
      <c r="S3017">
        <f t="shared" si="191"/>
        <v>42259.567824074074</v>
      </c>
    </row>
    <row r="3018" spans="1:19" ht="45" hidden="1" x14ac:dyDescent="0.25">
      <c r="A3018" s="8">
        <v>423</v>
      </c>
      <c r="B3018" s="3" t="s">
        <v>424</v>
      </c>
      <c r="C3018" s="3" t="s">
        <v>4533</v>
      </c>
      <c r="D3018" s="8">
        <v>20000</v>
      </c>
      <c r="E3018" s="6">
        <v>153</v>
      </c>
      <c r="F3018" s="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t="s">
        <v>8268</v>
      </c>
      <c r="R3018">
        <f t="shared" si="190"/>
        <v>41400.92627314815</v>
      </c>
      <c r="S3018">
        <f t="shared" si="191"/>
        <v>41430.92627314815</v>
      </c>
    </row>
    <row r="3019" spans="1:19" ht="60" hidden="1" x14ac:dyDescent="0.25">
      <c r="A3019" s="8">
        <v>2169</v>
      </c>
      <c r="B3019" s="3" t="s">
        <v>2170</v>
      </c>
      <c r="C3019" s="3" t="s">
        <v>6279</v>
      </c>
      <c r="D3019" s="8">
        <v>153</v>
      </c>
      <c r="E3019" s="6">
        <v>153</v>
      </c>
      <c r="F3019" s="8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t="s">
        <v>8274</v>
      </c>
      <c r="R3019">
        <f t="shared" si="190"/>
        <v>42793.700821759259</v>
      </c>
      <c r="S3019">
        <f t="shared" si="191"/>
        <v>42796.700821759259</v>
      </c>
    </row>
    <row r="3020" spans="1:19" ht="45" hidden="1" x14ac:dyDescent="0.25">
      <c r="A3020" s="8">
        <v>3907</v>
      </c>
      <c r="B3020" s="3" t="s">
        <v>3904</v>
      </c>
      <c r="C3020" s="3" t="s">
        <v>8015</v>
      </c>
      <c r="D3020" s="8">
        <v>1000</v>
      </c>
      <c r="E3020" s="6">
        <v>153</v>
      </c>
      <c r="F3020" s="8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t="s">
        <v>8269</v>
      </c>
      <c r="R3020">
        <f t="shared" si="190"/>
        <v>41906.819513888891</v>
      </c>
      <c r="S3020">
        <f t="shared" si="191"/>
        <v>41938.838888888888</v>
      </c>
    </row>
    <row r="3021" spans="1:19" ht="60" hidden="1" x14ac:dyDescent="0.25">
      <c r="A3021" s="8">
        <v>123</v>
      </c>
      <c r="B3021" s="3" t="s">
        <v>125</v>
      </c>
      <c r="C3021" s="3" t="s">
        <v>4234</v>
      </c>
      <c r="D3021" s="8">
        <v>55000</v>
      </c>
      <c r="E3021" s="6">
        <v>151</v>
      </c>
      <c r="F3021" s="8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t="s">
        <v>8265</v>
      </c>
      <c r="R3021">
        <f t="shared" si="190"/>
        <v>41904.781990740739</v>
      </c>
      <c r="S3021">
        <f t="shared" si="191"/>
        <v>41940.916666666664</v>
      </c>
    </row>
    <row r="3022" spans="1:19" ht="45" hidden="1" x14ac:dyDescent="0.25">
      <c r="A3022" s="8">
        <v>904</v>
      </c>
      <c r="B3022" s="3" t="s">
        <v>905</v>
      </c>
      <c r="C3022" s="3" t="s">
        <v>5014</v>
      </c>
      <c r="D3022" s="8">
        <v>50000</v>
      </c>
      <c r="E3022" s="6">
        <v>151</v>
      </c>
      <c r="F3022" s="8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t="s">
        <v>8276</v>
      </c>
      <c r="R3022">
        <f t="shared" si="190"/>
        <v>42342.080289351856</v>
      </c>
      <c r="S3022">
        <f t="shared" si="191"/>
        <v>42372.080289351856</v>
      </c>
    </row>
    <row r="3023" spans="1:19" ht="60" hidden="1" x14ac:dyDescent="0.25">
      <c r="A3023" s="8">
        <v>1157</v>
      </c>
      <c r="B3023" s="3" t="s">
        <v>1158</v>
      </c>
      <c r="C3023" s="3" t="s">
        <v>5267</v>
      </c>
      <c r="D3023" s="8">
        <v>10000</v>
      </c>
      <c r="E3023" s="6">
        <v>151</v>
      </c>
      <c r="F3023" s="8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t="s">
        <v>8282</v>
      </c>
      <c r="R3023">
        <f t="shared" si="190"/>
        <v>41918.628240740742</v>
      </c>
      <c r="S3023">
        <f t="shared" si="191"/>
        <v>41978.669907407413</v>
      </c>
    </row>
    <row r="3024" spans="1:19" ht="60" hidden="1" x14ac:dyDescent="0.25">
      <c r="A3024" s="8">
        <v>2411</v>
      </c>
      <c r="B3024" s="3" t="s">
        <v>2412</v>
      </c>
      <c r="C3024" s="3" t="s">
        <v>6521</v>
      </c>
      <c r="D3024" s="8">
        <v>25000</v>
      </c>
      <c r="E3024" s="6">
        <v>151</v>
      </c>
      <c r="F3024" s="8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t="s">
        <v>8282</v>
      </c>
      <c r="R3024">
        <f t="shared" si="190"/>
        <v>42211.732430555552</v>
      </c>
      <c r="S3024">
        <f t="shared" si="191"/>
        <v>42241.732430555552</v>
      </c>
    </row>
    <row r="3025" spans="1:19" ht="45" hidden="1" x14ac:dyDescent="0.25">
      <c r="A3025" s="8">
        <v>3191</v>
      </c>
      <c r="B3025" s="3" t="s">
        <v>3191</v>
      </c>
      <c r="C3025" s="3" t="s">
        <v>7301</v>
      </c>
      <c r="D3025" s="8">
        <v>3750</v>
      </c>
      <c r="E3025" s="6">
        <v>151</v>
      </c>
      <c r="F3025" s="8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t="s">
        <v>8303</v>
      </c>
      <c r="R3025">
        <f t="shared" si="190"/>
        <v>42538.755428240736</v>
      </c>
      <c r="S3025">
        <f t="shared" si="191"/>
        <v>42598.755428240736</v>
      </c>
    </row>
    <row r="3026" spans="1:19" ht="45" hidden="1" x14ac:dyDescent="0.25">
      <c r="A3026" s="8">
        <v>3987</v>
      </c>
      <c r="B3026" s="3" t="s">
        <v>3983</v>
      </c>
      <c r="C3026" s="3" t="s">
        <v>8093</v>
      </c>
      <c r="D3026" s="8">
        <v>400</v>
      </c>
      <c r="E3026" s="6">
        <v>151</v>
      </c>
      <c r="F3026" s="8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t="s">
        <v>8269</v>
      </c>
      <c r="R3026">
        <f t="shared" si="190"/>
        <v>41765.92465277778</v>
      </c>
      <c r="S3026">
        <f t="shared" si="191"/>
        <v>41775.92465277778</v>
      </c>
    </row>
    <row r="3027" spans="1:19" ht="45" hidden="1" x14ac:dyDescent="0.25">
      <c r="A3027" s="8">
        <v>511</v>
      </c>
      <c r="B3027" s="3" t="s">
        <v>512</v>
      </c>
      <c r="C3027" s="3" t="s">
        <v>4621</v>
      </c>
      <c r="D3027" s="8">
        <v>5000</v>
      </c>
      <c r="E3027" s="6">
        <v>150</v>
      </c>
      <c r="F3027" s="8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t="s">
        <v>8268</v>
      </c>
      <c r="R3027">
        <f t="shared" si="190"/>
        <v>41340.303032407406</v>
      </c>
      <c r="S3027">
        <f t="shared" si="191"/>
        <v>41370.261365740742</v>
      </c>
    </row>
    <row r="3028" spans="1:19" ht="60" hidden="1" x14ac:dyDescent="0.25">
      <c r="A3028" s="8">
        <v>1485</v>
      </c>
      <c r="B3028" s="3" t="s">
        <v>1486</v>
      </c>
      <c r="C3028" s="3" t="s">
        <v>5595</v>
      </c>
      <c r="D3028" s="8">
        <v>6700</v>
      </c>
      <c r="E3028" s="6">
        <v>150</v>
      </c>
      <c r="F3028" s="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t="s">
        <v>8273</v>
      </c>
      <c r="R3028">
        <f t="shared" si="190"/>
        <v>42130.795983796299</v>
      </c>
      <c r="S3028">
        <f t="shared" si="191"/>
        <v>42175.795983796299</v>
      </c>
    </row>
    <row r="3029" spans="1:19" ht="60" hidden="1" x14ac:dyDescent="0.25">
      <c r="A3029" s="8">
        <v>1716</v>
      </c>
      <c r="B3029" s="3" t="s">
        <v>1717</v>
      </c>
      <c r="C3029" s="3" t="s">
        <v>5826</v>
      </c>
      <c r="D3029" s="8">
        <v>2000</v>
      </c>
      <c r="E3029" s="6">
        <v>150</v>
      </c>
      <c r="F3029" s="8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t="s">
        <v>8291</v>
      </c>
      <c r="R3029">
        <f t="shared" si="190"/>
        <v>42673.577534722222</v>
      </c>
      <c r="S3029">
        <f t="shared" si="191"/>
        <v>42713.619201388887</v>
      </c>
    </row>
    <row r="3030" spans="1:19" ht="45" hidden="1" x14ac:dyDescent="0.25">
      <c r="A3030" s="8">
        <v>2775</v>
      </c>
      <c r="B3030" s="3" t="s">
        <v>2775</v>
      </c>
      <c r="C3030" s="3" t="s">
        <v>6885</v>
      </c>
      <c r="D3030" s="8">
        <v>5000</v>
      </c>
      <c r="E3030" s="6">
        <v>150</v>
      </c>
      <c r="F3030" s="8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t="s">
        <v>8302</v>
      </c>
      <c r="R3030">
        <f t="shared" si="190"/>
        <v>40863.013356481482</v>
      </c>
      <c r="S3030">
        <f t="shared" si="191"/>
        <v>40893.013356481482</v>
      </c>
    </row>
    <row r="3031" spans="1:19" ht="45" hidden="1" x14ac:dyDescent="0.25">
      <c r="A3031" s="8">
        <v>3737</v>
      </c>
      <c r="B3031" s="3" t="s">
        <v>3734</v>
      </c>
      <c r="C3031" s="3" t="s">
        <v>7847</v>
      </c>
      <c r="D3031" s="8">
        <v>700</v>
      </c>
      <c r="E3031" s="6">
        <v>150</v>
      </c>
      <c r="F3031" s="8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t="s">
        <v>8269</v>
      </c>
      <c r="R3031">
        <f t="shared" si="190"/>
        <v>42297.691006944442</v>
      </c>
      <c r="S3031">
        <f t="shared" si="191"/>
        <v>42320.290972222225</v>
      </c>
    </row>
    <row r="3032" spans="1:19" ht="60" hidden="1" x14ac:dyDescent="0.25">
      <c r="A3032" s="8">
        <v>484</v>
      </c>
      <c r="B3032" s="3" t="s">
        <v>485</v>
      </c>
      <c r="C3032" s="3" t="s">
        <v>4594</v>
      </c>
      <c r="D3032" s="8">
        <v>80000</v>
      </c>
      <c r="E3032" s="6">
        <v>149</v>
      </c>
      <c r="F3032" s="8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t="s">
        <v>8268</v>
      </c>
      <c r="R3032">
        <f t="shared" si="190"/>
        <v>42272.93949074074</v>
      </c>
      <c r="S3032">
        <f t="shared" si="191"/>
        <v>42313.981157407412</v>
      </c>
    </row>
    <row r="3033" spans="1:19" ht="45" hidden="1" x14ac:dyDescent="0.25">
      <c r="A3033" s="8">
        <v>2856</v>
      </c>
      <c r="B3033" s="3" t="s">
        <v>2856</v>
      </c>
      <c r="C3033" s="3" t="s">
        <v>6966</v>
      </c>
      <c r="D3033" s="8">
        <v>3000</v>
      </c>
      <c r="E3033" s="6">
        <v>146</v>
      </c>
      <c r="F3033" s="8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t="s">
        <v>8269</v>
      </c>
      <c r="R3033">
        <f t="shared" si="190"/>
        <v>42165.037581018521</v>
      </c>
      <c r="S3033">
        <f t="shared" si="191"/>
        <v>42224.898611111115</v>
      </c>
    </row>
    <row r="3034" spans="1:19" ht="30" hidden="1" x14ac:dyDescent="0.25">
      <c r="A3034" s="8">
        <v>1456</v>
      </c>
      <c r="B3034" s="3" t="s">
        <v>1457</v>
      </c>
      <c r="C3034" s="3" t="s">
        <v>5566</v>
      </c>
      <c r="D3034" s="8">
        <v>5000</v>
      </c>
      <c r="E3034" s="6">
        <v>145</v>
      </c>
      <c r="F3034" s="8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t="s">
        <v>8285</v>
      </c>
      <c r="R3034">
        <f t="shared" si="190"/>
        <v>42708.668576388889</v>
      </c>
      <c r="S3034">
        <f t="shared" si="191"/>
        <v>42738.668576388889</v>
      </c>
    </row>
    <row r="3035" spans="1:19" ht="45" hidden="1" x14ac:dyDescent="0.25">
      <c r="A3035" s="8">
        <v>2569</v>
      </c>
      <c r="B3035" s="3" t="s">
        <v>2569</v>
      </c>
      <c r="C3035" s="3" t="s">
        <v>6679</v>
      </c>
      <c r="D3035" s="8">
        <v>6500</v>
      </c>
      <c r="E3035" s="6">
        <v>145</v>
      </c>
      <c r="F3035" s="8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t="s">
        <v>8282</v>
      </c>
      <c r="R3035">
        <f t="shared" si="190"/>
        <v>42234.105462962965</v>
      </c>
      <c r="S3035">
        <f t="shared" si="191"/>
        <v>42264.105462962965</v>
      </c>
    </row>
    <row r="3036" spans="1:19" ht="45" hidden="1" x14ac:dyDescent="0.25">
      <c r="A3036" s="8">
        <v>2916</v>
      </c>
      <c r="B3036" s="3" t="s">
        <v>2916</v>
      </c>
      <c r="C3036" s="3" t="s">
        <v>7026</v>
      </c>
      <c r="D3036" s="8">
        <v>1850</v>
      </c>
      <c r="E3036" s="6">
        <v>145</v>
      </c>
      <c r="F3036" s="8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t="s">
        <v>8269</v>
      </c>
      <c r="R3036">
        <f t="shared" si="190"/>
        <v>41755.476724537039</v>
      </c>
      <c r="S3036">
        <f t="shared" si="191"/>
        <v>41778.476724537039</v>
      </c>
    </row>
    <row r="3037" spans="1:19" ht="30" hidden="1" x14ac:dyDescent="0.25">
      <c r="A3037" s="8">
        <v>570</v>
      </c>
      <c r="B3037" s="3" t="s">
        <v>571</v>
      </c>
      <c r="C3037" s="3" t="s">
        <v>4680</v>
      </c>
      <c r="D3037" s="8">
        <v>85000</v>
      </c>
      <c r="E3037" s="6">
        <v>142</v>
      </c>
      <c r="F3037" s="8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t="s">
        <v>8270</v>
      </c>
      <c r="R3037">
        <f t="shared" si="190"/>
        <v>42388.798252314817</v>
      </c>
      <c r="S3037">
        <f t="shared" si="191"/>
        <v>42418.798252314817</v>
      </c>
    </row>
    <row r="3038" spans="1:19" ht="60" hidden="1" x14ac:dyDescent="0.25">
      <c r="A3038" s="8">
        <v>472</v>
      </c>
      <c r="B3038" s="3" t="s">
        <v>473</v>
      </c>
      <c r="C3038" s="3" t="s">
        <v>4582</v>
      </c>
      <c r="D3038" s="8">
        <v>800</v>
      </c>
      <c r="E3038" s="6">
        <v>141</v>
      </c>
      <c r="F3038" s="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t="s">
        <v>8268</v>
      </c>
      <c r="R3038">
        <f t="shared" si="190"/>
        <v>41844.922662037039</v>
      </c>
      <c r="S3038">
        <f t="shared" si="191"/>
        <v>41874.922662037039</v>
      </c>
    </row>
    <row r="3039" spans="1:19" ht="60" hidden="1" x14ac:dyDescent="0.25">
      <c r="A3039" s="8">
        <v>3069</v>
      </c>
      <c r="B3039" s="3" t="s">
        <v>3069</v>
      </c>
      <c r="C3039" s="3" t="s">
        <v>7179</v>
      </c>
      <c r="D3039" s="8">
        <v>1000</v>
      </c>
      <c r="E3039" s="6">
        <v>141</v>
      </c>
      <c r="F3039" s="8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t="s">
        <v>8301</v>
      </c>
      <c r="R3039">
        <f t="shared" si="190"/>
        <v>41957.833726851852</v>
      </c>
      <c r="S3039">
        <f t="shared" si="191"/>
        <v>41987.833726851852</v>
      </c>
    </row>
    <row r="3040" spans="1:19" ht="60" hidden="1" x14ac:dyDescent="0.25">
      <c r="A3040" s="8">
        <v>151</v>
      </c>
      <c r="B3040" s="3" t="s">
        <v>153</v>
      </c>
      <c r="C3040" s="3" t="s">
        <v>4261</v>
      </c>
      <c r="D3040" s="8">
        <v>250000</v>
      </c>
      <c r="E3040" s="6">
        <v>140</v>
      </c>
      <c r="F3040" s="8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t="s">
        <v>8265</v>
      </c>
      <c r="R3040">
        <f t="shared" si="190"/>
        <v>42113.550821759258</v>
      </c>
      <c r="S3040">
        <f t="shared" si="191"/>
        <v>42173.550821759258</v>
      </c>
    </row>
    <row r="3041" spans="1:19" ht="60" hidden="1" x14ac:dyDescent="0.25">
      <c r="A3041" s="8">
        <v>601</v>
      </c>
      <c r="B3041" s="3" t="s">
        <v>602</v>
      </c>
      <c r="C3041" s="3" t="s">
        <v>4711</v>
      </c>
      <c r="D3041" s="8">
        <v>10000</v>
      </c>
      <c r="E3041" s="6">
        <v>140</v>
      </c>
      <c r="F3041" s="8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t="s">
        <v>8270</v>
      </c>
      <c r="R3041">
        <f t="shared" si="190"/>
        <v>41969.858090277776</v>
      </c>
      <c r="S3041">
        <f t="shared" si="191"/>
        <v>41999.858090277776</v>
      </c>
    </row>
    <row r="3042" spans="1:19" ht="30" hidden="1" x14ac:dyDescent="0.25">
      <c r="A3042" s="8">
        <v>1991</v>
      </c>
      <c r="B3042" s="3" t="s">
        <v>1992</v>
      </c>
      <c r="C3042" s="3" t="s">
        <v>6101</v>
      </c>
      <c r="D3042" s="8">
        <v>2000</v>
      </c>
      <c r="E3042" s="6">
        <v>140</v>
      </c>
      <c r="F3042" s="8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t="s">
        <v>8294</v>
      </c>
      <c r="R3042">
        <f t="shared" si="190"/>
        <v>42167.89335648148</v>
      </c>
      <c r="S3042">
        <f t="shared" si="191"/>
        <v>42188.89335648148</v>
      </c>
    </row>
    <row r="3043" spans="1:19" ht="45" hidden="1" x14ac:dyDescent="0.25">
      <c r="A3043" s="8">
        <v>2747</v>
      </c>
      <c r="B3043" s="3" t="s">
        <v>2747</v>
      </c>
      <c r="C3043" s="3" t="s">
        <v>6857</v>
      </c>
      <c r="D3043" s="8">
        <v>500</v>
      </c>
      <c r="E3043" s="6">
        <v>140</v>
      </c>
      <c r="F3043" s="8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t="s">
        <v>8302</v>
      </c>
      <c r="R3043">
        <f t="shared" si="190"/>
        <v>41044.64811342593</v>
      </c>
      <c r="S3043">
        <f t="shared" si="191"/>
        <v>41076.131944444445</v>
      </c>
    </row>
    <row r="3044" spans="1:19" ht="30" hidden="1" x14ac:dyDescent="0.25">
      <c r="A3044" s="8">
        <v>465</v>
      </c>
      <c r="B3044" s="3" t="s">
        <v>466</v>
      </c>
      <c r="C3044" s="3" t="s">
        <v>4575</v>
      </c>
      <c r="D3044" s="8">
        <v>512</v>
      </c>
      <c r="E3044" s="6">
        <v>138</v>
      </c>
      <c r="F3044" s="8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t="s">
        <v>8268</v>
      </c>
      <c r="R3044">
        <f t="shared" si="190"/>
        <v>41801.120069444441</v>
      </c>
      <c r="S3044">
        <f t="shared" si="191"/>
        <v>41817.120069444441</v>
      </c>
    </row>
    <row r="3045" spans="1:19" ht="45" hidden="1" x14ac:dyDescent="0.25">
      <c r="A3045" s="8">
        <v>4102</v>
      </c>
      <c r="B3045" s="3" t="s">
        <v>4098</v>
      </c>
      <c r="C3045" s="3" t="s">
        <v>8205</v>
      </c>
      <c r="D3045" s="8">
        <v>500</v>
      </c>
      <c r="E3045" s="6">
        <v>137</v>
      </c>
      <c r="F3045" s="8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t="s">
        <v>8269</v>
      </c>
      <c r="R3045">
        <f t="shared" si="190"/>
        <v>42475.848067129627</v>
      </c>
      <c r="S3045">
        <f t="shared" si="191"/>
        <v>42505.848067129627</v>
      </c>
    </row>
    <row r="3046" spans="1:19" ht="60" hidden="1" x14ac:dyDescent="0.25">
      <c r="A3046" s="8">
        <v>3971</v>
      </c>
      <c r="B3046" s="3" t="s">
        <v>3968</v>
      </c>
      <c r="C3046" s="3" t="s">
        <v>8078</v>
      </c>
      <c r="D3046" s="8">
        <v>14000</v>
      </c>
      <c r="E3046" s="6">
        <v>136</v>
      </c>
      <c r="F3046" s="8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t="s">
        <v>8269</v>
      </c>
      <c r="R3046">
        <f t="shared" si="190"/>
        <v>41811.536180555559</v>
      </c>
      <c r="S3046">
        <f t="shared" si="191"/>
        <v>41841.536180555559</v>
      </c>
    </row>
    <row r="3047" spans="1:19" ht="45" hidden="1" x14ac:dyDescent="0.25">
      <c r="A3047" s="8">
        <v>3900</v>
      </c>
      <c r="B3047" s="3" t="s">
        <v>3897</v>
      </c>
      <c r="C3047" s="3" t="s">
        <v>8008</v>
      </c>
      <c r="D3047" s="8">
        <v>2500</v>
      </c>
      <c r="E3047" s="6">
        <v>135</v>
      </c>
      <c r="F3047" s="8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t="s">
        <v>8269</v>
      </c>
      <c r="R3047">
        <f t="shared" si="190"/>
        <v>42136.092488425929</v>
      </c>
      <c r="S3047">
        <f t="shared" si="191"/>
        <v>42166.092488425929</v>
      </c>
    </row>
    <row r="3048" spans="1:19" ht="45" hidden="1" x14ac:dyDescent="0.25">
      <c r="A3048" s="8">
        <v>3909</v>
      </c>
      <c r="B3048" s="3" t="s">
        <v>3906</v>
      </c>
      <c r="C3048" s="3" t="s">
        <v>8017</v>
      </c>
      <c r="D3048" s="8">
        <v>60000</v>
      </c>
      <c r="E3048" s="6">
        <v>135</v>
      </c>
      <c r="F3048" s="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t="s">
        <v>8269</v>
      </c>
      <c r="R3048">
        <f t="shared" si="190"/>
        <v>41863.359282407408</v>
      </c>
      <c r="S3048">
        <f t="shared" si="191"/>
        <v>41893.359282407408</v>
      </c>
    </row>
    <row r="3049" spans="1:19" ht="60" hidden="1" x14ac:dyDescent="0.25">
      <c r="A3049" s="8">
        <v>3920</v>
      </c>
      <c r="B3049" s="3" t="s">
        <v>3917</v>
      </c>
      <c r="C3049" s="3" t="s">
        <v>8028</v>
      </c>
      <c r="D3049" s="8">
        <v>2500</v>
      </c>
      <c r="E3049" s="6">
        <v>135</v>
      </c>
      <c r="F3049" s="8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t="s">
        <v>8269</v>
      </c>
      <c r="R3049">
        <f t="shared" si="190"/>
        <v>42657.38726851852</v>
      </c>
      <c r="S3049">
        <f t="shared" si="191"/>
        <v>42687.428935185191</v>
      </c>
    </row>
    <row r="3050" spans="1:19" ht="60" hidden="1" x14ac:dyDescent="0.25">
      <c r="A3050" s="8">
        <v>4063</v>
      </c>
      <c r="B3050" s="3" t="s">
        <v>4059</v>
      </c>
      <c r="C3050" s="3" t="s">
        <v>8167</v>
      </c>
      <c r="D3050" s="8">
        <v>9500</v>
      </c>
      <c r="E3050" s="6">
        <v>135</v>
      </c>
      <c r="F3050" s="8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t="s">
        <v>8269</v>
      </c>
      <c r="R3050">
        <f t="shared" si="190"/>
        <v>41787.681527777779</v>
      </c>
      <c r="S3050">
        <f t="shared" si="191"/>
        <v>41817.681527777779</v>
      </c>
    </row>
    <row r="3051" spans="1:19" ht="60" hidden="1" x14ac:dyDescent="0.25">
      <c r="A3051" s="8">
        <v>426</v>
      </c>
      <c r="B3051" s="3" t="s">
        <v>427</v>
      </c>
      <c r="C3051" s="3" t="s">
        <v>4536</v>
      </c>
      <c r="D3051" s="8">
        <v>10000</v>
      </c>
      <c r="E3051" s="6">
        <v>133</v>
      </c>
      <c r="F3051" s="8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t="s">
        <v>8268</v>
      </c>
      <c r="R3051">
        <f t="shared" si="190"/>
        <v>42400.711967592593</v>
      </c>
      <c r="S3051">
        <f t="shared" si="191"/>
        <v>42430.711967592593</v>
      </c>
    </row>
    <row r="3052" spans="1:19" ht="60" hidden="1" x14ac:dyDescent="0.25">
      <c r="A3052" s="8">
        <v>1225</v>
      </c>
      <c r="B3052" s="3" t="s">
        <v>1226</v>
      </c>
      <c r="C3052" s="3" t="s">
        <v>5335</v>
      </c>
      <c r="D3052" s="8">
        <v>3000</v>
      </c>
      <c r="E3052" s="6">
        <v>132</v>
      </c>
      <c r="F3052" s="8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t="s">
        <v>8284</v>
      </c>
      <c r="R3052">
        <f t="shared" si="190"/>
        <v>41509.905995370369</v>
      </c>
      <c r="S3052">
        <f t="shared" si="191"/>
        <v>41569.905995370369</v>
      </c>
    </row>
    <row r="3053" spans="1:19" ht="60" hidden="1" x14ac:dyDescent="0.25">
      <c r="A3053" s="8">
        <v>2679</v>
      </c>
      <c r="B3053" s="3" t="s">
        <v>2679</v>
      </c>
      <c r="C3053" s="3" t="s">
        <v>6789</v>
      </c>
      <c r="D3053" s="8">
        <v>40000</v>
      </c>
      <c r="E3053" s="6">
        <v>132</v>
      </c>
      <c r="F3053" s="8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t="s">
        <v>8300</v>
      </c>
      <c r="R3053">
        <f t="shared" si="190"/>
        <v>42033.001087962963</v>
      </c>
      <c r="S3053">
        <f t="shared" si="191"/>
        <v>42063.001087962963</v>
      </c>
    </row>
    <row r="3054" spans="1:19" ht="30" hidden="1" x14ac:dyDescent="0.25">
      <c r="A3054" s="8">
        <v>605</v>
      </c>
      <c r="B3054" s="3" t="s">
        <v>606</v>
      </c>
      <c r="C3054" s="3" t="s">
        <v>4715</v>
      </c>
      <c r="D3054" s="8">
        <v>5000</v>
      </c>
      <c r="E3054" s="6">
        <v>131</v>
      </c>
      <c r="F3054" s="8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t="s">
        <v>8270</v>
      </c>
      <c r="R3054">
        <f t="shared" si="190"/>
        <v>42194.357731481476</v>
      </c>
      <c r="S3054">
        <f t="shared" si="191"/>
        <v>42239.357731481476</v>
      </c>
    </row>
    <row r="3055" spans="1:19" ht="45" x14ac:dyDescent="0.25">
      <c r="A3055" s="8">
        <v>931</v>
      </c>
      <c r="B3055" s="3" t="s">
        <v>932</v>
      </c>
      <c r="C3055" s="3" t="s">
        <v>5041</v>
      </c>
      <c r="D3055" s="8">
        <v>2000</v>
      </c>
      <c r="E3055" s="6">
        <v>131</v>
      </c>
      <c r="F3055" s="8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t="s">
        <v>8276</v>
      </c>
      <c r="R3055">
        <f t="shared" si="190"/>
        <v>41680.359976851854</v>
      </c>
      <c r="S3055">
        <f t="shared" si="191"/>
        <v>41714.916666666664</v>
      </c>
    </row>
    <row r="3056" spans="1:19" ht="45" hidden="1" x14ac:dyDescent="0.25">
      <c r="A3056" s="8">
        <v>3732</v>
      </c>
      <c r="B3056" s="3" t="s">
        <v>3729</v>
      </c>
      <c r="C3056" s="3" t="s">
        <v>7842</v>
      </c>
      <c r="D3056" s="8">
        <v>850</v>
      </c>
      <c r="E3056" s="6">
        <v>131</v>
      </c>
      <c r="F3056" s="8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t="s">
        <v>8269</v>
      </c>
      <c r="R3056">
        <f t="shared" si="190"/>
        <v>41968.677465277782</v>
      </c>
      <c r="S3056">
        <f t="shared" si="191"/>
        <v>42028.5</v>
      </c>
    </row>
    <row r="3057" spans="1:19" ht="60" hidden="1" x14ac:dyDescent="0.25">
      <c r="A3057" s="8">
        <v>222</v>
      </c>
      <c r="B3057" s="3" t="s">
        <v>224</v>
      </c>
      <c r="C3057" s="3" t="s">
        <v>4332</v>
      </c>
      <c r="D3057" s="8">
        <v>1000</v>
      </c>
      <c r="E3057" s="6">
        <v>130</v>
      </c>
      <c r="F3057" s="8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t="s">
        <v>8266</v>
      </c>
      <c r="R3057">
        <f t="shared" si="190"/>
        <v>42031.769884259258</v>
      </c>
      <c r="S3057">
        <f t="shared" si="191"/>
        <v>42090.110416666663</v>
      </c>
    </row>
    <row r="3058" spans="1:19" ht="60" hidden="1" x14ac:dyDescent="0.25">
      <c r="A3058" s="8">
        <v>1067</v>
      </c>
      <c r="B3058" s="3" t="s">
        <v>1068</v>
      </c>
      <c r="C3058" s="3" t="s">
        <v>5177</v>
      </c>
      <c r="D3058" s="8">
        <v>500</v>
      </c>
      <c r="E3058" s="6">
        <v>130</v>
      </c>
      <c r="F3058" s="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t="s">
        <v>8280</v>
      </c>
      <c r="R3058">
        <f t="shared" si="190"/>
        <v>41599.855682870373</v>
      </c>
      <c r="S3058">
        <f t="shared" si="191"/>
        <v>41629.855682870373</v>
      </c>
    </row>
    <row r="3059" spans="1:19" ht="30" hidden="1" x14ac:dyDescent="0.25">
      <c r="A3059" s="8">
        <v>2885</v>
      </c>
      <c r="B3059" s="3" t="s">
        <v>2885</v>
      </c>
      <c r="C3059" s="3" t="s">
        <v>6995</v>
      </c>
      <c r="D3059" s="8">
        <v>400</v>
      </c>
      <c r="E3059" s="6">
        <v>130</v>
      </c>
      <c r="F3059" s="8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t="s">
        <v>8269</v>
      </c>
      <c r="R3059">
        <f t="shared" si="190"/>
        <v>42047.07640046296</v>
      </c>
      <c r="S3059">
        <f t="shared" si="191"/>
        <v>42077.034733796296</v>
      </c>
    </row>
    <row r="3060" spans="1:19" ht="60" hidden="1" x14ac:dyDescent="0.25">
      <c r="A3060" s="8">
        <v>3188</v>
      </c>
      <c r="B3060" s="3" t="s">
        <v>3188</v>
      </c>
      <c r="C3060" s="3" t="s">
        <v>7298</v>
      </c>
      <c r="D3060" s="8">
        <v>200</v>
      </c>
      <c r="E3060" s="6">
        <v>130</v>
      </c>
      <c r="F3060" s="8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t="s">
        <v>8303</v>
      </c>
      <c r="R3060">
        <f t="shared" si="190"/>
        <v>42144.415532407409</v>
      </c>
      <c r="S3060">
        <f t="shared" si="191"/>
        <v>42165.415532407409</v>
      </c>
    </row>
    <row r="3061" spans="1:19" ht="30" hidden="1" x14ac:dyDescent="0.25">
      <c r="A3061" s="8">
        <v>4018</v>
      </c>
      <c r="B3061" s="3" t="s">
        <v>4014</v>
      </c>
      <c r="C3061" s="3" t="s">
        <v>8123</v>
      </c>
      <c r="D3061" s="8">
        <v>1500</v>
      </c>
      <c r="E3061" s="6">
        <v>130</v>
      </c>
      <c r="F3061" s="8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t="s">
        <v>8269</v>
      </c>
      <c r="R3061">
        <f t="shared" si="190"/>
        <v>42620.91097222222</v>
      </c>
      <c r="S3061">
        <f t="shared" si="191"/>
        <v>42650.91097222222</v>
      </c>
    </row>
    <row r="3062" spans="1:19" ht="45" hidden="1" x14ac:dyDescent="0.25">
      <c r="A3062" s="8">
        <v>2921</v>
      </c>
      <c r="B3062" s="3" t="s">
        <v>2921</v>
      </c>
      <c r="C3062" s="3" t="s">
        <v>7031</v>
      </c>
      <c r="D3062" s="8">
        <v>100</v>
      </c>
      <c r="E3062" s="6">
        <v>129</v>
      </c>
      <c r="F3062" s="8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t="s">
        <v>8303</v>
      </c>
      <c r="R3062">
        <f t="shared" si="190"/>
        <v>41877.886620370373</v>
      </c>
      <c r="S3062">
        <f t="shared" si="191"/>
        <v>41907.886620370373</v>
      </c>
    </row>
    <row r="3063" spans="1:19" ht="45" hidden="1" x14ac:dyDescent="0.25">
      <c r="A3063" s="8">
        <v>2138</v>
      </c>
      <c r="B3063" s="3" t="s">
        <v>2139</v>
      </c>
      <c r="C3063" s="3" t="s">
        <v>6248</v>
      </c>
      <c r="D3063" s="8">
        <v>1000</v>
      </c>
      <c r="E3063" s="6">
        <v>128</v>
      </c>
      <c r="F3063" s="8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t="s">
        <v>8280</v>
      </c>
      <c r="R3063">
        <f t="shared" si="190"/>
        <v>41557.013182870374</v>
      </c>
      <c r="S3063">
        <f t="shared" si="191"/>
        <v>41587.054849537039</v>
      </c>
    </row>
    <row r="3064" spans="1:19" ht="45" hidden="1" x14ac:dyDescent="0.25">
      <c r="A3064" s="8">
        <v>3120</v>
      </c>
      <c r="B3064" s="3" t="s">
        <v>3120</v>
      </c>
      <c r="C3064" s="3" t="s">
        <v>7230</v>
      </c>
      <c r="D3064" s="8">
        <v>1300000</v>
      </c>
      <c r="E3064" s="6">
        <v>128</v>
      </c>
      <c r="F3064" s="8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t="s">
        <v>8301</v>
      </c>
      <c r="R3064">
        <f t="shared" si="190"/>
        <v>42435.942083333335</v>
      </c>
      <c r="S3064">
        <f t="shared" si="191"/>
        <v>42495.900416666671</v>
      </c>
    </row>
    <row r="3065" spans="1:19" ht="45" hidden="1" x14ac:dyDescent="0.25">
      <c r="A3065" s="8">
        <v>953</v>
      </c>
      <c r="B3065" s="3" t="s">
        <v>954</v>
      </c>
      <c r="C3065" s="3" t="s">
        <v>5063</v>
      </c>
      <c r="D3065" s="8">
        <v>15000</v>
      </c>
      <c r="E3065" s="6">
        <v>126</v>
      </c>
      <c r="F3065" s="8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t="s">
        <v>8271</v>
      </c>
      <c r="R3065">
        <f t="shared" si="190"/>
        <v>41999.164340277777</v>
      </c>
      <c r="S3065">
        <f t="shared" si="191"/>
        <v>42029.164340277777</v>
      </c>
    </row>
    <row r="3066" spans="1:19" ht="45" hidden="1" x14ac:dyDescent="0.25">
      <c r="A3066" s="8">
        <v>3088</v>
      </c>
      <c r="B3066" s="3" t="s">
        <v>3088</v>
      </c>
      <c r="C3066" s="3" t="s">
        <v>7198</v>
      </c>
      <c r="D3066" s="8">
        <v>65000</v>
      </c>
      <c r="E3066" s="6">
        <v>126</v>
      </c>
      <c r="F3066" s="8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t="s">
        <v>8301</v>
      </c>
      <c r="R3066">
        <f t="shared" si="190"/>
        <v>41981.57230324074</v>
      </c>
      <c r="S3066">
        <f t="shared" si="191"/>
        <v>42012.570138888885</v>
      </c>
    </row>
    <row r="3067" spans="1:19" ht="45" hidden="1" x14ac:dyDescent="0.25">
      <c r="A3067" s="8">
        <v>3964</v>
      </c>
      <c r="B3067" s="3" t="s">
        <v>3961</v>
      </c>
      <c r="C3067" s="3" t="s">
        <v>8071</v>
      </c>
      <c r="D3067" s="8">
        <v>2000</v>
      </c>
      <c r="E3067" s="6">
        <v>126</v>
      </c>
      <c r="F3067" s="8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t="s">
        <v>8269</v>
      </c>
      <c r="R3067">
        <f t="shared" si="190"/>
        <v>42053.722060185188</v>
      </c>
      <c r="S3067">
        <f t="shared" si="191"/>
        <v>42113.680393518516</v>
      </c>
    </row>
    <row r="3068" spans="1:19" ht="60" hidden="1" x14ac:dyDescent="0.25">
      <c r="A3068" s="8">
        <v>434</v>
      </c>
      <c r="B3068" s="3" t="s">
        <v>435</v>
      </c>
      <c r="C3068" s="3" t="s">
        <v>4544</v>
      </c>
      <c r="D3068" s="8">
        <v>2500</v>
      </c>
      <c r="E3068" s="6">
        <v>125</v>
      </c>
      <c r="F3068" s="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t="s">
        <v>8268</v>
      </c>
      <c r="R3068">
        <f t="shared" si="190"/>
        <v>41576.834513888891</v>
      </c>
      <c r="S3068">
        <f t="shared" si="191"/>
        <v>41609.876180555555</v>
      </c>
    </row>
    <row r="3069" spans="1:19" ht="60" hidden="1" x14ac:dyDescent="0.25">
      <c r="A3069" s="8">
        <v>890</v>
      </c>
      <c r="B3069" s="3" t="s">
        <v>891</v>
      </c>
      <c r="C3069" s="3" t="s">
        <v>5000</v>
      </c>
      <c r="D3069" s="8">
        <v>3000</v>
      </c>
      <c r="E3069" s="6">
        <v>125</v>
      </c>
      <c r="F3069" s="8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t="s">
        <v>8277</v>
      </c>
      <c r="R3069">
        <f t="shared" si="190"/>
        <v>41569.698831018519</v>
      </c>
      <c r="S3069">
        <f t="shared" si="191"/>
        <v>41599.740497685183</v>
      </c>
    </row>
    <row r="3070" spans="1:19" ht="60" hidden="1" x14ac:dyDescent="0.25">
      <c r="A3070" s="8">
        <v>1138</v>
      </c>
      <c r="B3070" s="3" t="s">
        <v>1139</v>
      </c>
      <c r="C3070" s="3" t="s">
        <v>5248</v>
      </c>
      <c r="D3070" s="8">
        <v>35000</v>
      </c>
      <c r="E3070" s="6">
        <v>125</v>
      </c>
      <c r="F3070" s="8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t="s">
        <v>8281</v>
      </c>
      <c r="R3070">
        <f t="shared" si="190"/>
        <v>42736.9066087963</v>
      </c>
      <c r="S3070">
        <f t="shared" si="191"/>
        <v>42756.9066087963</v>
      </c>
    </row>
    <row r="3071" spans="1:19" ht="60" hidden="1" x14ac:dyDescent="0.25">
      <c r="A3071" s="8">
        <v>1572</v>
      </c>
      <c r="B3071" s="3" t="s">
        <v>1573</v>
      </c>
      <c r="C3071" s="3" t="s">
        <v>5682</v>
      </c>
      <c r="D3071" s="8">
        <v>2500</v>
      </c>
      <c r="E3071" s="6">
        <v>125</v>
      </c>
      <c r="F3071" s="8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t="s">
        <v>8288</v>
      </c>
      <c r="R3071">
        <f t="shared" si="190"/>
        <v>42404.033090277779</v>
      </c>
      <c r="S3071">
        <f t="shared" si="191"/>
        <v>42428.999305555553</v>
      </c>
    </row>
    <row r="3072" spans="1:19" ht="60" hidden="1" x14ac:dyDescent="0.25">
      <c r="A3072" s="8">
        <v>1866</v>
      </c>
      <c r="B3072" s="3" t="s">
        <v>1867</v>
      </c>
      <c r="C3072" s="3" t="s">
        <v>5976</v>
      </c>
      <c r="D3072" s="8">
        <v>25000</v>
      </c>
      <c r="E3072" s="6">
        <v>125</v>
      </c>
      <c r="F3072" s="8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t="s">
        <v>8281</v>
      </c>
      <c r="R3072">
        <f t="shared" si="190"/>
        <v>42742.246493055558</v>
      </c>
      <c r="S3072">
        <f t="shared" si="191"/>
        <v>42795.166666666672</v>
      </c>
    </row>
    <row r="3073" spans="1:19" ht="60" hidden="1" x14ac:dyDescent="0.25">
      <c r="A3073" s="8">
        <v>3087</v>
      </c>
      <c r="B3073" s="3" t="s">
        <v>3087</v>
      </c>
      <c r="C3073" s="3" t="s">
        <v>7197</v>
      </c>
      <c r="D3073" s="8">
        <v>20000</v>
      </c>
      <c r="E3073" s="6">
        <v>125</v>
      </c>
      <c r="F3073" s="8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t="s">
        <v>8301</v>
      </c>
      <c r="R3073">
        <f t="shared" si="190"/>
        <v>42665.150347222225</v>
      </c>
      <c r="S3073">
        <f t="shared" si="191"/>
        <v>42725.192013888889</v>
      </c>
    </row>
    <row r="3074" spans="1:19" ht="45" hidden="1" x14ac:dyDescent="0.25">
      <c r="A3074" s="8">
        <v>3899</v>
      </c>
      <c r="B3074" s="3" t="s">
        <v>3896</v>
      </c>
      <c r="C3074" s="3" t="s">
        <v>8007</v>
      </c>
      <c r="D3074" s="8">
        <v>10000</v>
      </c>
      <c r="E3074" s="6">
        <v>125</v>
      </c>
      <c r="F3074" s="8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t="s">
        <v>8269</v>
      </c>
      <c r="R3074">
        <f t="shared" si="190"/>
        <v>41843.775011574071</v>
      </c>
      <c r="S3074">
        <f t="shared" si="191"/>
        <v>41863.775011574071</v>
      </c>
    </row>
    <row r="3075" spans="1:19" ht="45" hidden="1" x14ac:dyDescent="0.25">
      <c r="A3075" s="8">
        <v>4021</v>
      </c>
      <c r="B3075" s="3" t="s">
        <v>4017</v>
      </c>
      <c r="C3075" s="3" t="s">
        <v>8126</v>
      </c>
      <c r="D3075" s="8">
        <v>15000</v>
      </c>
      <c r="E3075" s="6">
        <v>125</v>
      </c>
      <c r="F3075" s="8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ROUND(E3075/L3075,2)</f>
        <v>62.5</v>
      </c>
      <c r="Q3075" t="s">
        <v>8269</v>
      </c>
      <c r="R3075">
        <f t="shared" ref="R3075:R3138" si="194">(((J3075/60)/60)/24)+DATE(1970,1,1)</f>
        <v>41878.911550925928</v>
      </c>
      <c r="S3075">
        <f t="shared" ref="S3075:S3138" si="195">(((I3075/60)/60)/24)+DATE(1970,1,1)</f>
        <v>41938.911550925928</v>
      </c>
    </row>
    <row r="3076" spans="1:19" ht="30" hidden="1" x14ac:dyDescent="0.25">
      <c r="A3076" s="8">
        <v>2649</v>
      </c>
      <c r="B3076" s="3" t="s">
        <v>2649</v>
      </c>
      <c r="C3076" s="3" t="s">
        <v>6759</v>
      </c>
      <c r="D3076" s="8">
        <v>125000</v>
      </c>
      <c r="E3076" s="6">
        <v>124</v>
      </c>
      <c r="F3076" s="8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t="s">
        <v>8299</v>
      </c>
      <c r="R3076">
        <f t="shared" si="194"/>
        <v>42341.99700231482</v>
      </c>
      <c r="S3076">
        <f t="shared" si="195"/>
        <v>42401.99700231482</v>
      </c>
    </row>
    <row r="3077" spans="1:19" ht="60" hidden="1" x14ac:dyDescent="0.25">
      <c r="A3077" s="8">
        <v>2823</v>
      </c>
      <c r="B3077" s="3" t="s">
        <v>2823</v>
      </c>
      <c r="C3077" s="3" t="s">
        <v>6933</v>
      </c>
      <c r="D3077" s="8">
        <v>100</v>
      </c>
      <c r="E3077" s="6">
        <v>124</v>
      </c>
      <c r="F3077" s="8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t="s">
        <v>8269</v>
      </c>
      <c r="R3077">
        <f t="shared" si="194"/>
        <v>42067.011643518519</v>
      </c>
      <c r="S3077">
        <f t="shared" si="195"/>
        <v>42094.957638888889</v>
      </c>
    </row>
    <row r="3078" spans="1:19" ht="45" hidden="1" x14ac:dyDescent="0.25">
      <c r="A3078" s="8">
        <v>553</v>
      </c>
      <c r="B3078" s="3" t="s">
        <v>554</v>
      </c>
      <c r="C3078" s="3" t="s">
        <v>4663</v>
      </c>
      <c r="D3078" s="8">
        <v>25000</v>
      </c>
      <c r="E3078" s="6">
        <v>123</v>
      </c>
      <c r="F3078" s="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t="s">
        <v>8270</v>
      </c>
      <c r="R3078">
        <f t="shared" si="194"/>
        <v>41927.71980324074</v>
      </c>
      <c r="S3078">
        <f t="shared" si="195"/>
        <v>41957.761469907404</v>
      </c>
    </row>
    <row r="3079" spans="1:19" ht="45" x14ac:dyDescent="0.25">
      <c r="A3079" s="8">
        <v>910</v>
      </c>
      <c r="B3079" s="3" t="s">
        <v>911</v>
      </c>
      <c r="C3079" s="3" t="s">
        <v>5020</v>
      </c>
      <c r="D3079" s="8">
        <v>550</v>
      </c>
      <c r="E3079" s="6">
        <v>123</v>
      </c>
      <c r="F3079" s="8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t="s">
        <v>8276</v>
      </c>
      <c r="R3079">
        <f t="shared" si="194"/>
        <v>42737.545358796298</v>
      </c>
      <c r="S3079">
        <f t="shared" si="195"/>
        <v>42797.545358796298</v>
      </c>
    </row>
    <row r="3080" spans="1:19" ht="60" hidden="1" x14ac:dyDescent="0.25">
      <c r="A3080" s="8">
        <v>933</v>
      </c>
      <c r="B3080" s="3" t="s">
        <v>934</v>
      </c>
      <c r="C3080" s="3" t="s">
        <v>5043</v>
      </c>
      <c r="D3080" s="8">
        <v>2000</v>
      </c>
      <c r="E3080" s="6">
        <v>120</v>
      </c>
      <c r="F3080" s="8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t="s">
        <v>8276</v>
      </c>
      <c r="R3080">
        <f t="shared" si="194"/>
        <v>41711.169085648151</v>
      </c>
      <c r="S3080">
        <f t="shared" si="195"/>
        <v>41771.169085648151</v>
      </c>
    </row>
    <row r="3081" spans="1:19" ht="45" hidden="1" x14ac:dyDescent="0.25">
      <c r="A3081" s="8">
        <v>2323</v>
      </c>
      <c r="B3081" s="3" t="s">
        <v>2324</v>
      </c>
      <c r="C3081" s="3" t="s">
        <v>6433</v>
      </c>
      <c r="D3081" s="8">
        <v>250</v>
      </c>
      <c r="E3081" s="6">
        <v>120</v>
      </c>
      <c r="F3081" s="8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t="s">
        <v>8296</v>
      </c>
      <c r="R3081">
        <f t="shared" si="194"/>
        <v>42807.755173611105</v>
      </c>
      <c r="S3081">
        <f t="shared" si="195"/>
        <v>42814.755173611105</v>
      </c>
    </row>
    <row r="3082" spans="1:19" ht="45" hidden="1" x14ac:dyDescent="0.25">
      <c r="A3082" s="8">
        <v>2362</v>
      </c>
      <c r="B3082" s="3" t="s">
        <v>2363</v>
      </c>
      <c r="C3082" s="3" t="s">
        <v>6472</v>
      </c>
      <c r="D3082" s="8">
        <v>420</v>
      </c>
      <c r="E3082" s="6">
        <v>120</v>
      </c>
      <c r="F3082" s="8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t="s">
        <v>8270</v>
      </c>
      <c r="R3082">
        <f t="shared" si="194"/>
        <v>41954.688310185185</v>
      </c>
      <c r="S3082">
        <f t="shared" si="195"/>
        <v>41984.688310185185</v>
      </c>
    </row>
    <row r="3083" spans="1:19" ht="45" hidden="1" x14ac:dyDescent="0.25">
      <c r="A3083" s="8">
        <v>2567</v>
      </c>
      <c r="B3083" s="3" t="s">
        <v>2567</v>
      </c>
      <c r="C3083" s="3" t="s">
        <v>6677</v>
      </c>
      <c r="D3083" s="8">
        <v>45000</v>
      </c>
      <c r="E3083" s="6">
        <v>120</v>
      </c>
      <c r="F3083" s="8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t="s">
        <v>8282</v>
      </c>
      <c r="R3083">
        <f t="shared" si="194"/>
        <v>42087.878912037035</v>
      </c>
      <c r="S3083">
        <f t="shared" si="195"/>
        <v>42117.878912037035</v>
      </c>
    </row>
    <row r="3084" spans="1:19" ht="45" hidden="1" x14ac:dyDescent="0.25">
      <c r="A3084" s="8">
        <v>2976</v>
      </c>
      <c r="B3084" s="3" t="s">
        <v>2976</v>
      </c>
      <c r="C3084" s="3" t="s">
        <v>7086</v>
      </c>
      <c r="D3084" s="8">
        <v>70</v>
      </c>
      <c r="E3084" s="6">
        <v>120</v>
      </c>
      <c r="F3084" s="8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t="s">
        <v>8269</v>
      </c>
      <c r="R3084">
        <f t="shared" si="194"/>
        <v>42425.730671296296</v>
      </c>
      <c r="S3084">
        <f t="shared" si="195"/>
        <v>42442.5</v>
      </c>
    </row>
    <row r="3085" spans="1:19" ht="60" hidden="1" x14ac:dyDescent="0.25">
      <c r="A3085" s="8">
        <v>3918</v>
      </c>
      <c r="B3085" s="3" t="s">
        <v>3915</v>
      </c>
      <c r="C3085" s="3" t="s">
        <v>8026</v>
      </c>
      <c r="D3085" s="8">
        <v>60000</v>
      </c>
      <c r="E3085" s="6">
        <v>120</v>
      </c>
      <c r="F3085" s="8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t="s">
        <v>8269</v>
      </c>
      <c r="R3085">
        <f t="shared" si="194"/>
        <v>41843.664618055554</v>
      </c>
      <c r="S3085">
        <f t="shared" si="195"/>
        <v>41855.666666666664</v>
      </c>
    </row>
    <row r="3086" spans="1:19" ht="60" hidden="1" x14ac:dyDescent="0.25">
      <c r="A3086" s="8">
        <v>2151</v>
      </c>
      <c r="B3086" s="3" t="s">
        <v>2152</v>
      </c>
      <c r="C3086" s="3" t="s">
        <v>6261</v>
      </c>
      <c r="D3086" s="8">
        <v>45000</v>
      </c>
      <c r="E3086" s="6">
        <v>118</v>
      </c>
      <c r="F3086" s="8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t="s">
        <v>8280</v>
      </c>
      <c r="R3086">
        <f t="shared" si="194"/>
        <v>42520.847384259265</v>
      </c>
      <c r="S3086">
        <f t="shared" si="195"/>
        <v>42550.847384259265</v>
      </c>
    </row>
    <row r="3087" spans="1:19" ht="45" hidden="1" x14ac:dyDescent="0.25">
      <c r="A3087" s="8">
        <v>3889</v>
      </c>
      <c r="B3087" s="3" t="s">
        <v>3886</v>
      </c>
      <c r="C3087" s="3" t="s">
        <v>7997</v>
      </c>
      <c r="D3087" s="8">
        <v>8000</v>
      </c>
      <c r="E3087" s="6">
        <v>118</v>
      </c>
      <c r="F3087" s="8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t="s">
        <v>8269</v>
      </c>
      <c r="R3087">
        <f t="shared" si="194"/>
        <v>41977.004976851851</v>
      </c>
      <c r="S3087">
        <f t="shared" si="195"/>
        <v>42008.976388888885</v>
      </c>
    </row>
    <row r="3088" spans="1:19" ht="60" hidden="1" x14ac:dyDescent="0.25">
      <c r="A3088" s="8">
        <v>1233</v>
      </c>
      <c r="B3088" s="3" t="s">
        <v>1234</v>
      </c>
      <c r="C3088" s="3" t="s">
        <v>5343</v>
      </c>
      <c r="D3088" s="8">
        <v>1000</v>
      </c>
      <c r="E3088" s="6">
        <v>116</v>
      </c>
      <c r="F3088" s="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t="s">
        <v>8284</v>
      </c>
      <c r="R3088">
        <f t="shared" si="194"/>
        <v>40939.948773148149</v>
      </c>
      <c r="S3088">
        <f t="shared" si="195"/>
        <v>40960.948773148149</v>
      </c>
    </row>
    <row r="3089" spans="1:19" hidden="1" x14ac:dyDescent="0.25">
      <c r="A3089" s="8">
        <v>3122</v>
      </c>
      <c r="B3089" s="3" t="s">
        <v>3122</v>
      </c>
      <c r="C3089" s="3" t="s">
        <v>7232</v>
      </c>
      <c r="D3089" s="8">
        <v>199</v>
      </c>
      <c r="E3089" s="6">
        <v>116</v>
      </c>
      <c r="F3089" s="8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t="s">
        <v>8301</v>
      </c>
      <c r="R3089">
        <f t="shared" si="194"/>
        <v>42678.932083333333</v>
      </c>
      <c r="S3089">
        <f t="shared" si="195"/>
        <v>42683.973750000005</v>
      </c>
    </row>
    <row r="3090" spans="1:19" ht="45" hidden="1" x14ac:dyDescent="0.25">
      <c r="A3090" s="8">
        <v>3789</v>
      </c>
      <c r="B3090" s="3" t="s">
        <v>3786</v>
      </c>
      <c r="C3090" s="3" t="s">
        <v>7899</v>
      </c>
      <c r="D3090" s="8">
        <v>3550</v>
      </c>
      <c r="E3090" s="6">
        <v>116</v>
      </c>
      <c r="F3090" s="8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t="s">
        <v>8303</v>
      </c>
      <c r="R3090">
        <f t="shared" si="194"/>
        <v>42138.798819444448</v>
      </c>
      <c r="S3090">
        <f t="shared" si="195"/>
        <v>42170.798819444448</v>
      </c>
    </row>
    <row r="3091" spans="1:19" ht="60" hidden="1" x14ac:dyDescent="0.25">
      <c r="A3091" s="8">
        <v>146</v>
      </c>
      <c r="B3091" s="3" t="s">
        <v>148</v>
      </c>
      <c r="C3091" s="3" t="s">
        <v>4256</v>
      </c>
      <c r="D3091" s="8">
        <v>20000</v>
      </c>
      <c r="E3091" s="6">
        <v>115</v>
      </c>
      <c r="F3091" s="8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t="s">
        <v>8265</v>
      </c>
      <c r="R3091">
        <f t="shared" si="194"/>
        <v>42693.016180555554</v>
      </c>
      <c r="S3091">
        <f t="shared" si="195"/>
        <v>42753.016180555554</v>
      </c>
    </row>
    <row r="3092" spans="1:19" ht="60" hidden="1" x14ac:dyDescent="0.25">
      <c r="A3092" s="8">
        <v>593</v>
      </c>
      <c r="B3092" s="3" t="s">
        <v>594</v>
      </c>
      <c r="C3092" s="3" t="s">
        <v>4703</v>
      </c>
      <c r="D3092" s="8">
        <v>500</v>
      </c>
      <c r="E3092" s="6">
        <v>115</v>
      </c>
      <c r="F3092" s="8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t="s">
        <v>8270</v>
      </c>
      <c r="R3092">
        <f t="shared" si="194"/>
        <v>42070.677604166667</v>
      </c>
      <c r="S3092">
        <f t="shared" si="195"/>
        <v>42100.635937500003</v>
      </c>
    </row>
    <row r="3093" spans="1:19" ht="60" hidden="1" x14ac:dyDescent="0.25">
      <c r="A3093" s="8">
        <v>2124</v>
      </c>
      <c r="B3093" s="3" t="s">
        <v>2125</v>
      </c>
      <c r="C3093" s="3" t="s">
        <v>6234</v>
      </c>
      <c r="D3093" s="8">
        <v>1100</v>
      </c>
      <c r="E3093" s="6">
        <v>115</v>
      </c>
      <c r="F3093" s="8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t="s">
        <v>8280</v>
      </c>
      <c r="R3093">
        <f t="shared" si="194"/>
        <v>40464.028182870366</v>
      </c>
      <c r="S3093">
        <f t="shared" si="195"/>
        <v>40512.208333333336</v>
      </c>
    </row>
    <row r="3094" spans="1:19" ht="45" hidden="1" x14ac:dyDescent="0.25">
      <c r="A3094" s="8">
        <v>2155</v>
      </c>
      <c r="B3094" s="3" t="s">
        <v>2156</v>
      </c>
      <c r="C3094" s="3" t="s">
        <v>6265</v>
      </c>
      <c r="D3094" s="8">
        <v>5000</v>
      </c>
      <c r="E3094" s="6">
        <v>115</v>
      </c>
      <c r="F3094" s="8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t="s">
        <v>8280</v>
      </c>
      <c r="R3094">
        <f t="shared" si="194"/>
        <v>42430.747511574074</v>
      </c>
      <c r="S3094">
        <f t="shared" si="195"/>
        <v>42460.70584490741</v>
      </c>
    </row>
    <row r="3095" spans="1:19" ht="60" hidden="1" x14ac:dyDescent="0.25">
      <c r="A3095" s="8">
        <v>503</v>
      </c>
      <c r="B3095" s="3" t="s">
        <v>504</v>
      </c>
      <c r="C3095" s="3" t="s">
        <v>4613</v>
      </c>
      <c r="D3095" s="8">
        <v>6500</v>
      </c>
      <c r="E3095" s="6">
        <v>114</v>
      </c>
      <c r="F3095" s="8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t="s">
        <v>8268</v>
      </c>
      <c r="R3095">
        <f t="shared" si="194"/>
        <v>41991.526655092588</v>
      </c>
      <c r="S3095">
        <f t="shared" si="195"/>
        <v>42021.526655092588</v>
      </c>
    </row>
    <row r="3096" spans="1:19" ht="60" hidden="1" x14ac:dyDescent="0.25">
      <c r="A3096" s="8">
        <v>880</v>
      </c>
      <c r="B3096" s="3" t="s">
        <v>881</v>
      </c>
      <c r="C3096" s="3" t="s">
        <v>4990</v>
      </c>
      <c r="D3096" s="8">
        <v>3780</v>
      </c>
      <c r="E3096" s="6">
        <v>113</v>
      </c>
      <c r="F3096" s="8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t="s">
        <v>8277</v>
      </c>
      <c r="R3096">
        <f t="shared" si="194"/>
        <v>41179.32104166667</v>
      </c>
      <c r="S3096">
        <f t="shared" si="195"/>
        <v>41212.32104166667</v>
      </c>
    </row>
    <row r="3097" spans="1:19" ht="60" hidden="1" x14ac:dyDescent="0.25">
      <c r="A3097" s="8">
        <v>232</v>
      </c>
      <c r="B3097" s="3" t="s">
        <v>234</v>
      </c>
      <c r="C3097" s="3" t="s">
        <v>4342</v>
      </c>
      <c r="D3097" s="8">
        <v>4000</v>
      </c>
      <c r="E3097" s="6">
        <v>110</v>
      </c>
      <c r="F3097" s="8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t="s">
        <v>8266</v>
      </c>
      <c r="R3097">
        <f t="shared" si="194"/>
        <v>42032.82576388889</v>
      </c>
      <c r="S3097">
        <f t="shared" si="195"/>
        <v>42062.82576388889</v>
      </c>
    </row>
    <row r="3098" spans="1:19" ht="45" hidden="1" x14ac:dyDescent="0.25">
      <c r="A3098" s="8">
        <v>1735</v>
      </c>
      <c r="B3098" s="3" t="s">
        <v>1736</v>
      </c>
      <c r="C3098" s="3" t="s">
        <v>5845</v>
      </c>
      <c r="D3098" s="8">
        <v>1000</v>
      </c>
      <c r="E3098" s="6">
        <v>110</v>
      </c>
      <c r="F3098" s="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t="s">
        <v>8291</v>
      </c>
      <c r="R3098">
        <f t="shared" si="194"/>
        <v>42559.814178240747</v>
      </c>
      <c r="S3098">
        <f t="shared" si="195"/>
        <v>42589.814178240747</v>
      </c>
    </row>
    <row r="3099" spans="1:19" ht="30" hidden="1" x14ac:dyDescent="0.25">
      <c r="A3099" s="8">
        <v>2749</v>
      </c>
      <c r="B3099" s="3" t="s">
        <v>2749</v>
      </c>
      <c r="C3099" s="3" t="s">
        <v>6859</v>
      </c>
      <c r="D3099" s="8">
        <v>10000</v>
      </c>
      <c r="E3099" s="6">
        <v>110</v>
      </c>
      <c r="F3099" s="8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t="s">
        <v>8302</v>
      </c>
      <c r="R3099">
        <f t="shared" si="194"/>
        <v>42068.799039351856</v>
      </c>
      <c r="S3099">
        <f t="shared" si="195"/>
        <v>42098.757372685184</v>
      </c>
    </row>
    <row r="3100" spans="1:19" ht="60" hidden="1" x14ac:dyDescent="0.25">
      <c r="A3100" s="8">
        <v>3198</v>
      </c>
      <c r="B3100" s="3" t="s">
        <v>3198</v>
      </c>
      <c r="C3100" s="3" t="s">
        <v>7308</v>
      </c>
      <c r="D3100" s="8">
        <v>30000</v>
      </c>
      <c r="E3100" s="6">
        <v>110</v>
      </c>
      <c r="F3100" s="8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t="s">
        <v>8303</v>
      </c>
      <c r="R3100">
        <f t="shared" si="194"/>
        <v>42013.424502314811</v>
      </c>
      <c r="S3100">
        <f t="shared" si="195"/>
        <v>42051.424502314811</v>
      </c>
    </row>
    <row r="3101" spans="1:19" ht="60" hidden="1" x14ac:dyDescent="0.25">
      <c r="A3101" s="8">
        <v>3979</v>
      </c>
      <c r="B3101" s="3" t="s">
        <v>3976</v>
      </c>
      <c r="C3101" s="3" t="s">
        <v>8086</v>
      </c>
      <c r="D3101" s="8">
        <v>6000</v>
      </c>
      <c r="E3101" s="6">
        <v>110</v>
      </c>
      <c r="F3101" s="8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t="s">
        <v>8269</v>
      </c>
      <c r="R3101">
        <f t="shared" si="194"/>
        <v>42069.903437500005</v>
      </c>
      <c r="S3101">
        <f t="shared" si="195"/>
        <v>42092.833333333328</v>
      </c>
    </row>
    <row r="3102" spans="1:19" ht="45" hidden="1" x14ac:dyDescent="0.25">
      <c r="A3102" s="8">
        <v>4047</v>
      </c>
      <c r="B3102" s="3" t="s">
        <v>4043</v>
      </c>
      <c r="C3102" s="3" t="s">
        <v>8151</v>
      </c>
      <c r="D3102" s="8">
        <v>5000</v>
      </c>
      <c r="E3102" s="6">
        <v>110</v>
      </c>
      <c r="F3102" s="8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t="s">
        <v>8269</v>
      </c>
      <c r="R3102">
        <f t="shared" si="194"/>
        <v>41991.022488425922</v>
      </c>
      <c r="S3102">
        <f t="shared" si="195"/>
        <v>42015.041666666672</v>
      </c>
    </row>
    <row r="3103" spans="1:19" ht="60" hidden="1" x14ac:dyDescent="0.25">
      <c r="A3103" s="8">
        <v>4053</v>
      </c>
      <c r="B3103" s="3" t="s">
        <v>4049</v>
      </c>
      <c r="C3103" s="3" t="s">
        <v>8157</v>
      </c>
      <c r="D3103" s="8">
        <v>500</v>
      </c>
      <c r="E3103" s="6">
        <v>110</v>
      </c>
      <c r="F3103" s="8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t="s">
        <v>8269</v>
      </c>
      <c r="R3103">
        <f t="shared" si="194"/>
        <v>41928.690138888887</v>
      </c>
      <c r="S3103">
        <f t="shared" si="195"/>
        <v>41958.833333333328</v>
      </c>
    </row>
    <row r="3104" spans="1:19" ht="60" hidden="1" x14ac:dyDescent="0.25">
      <c r="A3104" s="8">
        <v>1118</v>
      </c>
      <c r="B3104" s="3" t="s">
        <v>1119</v>
      </c>
      <c r="C3104" s="3" t="s">
        <v>5228</v>
      </c>
      <c r="D3104" s="8">
        <v>4500</v>
      </c>
      <c r="E3104" s="6">
        <v>109</v>
      </c>
      <c r="F3104" s="8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t="s">
        <v>8280</v>
      </c>
      <c r="R3104">
        <f t="shared" si="194"/>
        <v>41704.16642361111</v>
      </c>
      <c r="S3104">
        <f t="shared" si="195"/>
        <v>41734.124756944446</v>
      </c>
    </row>
    <row r="3105" spans="1:19" ht="60" hidden="1" x14ac:dyDescent="0.25">
      <c r="A3105" s="8">
        <v>2326</v>
      </c>
      <c r="B3105" s="3" t="s">
        <v>2327</v>
      </c>
      <c r="C3105" s="3" t="s">
        <v>6436</v>
      </c>
      <c r="D3105" s="8">
        <v>15000</v>
      </c>
      <c r="E3105" s="6">
        <v>108</v>
      </c>
      <c r="F3105" s="8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t="s">
        <v>8296</v>
      </c>
      <c r="R3105">
        <f t="shared" si="194"/>
        <v>42804.034120370372</v>
      </c>
      <c r="S3105">
        <f t="shared" si="195"/>
        <v>42855.708333333328</v>
      </c>
    </row>
    <row r="3106" spans="1:19" ht="30" hidden="1" x14ac:dyDescent="0.25">
      <c r="A3106" s="8">
        <v>2351</v>
      </c>
      <c r="B3106" s="3" t="s">
        <v>2352</v>
      </c>
      <c r="C3106" s="3" t="s">
        <v>6461</v>
      </c>
      <c r="D3106" s="8">
        <v>18900</v>
      </c>
      <c r="E3106" s="6">
        <v>108</v>
      </c>
      <c r="F3106" s="8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t="s">
        <v>8270</v>
      </c>
      <c r="R3106">
        <f t="shared" si="194"/>
        <v>42094.101145833338</v>
      </c>
      <c r="S3106">
        <f t="shared" si="195"/>
        <v>42124.101145833338</v>
      </c>
    </row>
    <row r="3107" spans="1:19" ht="45" hidden="1" x14ac:dyDescent="0.25">
      <c r="A3107" s="8">
        <v>1791</v>
      </c>
      <c r="B3107" s="3" t="s">
        <v>1792</v>
      </c>
      <c r="C3107" s="3" t="s">
        <v>5901</v>
      </c>
      <c r="D3107" s="8">
        <v>3000</v>
      </c>
      <c r="E3107" s="6">
        <v>107</v>
      </c>
      <c r="F3107" s="8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t="s">
        <v>8283</v>
      </c>
      <c r="R3107">
        <f t="shared" si="194"/>
        <v>41973.740335648152</v>
      </c>
      <c r="S3107">
        <f t="shared" si="195"/>
        <v>42033.740335648152</v>
      </c>
    </row>
    <row r="3108" spans="1:19" ht="60" hidden="1" x14ac:dyDescent="0.25">
      <c r="A3108" s="8">
        <v>571</v>
      </c>
      <c r="B3108" s="3" t="s">
        <v>572</v>
      </c>
      <c r="C3108" s="3" t="s">
        <v>4681</v>
      </c>
      <c r="D3108" s="8">
        <v>25000</v>
      </c>
      <c r="E3108" s="6">
        <v>106</v>
      </c>
      <c r="F3108" s="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t="s">
        <v>8270</v>
      </c>
      <c r="R3108">
        <f t="shared" si="194"/>
        <v>42192.816238425927</v>
      </c>
      <c r="S3108">
        <f t="shared" si="195"/>
        <v>42212.165972222225</v>
      </c>
    </row>
    <row r="3109" spans="1:19" ht="60" hidden="1" x14ac:dyDescent="0.25">
      <c r="A3109" s="8">
        <v>968</v>
      </c>
      <c r="B3109" s="3" t="s">
        <v>969</v>
      </c>
      <c r="C3109" s="3" t="s">
        <v>5078</v>
      </c>
      <c r="D3109" s="8">
        <v>8000</v>
      </c>
      <c r="E3109" s="6">
        <v>106</v>
      </c>
      <c r="F3109" s="8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t="s">
        <v>8271</v>
      </c>
      <c r="R3109">
        <f t="shared" si="194"/>
        <v>41836.847615740742</v>
      </c>
      <c r="S3109">
        <f t="shared" si="195"/>
        <v>41866.847615740742</v>
      </c>
    </row>
    <row r="3110" spans="1:19" ht="90" hidden="1" x14ac:dyDescent="0.25">
      <c r="A3110" s="8">
        <v>984</v>
      </c>
      <c r="B3110" s="3" t="s">
        <v>985</v>
      </c>
      <c r="C3110" s="3" t="s">
        <v>5094</v>
      </c>
      <c r="D3110" s="8">
        <v>10000</v>
      </c>
      <c r="E3110" s="6">
        <v>106</v>
      </c>
      <c r="F3110" s="8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t="s">
        <v>8271</v>
      </c>
      <c r="R3110">
        <f t="shared" si="194"/>
        <v>42061.11583333333</v>
      </c>
      <c r="S3110">
        <f t="shared" si="195"/>
        <v>42091.074166666673</v>
      </c>
    </row>
    <row r="3111" spans="1:19" ht="60" hidden="1" x14ac:dyDescent="0.25">
      <c r="A3111" s="8">
        <v>1322</v>
      </c>
      <c r="B3111" s="3" t="s">
        <v>1323</v>
      </c>
      <c r="C3111" s="3" t="s">
        <v>5432</v>
      </c>
      <c r="D3111" s="8">
        <v>35000</v>
      </c>
      <c r="E3111" s="6">
        <v>106</v>
      </c>
      <c r="F3111" s="8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t="s">
        <v>8271</v>
      </c>
      <c r="R3111">
        <f t="shared" si="194"/>
        <v>42115.656539351854</v>
      </c>
      <c r="S3111">
        <f t="shared" si="195"/>
        <v>42145.656539351854</v>
      </c>
    </row>
    <row r="3112" spans="1:19" ht="45" hidden="1" x14ac:dyDescent="0.25">
      <c r="A3112" s="8">
        <v>1380</v>
      </c>
      <c r="B3112" s="3" t="s">
        <v>1381</v>
      </c>
      <c r="C3112" s="3" t="s">
        <v>5490</v>
      </c>
      <c r="D3112" s="8">
        <v>25</v>
      </c>
      <c r="E3112" s="6">
        <v>106</v>
      </c>
      <c r="F3112" s="8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t="s">
        <v>8274</v>
      </c>
      <c r="R3112">
        <f t="shared" si="194"/>
        <v>42141.762800925921</v>
      </c>
      <c r="S3112">
        <f t="shared" si="195"/>
        <v>42164.083333333328</v>
      </c>
    </row>
    <row r="3113" spans="1:19" ht="60" hidden="1" x14ac:dyDescent="0.25">
      <c r="A3113" s="8">
        <v>2648</v>
      </c>
      <c r="B3113" s="3" t="s">
        <v>2648</v>
      </c>
      <c r="C3113" s="3" t="s">
        <v>6758</v>
      </c>
      <c r="D3113" s="8">
        <v>12000</v>
      </c>
      <c r="E3113" s="6">
        <v>106</v>
      </c>
      <c r="F3113" s="8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t="s">
        <v>8299</v>
      </c>
      <c r="R3113">
        <f t="shared" si="194"/>
        <v>42408.714814814812</v>
      </c>
      <c r="S3113">
        <f t="shared" si="195"/>
        <v>42438.714814814812</v>
      </c>
    </row>
    <row r="3114" spans="1:19" ht="60" hidden="1" x14ac:dyDescent="0.25">
      <c r="A3114" s="8">
        <v>712</v>
      </c>
      <c r="B3114" s="3" t="s">
        <v>713</v>
      </c>
      <c r="C3114" s="3" t="s">
        <v>4822</v>
      </c>
      <c r="D3114" s="8">
        <v>48500</v>
      </c>
      <c r="E3114" s="6">
        <v>105</v>
      </c>
      <c r="F3114" s="8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t="s">
        <v>8271</v>
      </c>
      <c r="R3114">
        <f t="shared" si="194"/>
        <v>42384.680925925932</v>
      </c>
      <c r="S3114">
        <f t="shared" si="195"/>
        <v>42414.680925925932</v>
      </c>
    </row>
    <row r="3115" spans="1:19" ht="30" hidden="1" x14ac:dyDescent="0.25">
      <c r="A3115" s="8">
        <v>1405</v>
      </c>
      <c r="B3115" s="3" t="s">
        <v>1406</v>
      </c>
      <c r="C3115" s="3" t="s">
        <v>5515</v>
      </c>
      <c r="D3115" s="8">
        <v>25000</v>
      </c>
      <c r="E3115" s="6">
        <v>105</v>
      </c>
      <c r="F3115" s="8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t="s">
        <v>8285</v>
      </c>
      <c r="R3115">
        <f t="shared" si="194"/>
        <v>41941.680567129632</v>
      </c>
      <c r="S3115">
        <f t="shared" si="195"/>
        <v>41971.722233796296</v>
      </c>
    </row>
    <row r="3116" spans="1:19" ht="60" hidden="1" x14ac:dyDescent="0.25">
      <c r="A3116" s="8">
        <v>1481</v>
      </c>
      <c r="B3116" s="3" t="s">
        <v>1482</v>
      </c>
      <c r="C3116" s="3" t="s">
        <v>5591</v>
      </c>
      <c r="D3116" s="8">
        <v>5000</v>
      </c>
      <c r="E3116" s="6">
        <v>105</v>
      </c>
      <c r="F3116" s="8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t="s">
        <v>8273</v>
      </c>
      <c r="R3116">
        <f t="shared" si="194"/>
        <v>41550.922974537039</v>
      </c>
      <c r="S3116">
        <f t="shared" si="195"/>
        <v>41580.922974537039</v>
      </c>
    </row>
    <row r="3117" spans="1:19" ht="60" hidden="1" x14ac:dyDescent="0.25">
      <c r="A3117" s="8">
        <v>2759</v>
      </c>
      <c r="B3117" s="3" t="s">
        <v>2759</v>
      </c>
      <c r="C3117" s="3" t="s">
        <v>6869</v>
      </c>
      <c r="D3117" s="8">
        <v>1000</v>
      </c>
      <c r="E3117" s="6">
        <v>105</v>
      </c>
      <c r="F3117" s="8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t="s">
        <v>8302</v>
      </c>
      <c r="R3117">
        <f t="shared" si="194"/>
        <v>42524.36650462963</v>
      </c>
      <c r="S3117">
        <f t="shared" si="195"/>
        <v>42567.36650462963</v>
      </c>
    </row>
    <row r="3118" spans="1:19" ht="60" hidden="1" x14ac:dyDescent="0.25">
      <c r="A3118" s="8">
        <v>3077</v>
      </c>
      <c r="B3118" s="3" t="s">
        <v>3077</v>
      </c>
      <c r="C3118" s="3" t="s">
        <v>7187</v>
      </c>
      <c r="D3118" s="8">
        <v>22000</v>
      </c>
      <c r="E3118" s="6">
        <v>105</v>
      </c>
      <c r="F3118" s="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t="s">
        <v>8301</v>
      </c>
      <c r="R3118">
        <f t="shared" si="194"/>
        <v>42766.956921296296</v>
      </c>
      <c r="S3118">
        <f t="shared" si="195"/>
        <v>42796.956921296296</v>
      </c>
    </row>
    <row r="3119" spans="1:19" ht="60" hidden="1" x14ac:dyDescent="0.25">
      <c r="A3119" s="8">
        <v>4017</v>
      </c>
      <c r="B3119" s="3" t="s">
        <v>4013</v>
      </c>
      <c r="C3119" s="3" t="s">
        <v>8122</v>
      </c>
      <c r="D3119" s="8">
        <v>10000</v>
      </c>
      <c r="E3119" s="6">
        <v>105</v>
      </c>
      <c r="F3119" s="8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t="s">
        <v>8269</v>
      </c>
      <c r="R3119">
        <f t="shared" si="194"/>
        <v>41856.672152777777</v>
      </c>
      <c r="S3119">
        <f t="shared" si="195"/>
        <v>41886.672152777777</v>
      </c>
    </row>
    <row r="3120" spans="1:19" ht="45" hidden="1" x14ac:dyDescent="0.25">
      <c r="A3120" s="8">
        <v>2134</v>
      </c>
      <c r="B3120" s="3" t="s">
        <v>2135</v>
      </c>
      <c r="C3120" s="3" t="s">
        <v>6244</v>
      </c>
      <c r="D3120" s="8">
        <v>6000</v>
      </c>
      <c r="E3120" s="6">
        <v>104</v>
      </c>
      <c r="F3120" s="8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t="s">
        <v>8280</v>
      </c>
      <c r="R3120">
        <f t="shared" si="194"/>
        <v>41361.886469907404</v>
      </c>
      <c r="S3120">
        <f t="shared" si="195"/>
        <v>41391.886469907404</v>
      </c>
    </row>
    <row r="3121" spans="1:19" ht="30" hidden="1" x14ac:dyDescent="0.25">
      <c r="A3121" s="8">
        <v>1916</v>
      </c>
      <c r="B3121" s="3" t="s">
        <v>1917</v>
      </c>
      <c r="C3121" s="3" t="s">
        <v>6026</v>
      </c>
      <c r="D3121" s="8">
        <v>20000</v>
      </c>
      <c r="E3121" s="6">
        <v>102</v>
      </c>
      <c r="F3121" s="8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t="s">
        <v>8292</v>
      </c>
      <c r="R3121">
        <f t="shared" si="194"/>
        <v>42656.717303240745</v>
      </c>
      <c r="S3121">
        <f t="shared" si="195"/>
        <v>42681.758969907409</v>
      </c>
    </row>
    <row r="3122" spans="1:19" ht="60" hidden="1" x14ac:dyDescent="0.25">
      <c r="A3122" s="8">
        <v>3192</v>
      </c>
      <c r="B3122" s="3" t="s">
        <v>3192</v>
      </c>
      <c r="C3122" s="3" t="s">
        <v>7302</v>
      </c>
      <c r="D3122" s="8">
        <v>10000</v>
      </c>
      <c r="E3122" s="6">
        <v>102</v>
      </c>
      <c r="F3122" s="8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t="s">
        <v>8303</v>
      </c>
      <c r="R3122">
        <f t="shared" si="194"/>
        <v>42018.94049768518</v>
      </c>
      <c r="S3122">
        <f t="shared" si="195"/>
        <v>42063.916666666672</v>
      </c>
    </row>
    <row r="3123" spans="1:19" ht="60" hidden="1" x14ac:dyDescent="0.25">
      <c r="A3123" s="8">
        <v>640</v>
      </c>
      <c r="B3123" s="3" t="s">
        <v>641</v>
      </c>
      <c r="C3123" s="3" t="s">
        <v>4750</v>
      </c>
      <c r="D3123" s="8">
        <v>70</v>
      </c>
      <c r="E3123" s="6">
        <v>101</v>
      </c>
      <c r="F3123" s="8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t="s">
        <v>8271</v>
      </c>
      <c r="R3123">
        <f t="shared" si="194"/>
        <v>42683.420312500006</v>
      </c>
      <c r="S3123">
        <f t="shared" si="195"/>
        <v>42698.958333333328</v>
      </c>
    </row>
    <row r="3124" spans="1:19" ht="45" hidden="1" x14ac:dyDescent="0.25">
      <c r="A3124" s="8">
        <v>861</v>
      </c>
      <c r="B3124" s="3" t="s">
        <v>862</v>
      </c>
      <c r="C3124" s="3" t="s">
        <v>4971</v>
      </c>
      <c r="D3124" s="8">
        <v>4500</v>
      </c>
      <c r="E3124" s="6">
        <v>101</v>
      </c>
      <c r="F3124" s="8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t="s">
        <v>8276</v>
      </c>
      <c r="R3124">
        <f t="shared" si="194"/>
        <v>42599.965324074074</v>
      </c>
      <c r="S3124">
        <f t="shared" si="195"/>
        <v>42629.965324074074</v>
      </c>
    </row>
    <row r="3125" spans="1:19" ht="60" hidden="1" x14ac:dyDescent="0.25">
      <c r="A3125" s="8">
        <v>1550</v>
      </c>
      <c r="B3125" s="3" t="s">
        <v>1551</v>
      </c>
      <c r="C3125" s="3" t="s">
        <v>5660</v>
      </c>
      <c r="D3125" s="8">
        <v>750</v>
      </c>
      <c r="E3125" s="6">
        <v>101</v>
      </c>
      <c r="F3125" s="8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t="s">
        <v>8287</v>
      </c>
      <c r="R3125">
        <f t="shared" si="194"/>
        <v>42472.449467592596</v>
      </c>
      <c r="S3125">
        <f t="shared" si="195"/>
        <v>42502.449467592596</v>
      </c>
    </row>
    <row r="3126" spans="1:19" ht="60" hidden="1" x14ac:dyDescent="0.25">
      <c r="A3126" s="8">
        <v>3947</v>
      </c>
      <c r="B3126" s="3" t="s">
        <v>3944</v>
      </c>
      <c r="C3126" s="3" t="s">
        <v>8055</v>
      </c>
      <c r="D3126" s="8">
        <v>3000</v>
      </c>
      <c r="E3126" s="6">
        <v>101</v>
      </c>
      <c r="F3126" s="8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t="s">
        <v>8269</v>
      </c>
      <c r="R3126">
        <f t="shared" si="194"/>
        <v>42615.142870370371</v>
      </c>
      <c r="S3126">
        <f t="shared" si="195"/>
        <v>42645.142870370371</v>
      </c>
    </row>
    <row r="3127" spans="1:19" ht="60" hidden="1" x14ac:dyDescent="0.25">
      <c r="A3127" s="8">
        <v>218</v>
      </c>
      <c r="B3127" s="3" t="s">
        <v>220</v>
      </c>
      <c r="C3127" s="3" t="s">
        <v>4328</v>
      </c>
      <c r="D3127" s="8">
        <v>5000</v>
      </c>
      <c r="E3127" s="6">
        <v>100</v>
      </c>
      <c r="F3127" s="8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t="s">
        <v>8266</v>
      </c>
      <c r="R3127">
        <f t="shared" si="194"/>
        <v>42079.628344907411</v>
      </c>
      <c r="S3127">
        <f t="shared" si="195"/>
        <v>42139.628344907411</v>
      </c>
    </row>
    <row r="3128" spans="1:19" ht="30" hidden="1" x14ac:dyDescent="0.25">
      <c r="A3128" s="8">
        <v>600</v>
      </c>
      <c r="B3128" s="3" t="s">
        <v>601</v>
      </c>
      <c r="C3128" s="3" t="s">
        <v>4710</v>
      </c>
      <c r="D3128" s="8">
        <v>5000</v>
      </c>
      <c r="E3128" s="6">
        <v>100</v>
      </c>
      <c r="F3128" s="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t="s">
        <v>8270</v>
      </c>
      <c r="R3128">
        <f t="shared" si="194"/>
        <v>42073.798171296294</v>
      </c>
      <c r="S3128">
        <f t="shared" si="195"/>
        <v>42133.798171296294</v>
      </c>
    </row>
    <row r="3129" spans="1:19" hidden="1" x14ac:dyDescent="0.25">
      <c r="A3129" s="8">
        <v>919</v>
      </c>
      <c r="B3129" s="3" t="s">
        <v>920</v>
      </c>
      <c r="C3129" s="3" t="s">
        <v>5029</v>
      </c>
      <c r="D3129" s="8">
        <v>20000</v>
      </c>
      <c r="E3129" s="6">
        <v>100</v>
      </c>
      <c r="F3129" s="8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t="s">
        <v>8276</v>
      </c>
      <c r="R3129">
        <f t="shared" si="194"/>
        <v>41227.641724537039</v>
      </c>
      <c r="S3129">
        <f t="shared" si="195"/>
        <v>41262.641724537039</v>
      </c>
    </row>
    <row r="3130" spans="1:19" ht="45" hidden="1" x14ac:dyDescent="0.25">
      <c r="A3130" s="8">
        <v>1100</v>
      </c>
      <c r="B3130" s="3" t="s">
        <v>1101</v>
      </c>
      <c r="C3130" s="3" t="s">
        <v>5210</v>
      </c>
      <c r="D3130" s="8">
        <v>4000</v>
      </c>
      <c r="E3130" s="6">
        <v>100</v>
      </c>
      <c r="F3130" s="8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t="s">
        <v>8280</v>
      </c>
      <c r="R3130">
        <f t="shared" si="194"/>
        <v>42384.110775462963</v>
      </c>
      <c r="S3130">
        <f t="shared" si="195"/>
        <v>42414.110775462963</v>
      </c>
    </row>
    <row r="3131" spans="1:19" ht="45" hidden="1" x14ac:dyDescent="0.25">
      <c r="A3131" s="8">
        <v>1145</v>
      </c>
      <c r="B3131" s="3" t="s">
        <v>1146</v>
      </c>
      <c r="C3131" s="3" t="s">
        <v>5255</v>
      </c>
      <c r="D3131" s="8">
        <v>80000</v>
      </c>
      <c r="E3131" s="6">
        <v>100</v>
      </c>
      <c r="F3131" s="8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t="s">
        <v>8282</v>
      </c>
      <c r="R3131">
        <f t="shared" si="194"/>
        <v>41854.747592592597</v>
      </c>
      <c r="S3131">
        <f t="shared" si="195"/>
        <v>41914.747592592597</v>
      </c>
    </row>
    <row r="3132" spans="1:19" ht="45" hidden="1" x14ac:dyDescent="0.25">
      <c r="A3132" s="8">
        <v>1170</v>
      </c>
      <c r="B3132" s="3" t="s">
        <v>1171</v>
      </c>
      <c r="C3132" s="3" t="s">
        <v>5280</v>
      </c>
      <c r="D3132" s="8">
        <v>25000</v>
      </c>
      <c r="E3132" s="6">
        <v>100</v>
      </c>
      <c r="F3132" s="8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t="s">
        <v>8282</v>
      </c>
      <c r="R3132">
        <f t="shared" si="194"/>
        <v>42124.893182870372</v>
      </c>
      <c r="S3132">
        <f t="shared" si="195"/>
        <v>42154.893182870372</v>
      </c>
    </row>
    <row r="3133" spans="1:19" ht="60" hidden="1" x14ac:dyDescent="0.25">
      <c r="A3133" s="8">
        <v>1183</v>
      </c>
      <c r="B3133" s="3" t="s">
        <v>1184</v>
      </c>
      <c r="C3133" s="3" t="s">
        <v>5293</v>
      </c>
      <c r="D3133" s="8">
        <v>2500</v>
      </c>
      <c r="E3133" s="6">
        <v>100</v>
      </c>
      <c r="F3133" s="8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t="s">
        <v>8282</v>
      </c>
      <c r="R3133">
        <f t="shared" si="194"/>
        <v>42656.86137731481</v>
      </c>
      <c r="S3133">
        <f t="shared" si="195"/>
        <v>42676.165972222225</v>
      </c>
    </row>
    <row r="3134" spans="1:19" ht="60" hidden="1" x14ac:dyDescent="0.25">
      <c r="A3134" s="8">
        <v>1342</v>
      </c>
      <c r="B3134" s="3" t="s">
        <v>1343</v>
      </c>
      <c r="C3134" s="3" t="s">
        <v>5452</v>
      </c>
      <c r="D3134" s="8">
        <v>50000</v>
      </c>
      <c r="E3134" s="6">
        <v>100</v>
      </c>
      <c r="F3134" s="8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t="s">
        <v>8271</v>
      </c>
      <c r="R3134">
        <f t="shared" si="194"/>
        <v>42172.816423611104</v>
      </c>
      <c r="S3134">
        <f t="shared" si="195"/>
        <v>42202.816423611104</v>
      </c>
    </row>
    <row r="3135" spans="1:19" ht="60" hidden="1" x14ac:dyDescent="0.25">
      <c r="A3135" s="8">
        <v>1413</v>
      </c>
      <c r="B3135" s="3" t="s">
        <v>1414</v>
      </c>
      <c r="C3135" s="3" t="s">
        <v>5523</v>
      </c>
      <c r="D3135" s="8">
        <v>2000</v>
      </c>
      <c r="E3135" s="6">
        <v>100</v>
      </c>
      <c r="F3135" s="8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t="s">
        <v>8285</v>
      </c>
      <c r="R3135">
        <f t="shared" si="194"/>
        <v>42360.437152777777</v>
      </c>
      <c r="S3135">
        <f t="shared" si="195"/>
        <v>42420.437152777777</v>
      </c>
    </row>
    <row r="3136" spans="1:19" ht="60" hidden="1" x14ac:dyDescent="0.25">
      <c r="A3136" s="8">
        <v>1423</v>
      </c>
      <c r="B3136" s="3" t="s">
        <v>1424</v>
      </c>
      <c r="C3136" s="3" t="s">
        <v>5533</v>
      </c>
      <c r="D3136" s="8">
        <v>30000</v>
      </c>
      <c r="E3136" s="6">
        <v>100</v>
      </c>
      <c r="F3136" s="8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t="s">
        <v>8285</v>
      </c>
      <c r="R3136">
        <f t="shared" si="194"/>
        <v>42340.360312500001</v>
      </c>
      <c r="S3136">
        <f t="shared" si="195"/>
        <v>42370.360312500001</v>
      </c>
    </row>
    <row r="3137" spans="1:19" ht="45" hidden="1" x14ac:dyDescent="0.25">
      <c r="A3137" s="8">
        <v>1491</v>
      </c>
      <c r="B3137" s="3" t="s">
        <v>1492</v>
      </c>
      <c r="C3137" s="3" t="s">
        <v>5601</v>
      </c>
      <c r="D3137" s="8">
        <v>1200</v>
      </c>
      <c r="E3137" s="6">
        <v>100</v>
      </c>
      <c r="F3137" s="8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t="s">
        <v>8273</v>
      </c>
      <c r="R3137">
        <f t="shared" si="194"/>
        <v>41991.713460648149</v>
      </c>
      <c r="S3137">
        <f t="shared" si="195"/>
        <v>42050.651388888888</v>
      </c>
    </row>
    <row r="3138" spans="1:19" ht="45" hidden="1" x14ac:dyDescent="0.25">
      <c r="A3138" s="8">
        <v>1557</v>
      </c>
      <c r="B3138" s="3" t="s">
        <v>1558</v>
      </c>
      <c r="C3138" s="3" t="s">
        <v>5667</v>
      </c>
      <c r="D3138" s="8">
        <v>2500</v>
      </c>
      <c r="E3138" s="6">
        <v>100</v>
      </c>
      <c r="F3138" s="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t="s">
        <v>8287</v>
      </c>
      <c r="R3138">
        <f t="shared" si="194"/>
        <v>41871.65315972222</v>
      </c>
      <c r="S3138">
        <f t="shared" si="195"/>
        <v>41902.65315972222</v>
      </c>
    </row>
    <row r="3139" spans="1:19" ht="60" hidden="1" x14ac:dyDescent="0.25">
      <c r="A3139" s="8">
        <v>1565</v>
      </c>
      <c r="B3139" s="3" t="s">
        <v>1566</v>
      </c>
      <c r="C3139" s="3" t="s">
        <v>5675</v>
      </c>
      <c r="D3139" s="8">
        <v>4000</v>
      </c>
      <c r="E3139" s="6">
        <v>100</v>
      </c>
      <c r="F3139" s="8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ROUND(E3139/L3139,2)</f>
        <v>100</v>
      </c>
      <c r="Q3139" t="s">
        <v>8288</v>
      </c>
      <c r="R3139">
        <f t="shared" ref="R3139:R3202" si="198">(((J3139/60)/60)/24)+DATE(1970,1,1)</f>
        <v>40672.729872685188</v>
      </c>
      <c r="S3139">
        <f t="shared" ref="S3139:S3202" si="199">(((I3139/60)/60)/24)+DATE(1970,1,1)</f>
        <v>40702.729872685188</v>
      </c>
    </row>
    <row r="3140" spans="1:19" ht="60" hidden="1" x14ac:dyDescent="0.25">
      <c r="A3140" s="8">
        <v>2368</v>
      </c>
      <c r="B3140" s="3" t="s">
        <v>2369</v>
      </c>
      <c r="C3140" s="3" t="s">
        <v>6478</v>
      </c>
      <c r="D3140" s="8">
        <v>40000</v>
      </c>
      <c r="E3140" s="6">
        <v>100</v>
      </c>
      <c r="F3140" s="8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t="s">
        <v>8270</v>
      </c>
      <c r="R3140">
        <f t="shared" si="198"/>
        <v>42063.721817129626</v>
      </c>
      <c r="S3140">
        <f t="shared" si="199"/>
        <v>42108.680150462969</v>
      </c>
    </row>
    <row r="3141" spans="1:19" ht="45" hidden="1" x14ac:dyDescent="0.25">
      <c r="A3141" s="8">
        <v>2565</v>
      </c>
      <c r="B3141" s="3" t="s">
        <v>2565</v>
      </c>
      <c r="C3141" s="3" t="s">
        <v>6675</v>
      </c>
      <c r="D3141" s="8">
        <v>10000</v>
      </c>
      <c r="E3141" s="6">
        <v>100</v>
      </c>
      <c r="F3141" s="8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t="s">
        <v>8282</v>
      </c>
      <c r="R3141">
        <f t="shared" si="198"/>
        <v>42440.650335648148</v>
      </c>
      <c r="S3141">
        <f t="shared" si="199"/>
        <v>42499.868055555555</v>
      </c>
    </row>
    <row r="3142" spans="1:19" ht="60" hidden="1" x14ac:dyDescent="0.25">
      <c r="A3142" s="8">
        <v>2766</v>
      </c>
      <c r="B3142" s="3" t="s">
        <v>2766</v>
      </c>
      <c r="C3142" s="3" t="s">
        <v>6876</v>
      </c>
      <c r="D3142" s="8">
        <v>5000</v>
      </c>
      <c r="E3142" s="6">
        <v>100</v>
      </c>
      <c r="F3142" s="8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t="s">
        <v>8302</v>
      </c>
      <c r="R3142">
        <f t="shared" si="198"/>
        <v>40736.668032407404</v>
      </c>
      <c r="S3142">
        <f t="shared" si="199"/>
        <v>40766.668032407404</v>
      </c>
    </row>
    <row r="3143" spans="1:19" ht="45" hidden="1" x14ac:dyDescent="0.25">
      <c r="A3143" s="8">
        <v>2944</v>
      </c>
      <c r="B3143" s="3" t="s">
        <v>2944</v>
      </c>
      <c r="C3143" s="3" t="s">
        <v>7054</v>
      </c>
      <c r="D3143" s="8">
        <v>10000</v>
      </c>
      <c r="E3143" s="6">
        <v>100</v>
      </c>
      <c r="F3143" s="8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t="s">
        <v>8301</v>
      </c>
      <c r="R3143">
        <f t="shared" si="198"/>
        <v>42132.9143287037</v>
      </c>
      <c r="S3143">
        <f t="shared" si="199"/>
        <v>42162.9143287037</v>
      </c>
    </row>
    <row r="3144" spans="1:19" ht="45" hidden="1" x14ac:dyDescent="0.25">
      <c r="A3144" s="8">
        <v>3576</v>
      </c>
      <c r="B3144" s="3" t="s">
        <v>3575</v>
      </c>
      <c r="C3144" s="3" t="s">
        <v>7686</v>
      </c>
      <c r="D3144" s="8">
        <v>100</v>
      </c>
      <c r="E3144" s="6">
        <v>100</v>
      </c>
      <c r="F3144" s="8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t="s">
        <v>8269</v>
      </c>
      <c r="R3144">
        <f t="shared" si="198"/>
        <v>42649.54923611111</v>
      </c>
      <c r="S3144">
        <f t="shared" si="199"/>
        <v>42709.590902777782</v>
      </c>
    </row>
    <row r="3145" spans="1:19" ht="60" hidden="1" x14ac:dyDescent="0.25">
      <c r="A3145" s="8">
        <v>3632</v>
      </c>
      <c r="B3145" s="3" t="s">
        <v>3630</v>
      </c>
      <c r="C3145" s="3" t="s">
        <v>7742</v>
      </c>
      <c r="D3145" s="8">
        <v>500</v>
      </c>
      <c r="E3145" s="6">
        <v>100</v>
      </c>
      <c r="F3145" s="8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t="s">
        <v>8303</v>
      </c>
      <c r="R3145">
        <f t="shared" si="198"/>
        <v>41946.936909722222</v>
      </c>
      <c r="S3145">
        <f t="shared" si="199"/>
        <v>41966.936909722222</v>
      </c>
    </row>
    <row r="3146" spans="1:19" ht="45" hidden="1" x14ac:dyDescent="0.25">
      <c r="A3146" s="8">
        <v>3730</v>
      </c>
      <c r="B3146" s="3" t="s">
        <v>3727</v>
      </c>
      <c r="C3146" s="3" t="s">
        <v>7840</v>
      </c>
      <c r="D3146" s="8">
        <v>1000</v>
      </c>
      <c r="E3146" s="6">
        <v>100</v>
      </c>
      <c r="F3146" s="8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t="s">
        <v>8269</v>
      </c>
      <c r="R3146">
        <f t="shared" si="198"/>
        <v>42203.677766203706</v>
      </c>
      <c r="S3146">
        <f t="shared" si="199"/>
        <v>42233.677766203706</v>
      </c>
    </row>
    <row r="3147" spans="1:19" ht="60" hidden="1" x14ac:dyDescent="0.25">
      <c r="A3147" s="8">
        <v>3742</v>
      </c>
      <c r="B3147" s="3" t="s">
        <v>3739</v>
      </c>
      <c r="C3147" s="3" t="s">
        <v>7852</v>
      </c>
      <c r="D3147" s="8">
        <v>5000</v>
      </c>
      <c r="E3147" s="6">
        <v>100</v>
      </c>
      <c r="F3147" s="8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t="s">
        <v>8269</v>
      </c>
      <c r="R3147">
        <f t="shared" si="198"/>
        <v>41858.214629629627</v>
      </c>
      <c r="S3147">
        <f t="shared" si="199"/>
        <v>41888.214629629627</v>
      </c>
    </row>
    <row r="3148" spans="1:19" hidden="1" x14ac:dyDescent="0.25">
      <c r="A3148" s="8">
        <v>3861</v>
      </c>
      <c r="B3148" s="3" t="s">
        <v>3858</v>
      </c>
      <c r="C3148" s="3" t="s">
        <v>7970</v>
      </c>
      <c r="D3148" s="8">
        <v>2000</v>
      </c>
      <c r="E3148" s="6">
        <v>100</v>
      </c>
      <c r="F3148" s="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t="s">
        <v>8269</v>
      </c>
      <c r="R3148">
        <f t="shared" si="198"/>
        <v>41914.590011574073</v>
      </c>
      <c r="S3148">
        <f t="shared" si="199"/>
        <v>41955.907638888893</v>
      </c>
    </row>
    <row r="3149" spans="1:19" ht="30" hidden="1" x14ac:dyDescent="0.25">
      <c r="A3149" s="8">
        <v>3991</v>
      </c>
      <c r="B3149" s="3" t="s">
        <v>3987</v>
      </c>
      <c r="C3149" s="3" t="s">
        <v>8097</v>
      </c>
      <c r="D3149" s="8">
        <v>500</v>
      </c>
      <c r="E3149" s="6">
        <v>100</v>
      </c>
      <c r="F3149" s="8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t="s">
        <v>8269</v>
      </c>
      <c r="R3149">
        <f t="shared" si="198"/>
        <v>42125.644467592589</v>
      </c>
      <c r="S3149">
        <f t="shared" si="199"/>
        <v>42155.644467592589</v>
      </c>
    </row>
    <row r="3150" spans="1:19" ht="60" hidden="1" x14ac:dyDescent="0.25">
      <c r="A3150" s="8">
        <v>4020</v>
      </c>
      <c r="B3150" s="3" t="s">
        <v>4016</v>
      </c>
      <c r="C3150" s="3" t="s">
        <v>8125</v>
      </c>
      <c r="D3150" s="8">
        <v>600</v>
      </c>
      <c r="E3150" s="6">
        <v>100</v>
      </c>
      <c r="F3150" s="8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t="s">
        <v>8269</v>
      </c>
      <c r="R3150">
        <f t="shared" si="198"/>
        <v>42057.190960648149</v>
      </c>
      <c r="S3150">
        <f t="shared" si="199"/>
        <v>42087.149293981478</v>
      </c>
    </row>
    <row r="3151" spans="1:19" ht="45" hidden="1" x14ac:dyDescent="0.25">
      <c r="A3151" s="8">
        <v>4103</v>
      </c>
      <c r="B3151" s="3" t="s">
        <v>4099</v>
      </c>
      <c r="C3151" s="3" t="s">
        <v>8206</v>
      </c>
      <c r="D3151" s="8">
        <v>1000</v>
      </c>
      <c r="E3151" s="6">
        <v>100</v>
      </c>
      <c r="F3151" s="8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t="s">
        <v>8269</v>
      </c>
      <c r="R3151">
        <f t="shared" si="198"/>
        <v>42188.83293981482</v>
      </c>
      <c r="S3151">
        <f t="shared" si="199"/>
        <v>42242.772222222222</v>
      </c>
    </row>
    <row r="3152" spans="1:19" ht="60" hidden="1" x14ac:dyDescent="0.25">
      <c r="A3152" s="8">
        <v>3140</v>
      </c>
      <c r="B3152" s="3" t="s">
        <v>3140</v>
      </c>
      <c r="C3152" s="3" t="s">
        <v>7250</v>
      </c>
      <c r="D3152" s="8">
        <v>10000</v>
      </c>
      <c r="E3152" s="6">
        <v>96</v>
      </c>
      <c r="F3152" s="8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t="s">
        <v>8269</v>
      </c>
      <c r="R3152">
        <f t="shared" si="198"/>
        <v>42802.718784722223</v>
      </c>
      <c r="S3152">
        <f t="shared" si="199"/>
        <v>42832.677118055552</v>
      </c>
    </row>
    <row r="3153" spans="1:19" ht="45" hidden="1" x14ac:dyDescent="0.25">
      <c r="A3153" s="8">
        <v>661</v>
      </c>
      <c r="B3153" s="3" t="s">
        <v>662</v>
      </c>
      <c r="C3153" s="3" t="s">
        <v>4771</v>
      </c>
      <c r="D3153" s="8">
        <v>10000</v>
      </c>
      <c r="E3153" s="6">
        <v>95</v>
      </c>
      <c r="F3153" s="8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t="s">
        <v>8271</v>
      </c>
      <c r="R3153">
        <f t="shared" si="198"/>
        <v>42636.645358796297</v>
      </c>
      <c r="S3153">
        <f t="shared" si="199"/>
        <v>42666.645358796297</v>
      </c>
    </row>
    <row r="3154" spans="1:19" ht="45" hidden="1" x14ac:dyDescent="0.25">
      <c r="A3154" s="8">
        <v>2852</v>
      </c>
      <c r="B3154" s="3" t="s">
        <v>2852</v>
      </c>
      <c r="C3154" s="3" t="s">
        <v>6962</v>
      </c>
      <c r="D3154" s="8">
        <v>5000</v>
      </c>
      <c r="E3154" s="6">
        <v>95</v>
      </c>
      <c r="F3154" s="8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t="s">
        <v>8269</v>
      </c>
      <c r="R3154">
        <f t="shared" si="198"/>
        <v>41781.045173611114</v>
      </c>
      <c r="S3154">
        <f t="shared" si="199"/>
        <v>41811.045173611114</v>
      </c>
    </row>
    <row r="3155" spans="1:19" ht="60" hidden="1" x14ac:dyDescent="0.25">
      <c r="A3155" s="8">
        <v>3984</v>
      </c>
      <c r="B3155" s="3" t="s">
        <v>3980</v>
      </c>
      <c r="C3155" s="3" t="s">
        <v>8090</v>
      </c>
      <c r="D3155" s="8">
        <v>1500</v>
      </c>
      <c r="E3155" s="6">
        <v>95</v>
      </c>
      <c r="F3155" s="8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t="s">
        <v>8269</v>
      </c>
      <c r="R3155">
        <f t="shared" si="198"/>
        <v>41920.963472222218</v>
      </c>
      <c r="S3155">
        <f t="shared" si="199"/>
        <v>41951</v>
      </c>
    </row>
    <row r="3156" spans="1:19" ht="45" hidden="1" x14ac:dyDescent="0.25">
      <c r="A3156" s="8">
        <v>4058</v>
      </c>
      <c r="B3156" s="3" t="s">
        <v>4054</v>
      </c>
      <c r="C3156" s="3" t="s">
        <v>8162</v>
      </c>
      <c r="D3156" s="8">
        <v>3750</v>
      </c>
      <c r="E3156" s="6">
        <v>95</v>
      </c>
      <c r="F3156" s="8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t="s">
        <v>8269</v>
      </c>
      <c r="R3156">
        <f t="shared" si="198"/>
        <v>42446.060694444444</v>
      </c>
      <c r="S3156">
        <f t="shared" si="199"/>
        <v>42461.165972222225</v>
      </c>
    </row>
    <row r="3157" spans="1:19" ht="60" hidden="1" x14ac:dyDescent="0.25">
      <c r="A3157" s="8">
        <v>1560</v>
      </c>
      <c r="B3157" s="3" t="s">
        <v>1561</v>
      </c>
      <c r="C3157" s="3" t="s">
        <v>5670</v>
      </c>
      <c r="D3157" s="8">
        <v>2500</v>
      </c>
      <c r="E3157" s="6">
        <v>94</v>
      </c>
      <c r="F3157" s="8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t="s">
        <v>8287</v>
      </c>
      <c r="R3157">
        <f t="shared" si="198"/>
        <v>41936.020752314813</v>
      </c>
      <c r="S3157">
        <f t="shared" si="199"/>
        <v>41956.062418981484</v>
      </c>
    </row>
    <row r="3158" spans="1:19" ht="45" hidden="1" x14ac:dyDescent="0.25">
      <c r="A3158" s="8">
        <v>4111</v>
      </c>
      <c r="B3158" s="3" t="s">
        <v>4107</v>
      </c>
      <c r="C3158" s="3" t="s">
        <v>8214</v>
      </c>
      <c r="D3158" s="8">
        <v>3000</v>
      </c>
      <c r="E3158" s="6">
        <v>94</v>
      </c>
      <c r="F3158" s="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t="s">
        <v>8269</v>
      </c>
      <c r="R3158">
        <f t="shared" si="198"/>
        <v>42029.135879629626</v>
      </c>
      <c r="S3158">
        <f t="shared" si="199"/>
        <v>42059.135879629626</v>
      </c>
    </row>
    <row r="3159" spans="1:19" ht="30" hidden="1" x14ac:dyDescent="0.25">
      <c r="A3159" s="8">
        <v>1582</v>
      </c>
      <c r="B3159" s="3" t="s">
        <v>1583</v>
      </c>
      <c r="C3159" s="3" t="s">
        <v>5692</v>
      </c>
      <c r="D3159" s="8">
        <v>1000</v>
      </c>
      <c r="E3159" s="6">
        <v>93</v>
      </c>
      <c r="F3159" s="8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t="s">
        <v>8289</v>
      </c>
      <c r="R3159">
        <f t="shared" si="198"/>
        <v>42246.789965277778</v>
      </c>
      <c r="S3159">
        <f t="shared" si="199"/>
        <v>42303.888888888891</v>
      </c>
    </row>
    <row r="3160" spans="1:19" ht="60" hidden="1" x14ac:dyDescent="0.25">
      <c r="A3160" s="8">
        <v>149</v>
      </c>
      <c r="B3160" s="3" t="s">
        <v>151</v>
      </c>
      <c r="C3160" s="3" t="s">
        <v>4259</v>
      </c>
      <c r="D3160" s="8">
        <v>10000</v>
      </c>
      <c r="E3160" s="6">
        <v>92</v>
      </c>
      <c r="F3160" s="8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t="s">
        <v>8265</v>
      </c>
      <c r="R3160">
        <f t="shared" si="198"/>
        <v>41968.172106481477</v>
      </c>
      <c r="S3160">
        <f t="shared" si="199"/>
        <v>41998.333333333328</v>
      </c>
    </row>
    <row r="3161" spans="1:19" ht="45" hidden="1" x14ac:dyDescent="0.25">
      <c r="A3161" s="8">
        <v>2658</v>
      </c>
      <c r="B3161" s="3" t="s">
        <v>2658</v>
      </c>
      <c r="C3161" s="3" t="s">
        <v>6768</v>
      </c>
      <c r="D3161" s="8">
        <v>98000</v>
      </c>
      <c r="E3161" s="6">
        <v>91</v>
      </c>
      <c r="F3161" s="8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t="s">
        <v>8299</v>
      </c>
      <c r="R3161">
        <f t="shared" si="198"/>
        <v>42551.884189814817</v>
      </c>
      <c r="S3161">
        <f t="shared" si="199"/>
        <v>42581.884189814817</v>
      </c>
    </row>
    <row r="3162" spans="1:19" ht="60" hidden="1" x14ac:dyDescent="0.25">
      <c r="A3162" s="8">
        <v>627</v>
      </c>
      <c r="B3162" s="3" t="s">
        <v>628</v>
      </c>
      <c r="C3162" s="3" t="s">
        <v>4737</v>
      </c>
      <c r="D3162" s="8">
        <v>450000</v>
      </c>
      <c r="E3162" s="6">
        <v>90</v>
      </c>
      <c r="F3162" s="8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t="s">
        <v>8270</v>
      </c>
      <c r="R3162">
        <f t="shared" si="198"/>
        <v>42384.306840277779</v>
      </c>
      <c r="S3162">
        <f t="shared" si="199"/>
        <v>42443.958333333328</v>
      </c>
    </row>
    <row r="3163" spans="1:19" ht="60" hidden="1" x14ac:dyDescent="0.25">
      <c r="A3163" s="8">
        <v>718</v>
      </c>
      <c r="B3163" s="3" t="s">
        <v>719</v>
      </c>
      <c r="C3163" s="3" t="s">
        <v>4828</v>
      </c>
      <c r="D3163" s="8">
        <v>12000</v>
      </c>
      <c r="E3163" s="6">
        <v>90</v>
      </c>
      <c r="F3163" s="8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t="s">
        <v>8271</v>
      </c>
      <c r="R3163">
        <f t="shared" si="198"/>
        <v>42752.845451388886</v>
      </c>
      <c r="S3163">
        <f t="shared" si="199"/>
        <v>42784.249305555553</v>
      </c>
    </row>
    <row r="3164" spans="1:19" ht="45" hidden="1" x14ac:dyDescent="0.25">
      <c r="A3164" s="8">
        <v>863</v>
      </c>
      <c r="B3164" s="3" t="s">
        <v>864</v>
      </c>
      <c r="C3164" s="3" t="s">
        <v>4973</v>
      </c>
      <c r="D3164" s="8">
        <v>2000</v>
      </c>
      <c r="E3164" s="6">
        <v>90</v>
      </c>
      <c r="F3164" s="8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t="s">
        <v>8276</v>
      </c>
      <c r="R3164">
        <f t="shared" si="198"/>
        <v>40921.117662037039</v>
      </c>
      <c r="S3164">
        <f t="shared" si="199"/>
        <v>40951.117662037039</v>
      </c>
    </row>
    <row r="3165" spans="1:19" ht="60" hidden="1" x14ac:dyDescent="0.25">
      <c r="A3165" s="8">
        <v>902</v>
      </c>
      <c r="B3165" s="3" t="s">
        <v>903</v>
      </c>
      <c r="C3165" s="3" t="s">
        <v>5012</v>
      </c>
      <c r="D3165" s="8">
        <v>30000</v>
      </c>
      <c r="E3165" s="6">
        <v>90</v>
      </c>
      <c r="F3165" s="8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t="s">
        <v>8276</v>
      </c>
      <c r="R3165">
        <f t="shared" si="198"/>
        <v>41829.965532407405</v>
      </c>
      <c r="S3165">
        <f t="shared" si="199"/>
        <v>41881.645833333336</v>
      </c>
    </row>
    <row r="3166" spans="1:19" ht="45" hidden="1" x14ac:dyDescent="0.25">
      <c r="A3166" s="8">
        <v>2599</v>
      </c>
      <c r="B3166" s="3" t="s">
        <v>2599</v>
      </c>
      <c r="C3166" s="3" t="s">
        <v>6709</v>
      </c>
      <c r="D3166" s="8">
        <v>9041</v>
      </c>
      <c r="E3166" s="6">
        <v>90</v>
      </c>
      <c r="F3166" s="8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t="s">
        <v>8282</v>
      </c>
      <c r="R3166">
        <f t="shared" si="198"/>
        <v>41809.754016203704</v>
      </c>
      <c r="S3166">
        <f t="shared" si="199"/>
        <v>41854.754016203704</v>
      </c>
    </row>
    <row r="3167" spans="1:19" ht="30" hidden="1" x14ac:dyDescent="0.25">
      <c r="A3167" s="8">
        <v>2763</v>
      </c>
      <c r="B3167" s="3" t="s">
        <v>2763</v>
      </c>
      <c r="C3167" s="3" t="s">
        <v>6873</v>
      </c>
      <c r="D3167" s="8">
        <v>39400</v>
      </c>
      <c r="E3167" s="6">
        <v>90</v>
      </c>
      <c r="F3167" s="8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t="s">
        <v>8302</v>
      </c>
      <c r="R3167">
        <f t="shared" si="198"/>
        <v>41373.579675925925</v>
      </c>
      <c r="S3167">
        <f t="shared" si="199"/>
        <v>41418.579675925925</v>
      </c>
    </row>
    <row r="3168" spans="1:19" ht="45" hidden="1" x14ac:dyDescent="0.25">
      <c r="A3168" s="8">
        <v>3919</v>
      </c>
      <c r="B3168" s="3" t="s">
        <v>3916</v>
      </c>
      <c r="C3168" s="3" t="s">
        <v>8027</v>
      </c>
      <c r="D3168" s="8">
        <v>5000</v>
      </c>
      <c r="E3168" s="6">
        <v>90</v>
      </c>
      <c r="F3168" s="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t="s">
        <v>8269</v>
      </c>
      <c r="R3168">
        <f t="shared" si="198"/>
        <v>42358.684872685189</v>
      </c>
      <c r="S3168">
        <f t="shared" si="199"/>
        <v>42387</v>
      </c>
    </row>
    <row r="3169" spans="1:19" ht="60" hidden="1" x14ac:dyDescent="0.25">
      <c r="A3169" s="8">
        <v>2502</v>
      </c>
      <c r="B3169" s="3" t="s">
        <v>2502</v>
      </c>
      <c r="C3169" s="3" t="s">
        <v>6612</v>
      </c>
      <c r="D3169" s="8">
        <v>110000</v>
      </c>
      <c r="E3169" s="6">
        <v>86</v>
      </c>
      <c r="F3169" s="8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t="s">
        <v>8297</v>
      </c>
      <c r="R3169">
        <f t="shared" si="198"/>
        <v>41858.825439814813</v>
      </c>
      <c r="S3169">
        <f t="shared" si="199"/>
        <v>41903.825439814813</v>
      </c>
    </row>
    <row r="3170" spans="1:19" ht="60" hidden="1" x14ac:dyDescent="0.25">
      <c r="A3170" s="8">
        <v>4110</v>
      </c>
      <c r="B3170" s="3" t="s">
        <v>4106</v>
      </c>
      <c r="C3170" s="3" t="s">
        <v>8213</v>
      </c>
      <c r="D3170" s="8">
        <v>300</v>
      </c>
      <c r="E3170" s="6">
        <v>86</v>
      </c>
      <c r="F3170" s="8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t="s">
        <v>8269</v>
      </c>
      <c r="R3170">
        <f t="shared" si="198"/>
        <v>42512.626747685179</v>
      </c>
      <c r="S3170">
        <f t="shared" si="199"/>
        <v>42572.626747685179</v>
      </c>
    </row>
    <row r="3171" spans="1:19" ht="45" hidden="1" x14ac:dyDescent="0.25">
      <c r="A3171" s="8">
        <v>1563</v>
      </c>
      <c r="B3171" s="3" t="s">
        <v>1564</v>
      </c>
      <c r="C3171" s="3" t="s">
        <v>5673</v>
      </c>
      <c r="D3171" s="8">
        <v>6000</v>
      </c>
      <c r="E3171" s="6">
        <v>85</v>
      </c>
      <c r="F3171" s="8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t="s">
        <v>8288</v>
      </c>
      <c r="R3171">
        <f t="shared" si="198"/>
        <v>41652.742488425924</v>
      </c>
      <c r="S3171">
        <f t="shared" si="199"/>
        <v>41712.700821759259</v>
      </c>
    </row>
    <row r="3172" spans="1:19" ht="45" hidden="1" x14ac:dyDescent="0.25">
      <c r="A3172" s="8">
        <v>1709</v>
      </c>
      <c r="B3172" s="3" t="s">
        <v>1710</v>
      </c>
      <c r="C3172" s="3" t="s">
        <v>5819</v>
      </c>
      <c r="D3172" s="8">
        <v>1750</v>
      </c>
      <c r="E3172" s="6">
        <v>85</v>
      </c>
      <c r="F3172" s="8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t="s">
        <v>8291</v>
      </c>
      <c r="R3172">
        <f t="shared" si="198"/>
        <v>41841.56381944444</v>
      </c>
      <c r="S3172">
        <f t="shared" si="199"/>
        <v>41882.818749999999</v>
      </c>
    </row>
    <row r="3173" spans="1:19" ht="45" hidden="1" x14ac:dyDescent="0.25">
      <c r="A3173" s="8">
        <v>1907</v>
      </c>
      <c r="B3173" s="3" t="s">
        <v>1908</v>
      </c>
      <c r="C3173" s="3" t="s">
        <v>6017</v>
      </c>
      <c r="D3173" s="8">
        <v>30000</v>
      </c>
      <c r="E3173" s="6">
        <v>85</v>
      </c>
      <c r="F3173" s="8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t="s">
        <v>8292</v>
      </c>
      <c r="R3173">
        <f t="shared" si="198"/>
        <v>41767.587094907409</v>
      </c>
      <c r="S3173">
        <f t="shared" si="199"/>
        <v>41782.587094907409</v>
      </c>
    </row>
    <row r="3174" spans="1:19" ht="30" hidden="1" x14ac:dyDescent="0.25">
      <c r="A3174" s="8">
        <v>2130</v>
      </c>
      <c r="B3174" s="3" t="s">
        <v>2131</v>
      </c>
      <c r="C3174" s="3" t="s">
        <v>6240</v>
      </c>
      <c r="D3174" s="8">
        <v>42000</v>
      </c>
      <c r="E3174" s="6">
        <v>85</v>
      </c>
      <c r="F3174" s="8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t="s">
        <v>8280</v>
      </c>
      <c r="R3174">
        <f t="shared" si="198"/>
        <v>41832.086377314816</v>
      </c>
      <c r="S3174">
        <f t="shared" si="199"/>
        <v>41867.086377314816</v>
      </c>
    </row>
    <row r="3175" spans="1:19" ht="45" hidden="1" x14ac:dyDescent="0.25">
      <c r="A3175" s="8">
        <v>2160</v>
      </c>
      <c r="B3175" s="3" t="s">
        <v>2161</v>
      </c>
      <c r="C3175" s="3" t="s">
        <v>6270</v>
      </c>
      <c r="D3175" s="8">
        <v>10000</v>
      </c>
      <c r="E3175" s="6">
        <v>85</v>
      </c>
      <c r="F3175" s="8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t="s">
        <v>8280</v>
      </c>
      <c r="R3175">
        <f t="shared" si="198"/>
        <v>41018.711863425924</v>
      </c>
      <c r="S3175">
        <f t="shared" si="199"/>
        <v>41048.711863425924</v>
      </c>
    </row>
    <row r="3176" spans="1:19" ht="45" hidden="1" x14ac:dyDescent="0.25">
      <c r="A3176" s="8">
        <v>2322</v>
      </c>
      <c r="B3176" s="3" t="s">
        <v>2323</v>
      </c>
      <c r="C3176" s="3" t="s">
        <v>6432</v>
      </c>
      <c r="D3176" s="8">
        <v>2700</v>
      </c>
      <c r="E3176" s="6">
        <v>85</v>
      </c>
      <c r="F3176" s="8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t="s">
        <v>8296</v>
      </c>
      <c r="R3176">
        <f t="shared" si="198"/>
        <v>42804.895474537043</v>
      </c>
      <c r="S3176">
        <f t="shared" si="199"/>
        <v>42834.853807870371</v>
      </c>
    </row>
    <row r="3177" spans="1:19" ht="45" hidden="1" x14ac:dyDescent="0.25">
      <c r="A3177" s="8">
        <v>2597</v>
      </c>
      <c r="B3177" s="3" t="s">
        <v>2597</v>
      </c>
      <c r="C3177" s="3" t="s">
        <v>6707</v>
      </c>
      <c r="D3177" s="8">
        <v>1500</v>
      </c>
      <c r="E3177" s="6">
        <v>85</v>
      </c>
      <c r="F3177" s="8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t="s">
        <v>8282</v>
      </c>
      <c r="R3177">
        <f t="shared" si="198"/>
        <v>42510.341631944444</v>
      </c>
      <c r="S3177">
        <f t="shared" si="199"/>
        <v>42540.341631944444</v>
      </c>
    </row>
    <row r="3178" spans="1:19" ht="45" hidden="1" x14ac:dyDescent="0.25">
      <c r="A3178" s="8">
        <v>1117</v>
      </c>
      <c r="B3178" s="3" t="s">
        <v>1118</v>
      </c>
      <c r="C3178" s="3" t="s">
        <v>5227</v>
      </c>
      <c r="D3178" s="8">
        <v>1000</v>
      </c>
      <c r="E3178" s="6">
        <v>83</v>
      </c>
      <c r="F3178" s="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t="s">
        <v>8280</v>
      </c>
      <c r="R3178">
        <f t="shared" si="198"/>
        <v>42333.598530092597</v>
      </c>
      <c r="S3178">
        <f t="shared" si="199"/>
        <v>42363.598530092597</v>
      </c>
    </row>
    <row r="3179" spans="1:19" ht="60" hidden="1" x14ac:dyDescent="0.25">
      <c r="A3179" s="8">
        <v>448</v>
      </c>
      <c r="B3179" s="3" t="s">
        <v>449</v>
      </c>
      <c r="C3179" s="3" t="s">
        <v>4558</v>
      </c>
      <c r="D3179" s="8">
        <v>2500</v>
      </c>
      <c r="E3179" s="6">
        <v>82.01</v>
      </c>
      <c r="F3179" s="8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t="s">
        <v>8268</v>
      </c>
      <c r="R3179">
        <f t="shared" si="198"/>
        <v>41753.758043981477</v>
      </c>
      <c r="S3179">
        <f t="shared" si="199"/>
        <v>41773.758043981477</v>
      </c>
    </row>
    <row r="3180" spans="1:19" ht="45" hidden="1" x14ac:dyDescent="0.25">
      <c r="A3180" s="8">
        <v>454</v>
      </c>
      <c r="B3180" s="3" t="s">
        <v>455</v>
      </c>
      <c r="C3180" s="3" t="s">
        <v>4564</v>
      </c>
      <c r="D3180" s="8">
        <v>10000</v>
      </c>
      <c r="E3180" s="6">
        <v>82</v>
      </c>
      <c r="F3180" s="8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t="s">
        <v>8268</v>
      </c>
      <c r="R3180">
        <f t="shared" si="198"/>
        <v>41938.717256944445</v>
      </c>
      <c r="S3180">
        <f t="shared" si="199"/>
        <v>41969.551388888889</v>
      </c>
    </row>
    <row r="3181" spans="1:19" ht="60" hidden="1" x14ac:dyDescent="0.25">
      <c r="A3181" s="8">
        <v>2370</v>
      </c>
      <c r="B3181" s="3" t="s">
        <v>2371</v>
      </c>
      <c r="C3181" s="3" t="s">
        <v>6480</v>
      </c>
      <c r="D3181" s="8">
        <v>25000</v>
      </c>
      <c r="E3181" s="6">
        <v>82</v>
      </c>
      <c r="F3181" s="8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t="s">
        <v>8270</v>
      </c>
      <c r="R3181">
        <f t="shared" si="198"/>
        <v>41961.18913194444</v>
      </c>
      <c r="S3181">
        <f t="shared" si="199"/>
        <v>41991.18913194444</v>
      </c>
    </row>
    <row r="3182" spans="1:19" ht="60" hidden="1" x14ac:dyDescent="0.25">
      <c r="A3182" s="8">
        <v>155</v>
      </c>
      <c r="B3182" s="3" t="s">
        <v>157</v>
      </c>
      <c r="C3182" s="3" t="s">
        <v>4265</v>
      </c>
      <c r="D3182" s="8">
        <v>1350000</v>
      </c>
      <c r="E3182" s="6">
        <v>81</v>
      </c>
      <c r="F3182" s="8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t="s">
        <v>8265</v>
      </c>
      <c r="R3182">
        <f t="shared" si="198"/>
        <v>42168.559432870374</v>
      </c>
      <c r="S3182">
        <f t="shared" si="199"/>
        <v>42208.559432870374</v>
      </c>
    </row>
    <row r="3183" spans="1:19" ht="60" hidden="1" x14ac:dyDescent="0.25">
      <c r="A3183" s="8">
        <v>1065</v>
      </c>
      <c r="B3183" s="3" t="s">
        <v>1066</v>
      </c>
      <c r="C3183" s="3" t="s">
        <v>5175</v>
      </c>
      <c r="D3183" s="8">
        <v>3000</v>
      </c>
      <c r="E3183" s="6">
        <v>81</v>
      </c>
      <c r="F3183" s="8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t="s">
        <v>8280</v>
      </c>
      <c r="R3183">
        <f t="shared" si="198"/>
        <v>41661.381041666667</v>
      </c>
      <c r="S3183">
        <f t="shared" si="199"/>
        <v>41689.381041666667</v>
      </c>
    </row>
    <row r="3184" spans="1:19" ht="60" hidden="1" x14ac:dyDescent="0.25">
      <c r="A3184" s="8">
        <v>574</v>
      </c>
      <c r="B3184" s="3" t="s">
        <v>575</v>
      </c>
      <c r="C3184" s="3" t="s">
        <v>4684</v>
      </c>
      <c r="D3184" s="8">
        <v>11180</v>
      </c>
      <c r="E3184" s="6">
        <v>80</v>
      </c>
      <c r="F3184" s="8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t="s">
        <v>8270</v>
      </c>
      <c r="R3184">
        <f t="shared" si="198"/>
        <v>42632.443368055552</v>
      </c>
      <c r="S3184">
        <f t="shared" si="199"/>
        <v>42662.443368055552</v>
      </c>
    </row>
    <row r="3185" spans="1:19" ht="60" hidden="1" x14ac:dyDescent="0.25">
      <c r="A3185" s="8">
        <v>1571</v>
      </c>
      <c r="B3185" s="3" t="s">
        <v>1572</v>
      </c>
      <c r="C3185" s="3" t="s">
        <v>5681</v>
      </c>
      <c r="D3185" s="8">
        <v>12100</v>
      </c>
      <c r="E3185" s="6">
        <v>80</v>
      </c>
      <c r="F3185" s="8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t="s">
        <v>8288</v>
      </c>
      <c r="R3185">
        <f t="shared" si="198"/>
        <v>42144.769479166673</v>
      </c>
      <c r="S3185">
        <f t="shared" si="199"/>
        <v>42174.769479166673</v>
      </c>
    </row>
    <row r="3186" spans="1:19" ht="60" hidden="1" x14ac:dyDescent="0.25">
      <c r="A3186" s="8">
        <v>2325</v>
      </c>
      <c r="B3186" s="3" t="s">
        <v>2326</v>
      </c>
      <c r="C3186" s="3" t="s">
        <v>6435</v>
      </c>
      <c r="D3186" s="8">
        <v>1000</v>
      </c>
      <c r="E3186" s="6">
        <v>80</v>
      </c>
      <c r="F3186" s="8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t="s">
        <v>8296</v>
      </c>
      <c r="R3186">
        <f t="shared" si="198"/>
        <v>42794.022349537037</v>
      </c>
      <c r="S3186">
        <f t="shared" si="199"/>
        <v>42823.980682870373</v>
      </c>
    </row>
    <row r="3187" spans="1:19" ht="60" hidden="1" x14ac:dyDescent="0.25">
      <c r="A3187" s="8">
        <v>2861</v>
      </c>
      <c r="B3187" s="3" t="s">
        <v>2861</v>
      </c>
      <c r="C3187" s="3" t="s">
        <v>6971</v>
      </c>
      <c r="D3187" s="8">
        <v>250</v>
      </c>
      <c r="E3187" s="6">
        <v>80</v>
      </c>
      <c r="F3187" s="8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t="s">
        <v>8269</v>
      </c>
      <c r="R3187">
        <f t="shared" si="198"/>
        <v>42257.590833333335</v>
      </c>
      <c r="S3187">
        <f t="shared" si="199"/>
        <v>42271.590833333335</v>
      </c>
    </row>
    <row r="3188" spans="1:19" ht="60" hidden="1" x14ac:dyDescent="0.25">
      <c r="A3188" s="8">
        <v>4037</v>
      </c>
      <c r="B3188" s="3" t="s">
        <v>4033</v>
      </c>
      <c r="C3188" s="3" t="s">
        <v>8141</v>
      </c>
      <c r="D3188" s="8">
        <v>700</v>
      </c>
      <c r="E3188" s="6">
        <v>80</v>
      </c>
      <c r="F3188" s="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t="s">
        <v>8269</v>
      </c>
      <c r="R3188">
        <f t="shared" si="198"/>
        <v>42497.070775462969</v>
      </c>
      <c r="S3188">
        <f t="shared" si="199"/>
        <v>42514.600694444445</v>
      </c>
    </row>
    <row r="3189" spans="1:19" ht="60" hidden="1" x14ac:dyDescent="0.25">
      <c r="A3189" s="8">
        <v>1995</v>
      </c>
      <c r="B3189" s="3" t="s">
        <v>1996</v>
      </c>
      <c r="C3189" s="3" t="s">
        <v>6105</v>
      </c>
      <c r="D3189" s="8">
        <v>1000</v>
      </c>
      <c r="E3189" s="6">
        <v>78</v>
      </c>
      <c r="F3189" s="8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t="s">
        <v>8294</v>
      </c>
      <c r="R3189">
        <f t="shared" si="198"/>
        <v>42181.902037037042</v>
      </c>
      <c r="S3189">
        <f t="shared" si="199"/>
        <v>42201.902037037042</v>
      </c>
    </row>
    <row r="3190" spans="1:19" ht="60" hidden="1" x14ac:dyDescent="0.25">
      <c r="A3190" s="8">
        <v>1436</v>
      </c>
      <c r="B3190" s="3" t="s">
        <v>1437</v>
      </c>
      <c r="C3190" s="3" t="s">
        <v>5546</v>
      </c>
      <c r="D3190" s="8">
        <v>10000</v>
      </c>
      <c r="E3190" s="6">
        <v>77</v>
      </c>
      <c r="F3190" s="8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t="s">
        <v>8285</v>
      </c>
      <c r="R3190">
        <f t="shared" si="198"/>
        <v>42391.35019675926</v>
      </c>
      <c r="S3190">
        <f t="shared" si="199"/>
        <v>42421.35019675926</v>
      </c>
    </row>
    <row r="3191" spans="1:19" ht="45" hidden="1" x14ac:dyDescent="0.25">
      <c r="A3191" s="8">
        <v>466</v>
      </c>
      <c r="B3191" s="3" t="s">
        <v>467</v>
      </c>
      <c r="C3191" s="3" t="s">
        <v>4576</v>
      </c>
      <c r="D3191" s="8">
        <v>10000</v>
      </c>
      <c r="E3191" s="6">
        <v>76</v>
      </c>
      <c r="F3191" s="8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t="s">
        <v>8268</v>
      </c>
      <c r="R3191">
        <f t="shared" si="198"/>
        <v>41129.942870370374</v>
      </c>
      <c r="S3191">
        <f t="shared" si="199"/>
        <v>41159.942870370374</v>
      </c>
    </row>
    <row r="3192" spans="1:19" ht="45" hidden="1" x14ac:dyDescent="0.25">
      <c r="A3192" s="8">
        <v>1788</v>
      </c>
      <c r="B3192" s="3" t="s">
        <v>1789</v>
      </c>
      <c r="C3192" s="3" t="s">
        <v>5898</v>
      </c>
      <c r="D3192" s="8">
        <v>5500</v>
      </c>
      <c r="E3192" s="6">
        <v>76</v>
      </c>
      <c r="F3192" s="8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t="s">
        <v>8283</v>
      </c>
      <c r="R3192">
        <f t="shared" si="198"/>
        <v>41913.94840277778</v>
      </c>
      <c r="S3192">
        <f t="shared" si="199"/>
        <v>41943.94840277778</v>
      </c>
    </row>
    <row r="3193" spans="1:19" ht="45" hidden="1" x14ac:dyDescent="0.25">
      <c r="A3193" s="8">
        <v>1011</v>
      </c>
      <c r="B3193" s="3" t="s">
        <v>1012</v>
      </c>
      <c r="C3193" s="3" t="s">
        <v>5121</v>
      </c>
      <c r="D3193" s="8">
        <v>20000</v>
      </c>
      <c r="E3193" s="6">
        <v>75</v>
      </c>
      <c r="F3193" s="8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t="s">
        <v>8271</v>
      </c>
      <c r="R3193">
        <f t="shared" si="198"/>
        <v>41946.898090277777</v>
      </c>
      <c r="S3193">
        <f t="shared" si="199"/>
        <v>41991.898090277777</v>
      </c>
    </row>
    <row r="3194" spans="1:19" ht="30" hidden="1" x14ac:dyDescent="0.25">
      <c r="A3194" s="8">
        <v>1149</v>
      </c>
      <c r="B3194" s="3" t="s">
        <v>1150</v>
      </c>
      <c r="C3194" s="3" t="s">
        <v>5259</v>
      </c>
      <c r="D3194" s="8">
        <v>50000</v>
      </c>
      <c r="E3194" s="6">
        <v>75</v>
      </c>
      <c r="F3194" s="8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t="s">
        <v>8282</v>
      </c>
      <c r="R3194">
        <f t="shared" si="198"/>
        <v>42507.71025462963</v>
      </c>
      <c r="S3194">
        <f t="shared" si="199"/>
        <v>42537.71025462963</v>
      </c>
    </row>
    <row r="3195" spans="1:19" ht="30" hidden="1" x14ac:dyDescent="0.25">
      <c r="A3195" s="8">
        <v>1447</v>
      </c>
      <c r="B3195" s="3" t="s">
        <v>1448</v>
      </c>
      <c r="C3195" s="3" t="s">
        <v>5557</v>
      </c>
      <c r="D3195" s="8">
        <v>500000</v>
      </c>
      <c r="E3195" s="6">
        <v>75</v>
      </c>
      <c r="F3195" s="8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t="s">
        <v>8285</v>
      </c>
      <c r="R3195">
        <f t="shared" si="198"/>
        <v>42529.730717592596</v>
      </c>
      <c r="S3195">
        <f t="shared" si="199"/>
        <v>42559.730717592596</v>
      </c>
    </row>
    <row r="3196" spans="1:19" ht="45" hidden="1" x14ac:dyDescent="0.25">
      <c r="A3196" s="8">
        <v>1596</v>
      </c>
      <c r="B3196" s="3" t="s">
        <v>1597</v>
      </c>
      <c r="C3196" s="3" t="s">
        <v>5706</v>
      </c>
      <c r="D3196" s="8">
        <v>3250</v>
      </c>
      <c r="E3196" s="6">
        <v>75</v>
      </c>
      <c r="F3196" s="8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t="s">
        <v>8289</v>
      </c>
      <c r="R3196">
        <f t="shared" si="198"/>
        <v>41941.430196759262</v>
      </c>
      <c r="S3196">
        <f t="shared" si="199"/>
        <v>41986.471863425926</v>
      </c>
    </row>
    <row r="3197" spans="1:19" hidden="1" x14ac:dyDescent="0.25">
      <c r="A3197" s="8">
        <v>1718</v>
      </c>
      <c r="B3197" s="3" t="s">
        <v>1719</v>
      </c>
      <c r="C3197" s="3" t="s">
        <v>5828</v>
      </c>
      <c r="D3197" s="8">
        <v>35000</v>
      </c>
      <c r="E3197" s="6">
        <v>75</v>
      </c>
      <c r="F3197" s="8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t="s">
        <v>8291</v>
      </c>
      <c r="R3197">
        <f t="shared" si="198"/>
        <v>42460.610520833332</v>
      </c>
      <c r="S3197">
        <f t="shared" si="199"/>
        <v>42504.207638888889</v>
      </c>
    </row>
    <row r="3198" spans="1:19" ht="60" hidden="1" x14ac:dyDescent="0.25">
      <c r="A3198" s="8">
        <v>2382</v>
      </c>
      <c r="B3198" s="3" t="s">
        <v>2383</v>
      </c>
      <c r="C3198" s="3" t="s">
        <v>6492</v>
      </c>
      <c r="D3198" s="8">
        <v>3000</v>
      </c>
      <c r="E3198" s="6">
        <v>75</v>
      </c>
      <c r="F3198" s="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t="s">
        <v>8270</v>
      </c>
      <c r="R3198">
        <f t="shared" si="198"/>
        <v>42195.187534722223</v>
      </c>
      <c r="S3198">
        <f t="shared" si="199"/>
        <v>42220.187534722223</v>
      </c>
    </row>
    <row r="3199" spans="1:19" ht="60" hidden="1" x14ac:dyDescent="0.25">
      <c r="A3199" s="8">
        <v>2510</v>
      </c>
      <c r="B3199" s="3" t="s">
        <v>2510</v>
      </c>
      <c r="C3199" s="3" t="s">
        <v>6620</v>
      </c>
      <c r="D3199" s="8">
        <v>50000</v>
      </c>
      <c r="E3199" s="6">
        <v>75</v>
      </c>
      <c r="F3199" s="8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t="s">
        <v>8297</v>
      </c>
      <c r="R3199">
        <f t="shared" si="198"/>
        <v>42078.997361111105</v>
      </c>
      <c r="S3199">
        <f t="shared" si="199"/>
        <v>42138.997361111105</v>
      </c>
    </row>
    <row r="3200" spans="1:19" ht="60" hidden="1" x14ac:dyDescent="0.25">
      <c r="A3200" s="8">
        <v>2562</v>
      </c>
      <c r="B3200" s="3" t="s">
        <v>2562</v>
      </c>
      <c r="C3200" s="3" t="s">
        <v>6672</v>
      </c>
      <c r="D3200" s="8">
        <v>10000</v>
      </c>
      <c r="E3200" s="6">
        <v>75</v>
      </c>
      <c r="F3200" s="8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t="s">
        <v>8282</v>
      </c>
      <c r="R3200">
        <f t="shared" si="198"/>
        <v>42594.524756944447</v>
      </c>
      <c r="S3200">
        <f t="shared" si="199"/>
        <v>42654.524756944447</v>
      </c>
    </row>
    <row r="3201" spans="1:19" ht="60" hidden="1" x14ac:dyDescent="0.25">
      <c r="A3201" s="8">
        <v>2794</v>
      </c>
      <c r="B3201" s="3" t="s">
        <v>2794</v>
      </c>
      <c r="C3201" s="3" t="s">
        <v>6904</v>
      </c>
      <c r="D3201" s="8">
        <v>50</v>
      </c>
      <c r="E3201" s="6">
        <v>75</v>
      </c>
      <c r="F3201" s="8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t="s">
        <v>8269</v>
      </c>
      <c r="R3201">
        <f t="shared" si="198"/>
        <v>42416.691655092596</v>
      </c>
      <c r="S3201">
        <f t="shared" si="199"/>
        <v>42432.791666666672</v>
      </c>
    </row>
    <row r="3202" spans="1:19" ht="60" hidden="1" x14ac:dyDescent="0.25">
      <c r="A3202" s="8">
        <v>2904</v>
      </c>
      <c r="B3202" s="3" t="s">
        <v>2904</v>
      </c>
      <c r="C3202" s="3" t="s">
        <v>7014</v>
      </c>
      <c r="D3202" s="8">
        <v>1500</v>
      </c>
      <c r="E3202" s="6">
        <v>75</v>
      </c>
      <c r="F3202" s="8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t="s">
        <v>8269</v>
      </c>
      <c r="R3202">
        <f t="shared" si="198"/>
        <v>41940.967951388891</v>
      </c>
      <c r="S3202">
        <f t="shared" si="199"/>
        <v>41952.5</v>
      </c>
    </row>
    <row r="3203" spans="1:19" ht="45" hidden="1" x14ac:dyDescent="0.25">
      <c r="A3203" s="8">
        <v>3052</v>
      </c>
      <c r="B3203" s="3" t="s">
        <v>3052</v>
      </c>
      <c r="C3203" s="3" t="s">
        <v>7162</v>
      </c>
      <c r="D3203" s="8">
        <v>50000</v>
      </c>
      <c r="E3203" s="6">
        <v>75</v>
      </c>
      <c r="F3203" s="8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ROUND(E3203/L3203,2)</f>
        <v>37.5</v>
      </c>
      <c r="Q3203" t="s">
        <v>8301</v>
      </c>
      <c r="R3203">
        <f t="shared" ref="R3203:R3266" si="202">(((J3203/60)/60)/24)+DATE(1970,1,1)</f>
        <v>42122.670069444444</v>
      </c>
      <c r="S3203">
        <f t="shared" ref="S3203:S3266" si="203">(((I3203/60)/60)/24)+DATE(1970,1,1)</f>
        <v>42152.665972222225</v>
      </c>
    </row>
    <row r="3204" spans="1:19" ht="45" hidden="1" x14ac:dyDescent="0.25">
      <c r="A3204" s="8">
        <v>4009</v>
      </c>
      <c r="B3204" s="3" t="s">
        <v>4005</v>
      </c>
      <c r="C3204" s="3" t="s">
        <v>8114</v>
      </c>
      <c r="D3204" s="8">
        <v>1930</v>
      </c>
      <c r="E3204" s="6">
        <v>75</v>
      </c>
      <c r="F3204" s="8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t="s">
        <v>8269</v>
      </c>
      <c r="R3204">
        <f t="shared" si="202"/>
        <v>41851.700925925928</v>
      </c>
      <c r="S3204">
        <f t="shared" si="203"/>
        <v>41891.700925925928</v>
      </c>
    </row>
    <row r="3205" spans="1:19" ht="30" hidden="1" x14ac:dyDescent="0.25">
      <c r="A3205" s="8">
        <v>2688</v>
      </c>
      <c r="B3205" s="3" t="s">
        <v>2688</v>
      </c>
      <c r="C3205" s="3" t="s">
        <v>6798</v>
      </c>
      <c r="D3205" s="8">
        <v>50000</v>
      </c>
      <c r="E3205" s="6">
        <v>74</v>
      </c>
      <c r="F3205" s="8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t="s">
        <v>8282</v>
      </c>
      <c r="R3205">
        <f t="shared" si="202"/>
        <v>42028.118865740747</v>
      </c>
      <c r="S3205">
        <f t="shared" si="203"/>
        <v>42059.125</v>
      </c>
    </row>
    <row r="3206" spans="1:19" ht="30" hidden="1" x14ac:dyDescent="0.25">
      <c r="A3206" s="8">
        <v>1148</v>
      </c>
      <c r="B3206" s="3" t="s">
        <v>1149</v>
      </c>
      <c r="C3206" s="3" t="s">
        <v>5258</v>
      </c>
      <c r="D3206" s="8">
        <v>15000</v>
      </c>
      <c r="E3206" s="6">
        <v>73</v>
      </c>
      <c r="F3206" s="8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t="s">
        <v>8282</v>
      </c>
      <c r="R3206">
        <f t="shared" si="202"/>
        <v>42675.171076388884</v>
      </c>
      <c r="S3206">
        <f t="shared" si="203"/>
        <v>42705.212743055556</v>
      </c>
    </row>
    <row r="3207" spans="1:19" ht="60" hidden="1" x14ac:dyDescent="0.25">
      <c r="A3207" s="8">
        <v>888</v>
      </c>
      <c r="B3207" s="3" t="s">
        <v>889</v>
      </c>
      <c r="C3207" s="3" t="s">
        <v>4998</v>
      </c>
      <c r="D3207" s="8">
        <v>1000</v>
      </c>
      <c r="E3207" s="6">
        <v>72</v>
      </c>
      <c r="F3207" s="8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t="s">
        <v>8277</v>
      </c>
      <c r="R3207">
        <f t="shared" si="202"/>
        <v>40751.753298611111</v>
      </c>
      <c r="S3207">
        <f t="shared" si="203"/>
        <v>40787.25</v>
      </c>
    </row>
    <row r="3208" spans="1:19" ht="60" hidden="1" x14ac:dyDescent="0.25">
      <c r="A3208" s="8">
        <v>1408</v>
      </c>
      <c r="B3208" s="3" t="s">
        <v>1409</v>
      </c>
      <c r="C3208" s="3" t="s">
        <v>5518</v>
      </c>
      <c r="D3208" s="8">
        <v>1000</v>
      </c>
      <c r="E3208" s="6">
        <v>72</v>
      </c>
      <c r="F3208" s="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t="s">
        <v>8285</v>
      </c>
      <c r="R3208">
        <f t="shared" si="202"/>
        <v>42291.872175925921</v>
      </c>
      <c r="S3208">
        <f t="shared" si="203"/>
        <v>42321.913842592592</v>
      </c>
    </row>
    <row r="3209" spans="1:19" ht="45" hidden="1" x14ac:dyDescent="0.25">
      <c r="A3209" s="8">
        <v>2695</v>
      </c>
      <c r="B3209" s="3" t="s">
        <v>2695</v>
      </c>
      <c r="C3209" s="3" t="s">
        <v>6805</v>
      </c>
      <c r="D3209" s="8">
        <v>15000</v>
      </c>
      <c r="E3209" s="6">
        <v>71</v>
      </c>
      <c r="F3209" s="8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t="s">
        <v>8282</v>
      </c>
      <c r="R3209">
        <f t="shared" si="202"/>
        <v>42048.181921296295</v>
      </c>
      <c r="S3209">
        <f t="shared" si="203"/>
        <v>42108.14025462963</v>
      </c>
    </row>
    <row r="3210" spans="1:19" ht="60" hidden="1" x14ac:dyDescent="0.25">
      <c r="A3210" s="8">
        <v>3078</v>
      </c>
      <c r="B3210" s="3" t="s">
        <v>3078</v>
      </c>
      <c r="C3210" s="3" t="s">
        <v>7188</v>
      </c>
      <c r="D3210" s="8">
        <v>60000</v>
      </c>
      <c r="E3210" s="6">
        <v>71</v>
      </c>
      <c r="F3210" s="8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t="s">
        <v>8301</v>
      </c>
      <c r="R3210">
        <f t="shared" si="202"/>
        <v>42031.138831018514</v>
      </c>
      <c r="S3210">
        <f t="shared" si="203"/>
        <v>42061.138831018514</v>
      </c>
    </row>
    <row r="3211" spans="1:19" ht="60" hidden="1" x14ac:dyDescent="0.25">
      <c r="A3211" s="8">
        <v>125</v>
      </c>
      <c r="B3211" s="3" t="s">
        <v>127</v>
      </c>
      <c r="C3211" s="3" t="s">
        <v>4236</v>
      </c>
      <c r="D3211" s="8">
        <v>500</v>
      </c>
      <c r="E3211" s="6">
        <v>70</v>
      </c>
      <c r="F3211" s="8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t="s">
        <v>8265</v>
      </c>
      <c r="R3211">
        <f t="shared" si="202"/>
        <v>42709.993981481486</v>
      </c>
      <c r="S3211">
        <f t="shared" si="203"/>
        <v>42769.993981481486</v>
      </c>
    </row>
    <row r="3212" spans="1:19" ht="60" hidden="1" x14ac:dyDescent="0.25">
      <c r="A3212" s="8">
        <v>543</v>
      </c>
      <c r="B3212" s="3" t="s">
        <v>544</v>
      </c>
      <c r="C3212" s="3" t="s">
        <v>4653</v>
      </c>
      <c r="D3212" s="8">
        <v>22000</v>
      </c>
      <c r="E3212" s="6">
        <v>70</v>
      </c>
      <c r="F3212" s="8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t="s">
        <v>8270</v>
      </c>
      <c r="R3212">
        <f t="shared" si="202"/>
        <v>41914.092152777775</v>
      </c>
      <c r="S3212">
        <f t="shared" si="203"/>
        <v>41944.092152777775</v>
      </c>
    </row>
    <row r="3213" spans="1:19" ht="60" hidden="1" x14ac:dyDescent="0.25">
      <c r="A3213" s="8">
        <v>898</v>
      </c>
      <c r="B3213" s="3" t="s">
        <v>899</v>
      </c>
      <c r="C3213" s="3" t="s">
        <v>5008</v>
      </c>
      <c r="D3213" s="8">
        <v>2500</v>
      </c>
      <c r="E3213" s="6">
        <v>70</v>
      </c>
      <c r="F3213" s="8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t="s">
        <v>8277</v>
      </c>
      <c r="R3213">
        <f t="shared" si="202"/>
        <v>40878.758217592593</v>
      </c>
      <c r="S3213">
        <f t="shared" si="203"/>
        <v>40923.758217592593</v>
      </c>
    </row>
    <row r="3214" spans="1:19" ht="45" hidden="1" x14ac:dyDescent="0.25">
      <c r="A3214" s="8">
        <v>1070</v>
      </c>
      <c r="B3214" s="3" t="s">
        <v>1071</v>
      </c>
      <c r="C3214" s="3" t="s">
        <v>5180</v>
      </c>
      <c r="D3214" s="8">
        <v>10000</v>
      </c>
      <c r="E3214" s="6">
        <v>70</v>
      </c>
      <c r="F3214" s="8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t="s">
        <v>8280</v>
      </c>
      <c r="R3214">
        <f t="shared" si="202"/>
        <v>41163.011828703704</v>
      </c>
      <c r="S3214">
        <f t="shared" si="203"/>
        <v>41183.011828703704</v>
      </c>
    </row>
    <row r="3215" spans="1:19" ht="45" hidden="1" x14ac:dyDescent="0.25">
      <c r="A3215" s="8">
        <v>2700</v>
      </c>
      <c r="B3215" s="3" t="s">
        <v>2700</v>
      </c>
      <c r="C3215" s="3" t="s">
        <v>6810</v>
      </c>
      <c r="D3215" s="8">
        <v>9999</v>
      </c>
      <c r="E3215" s="6">
        <v>70</v>
      </c>
      <c r="F3215" s="8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t="s">
        <v>8282</v>
      </c>
      <c r="R3215">
        <f t="shared" si="202"/>
        <v>41870.87467592593</v>
      </c>
      <c r="S3215">
        <f t="shared" si="203"/>
        <v>41900.87467592593</v>
      </c>
    </row>
    <row r="3216" spans="1:19" ht="60" hidden="1" x14ac:dyDescent="0.25">
      <c r="A3216" s="8">
        <v>2848</v>
      </c>
      <c r="B3216" s="3" t="s">
        <v>2848</v>
      </c>
      <c r="C3216" s="3" t="s">
        <v>6958</v>
      </c>
      <c r="D3216" s="8">
        <v>35000</v>
      </c>
      <c r="E3216" s="6">
        <v>70</v>
      </c>
      <c r="F3216" s="8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t="s">
        <v>8269</v>
      </c>
      <c r="R3216">
        <f t="shared" si="202"/>
        <v>42123.648831018523</v>
      </c>
      <c r="S3216">
        <f t="shared" si="203"/>
        <v>42153.648831018523</v>
      </c>
    </row>
    <row r="3217" spans="1:19" ht="60" hidden="1" x14ac:dyDescent="0.25">
      <c r="A3217" s="8">
        <v>3675</v>
      </c>
      <c r="B3217" s="3" t="s">
        <v>3672</v>
      </c>
      <c r="C3217" s="3" t="s">
        <v>7785</v>
      </c>
      <c r="D3217" s="8">
        <v>50</v>
      </c>
      <c r="E3217" s="6">
        <v>70</v>
      </c>
      <c r="F3217" s="8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t="s">
        <v>8269</v>
      </c>
      <c r="R3217">
        <f t="shared" si="202"/>
        <v>42493.597013888888</v>
      </c>
      <c r="S3217">
        <f t="shared" si="203"/>
        <v>42505.958333333328</v>
      </c>
    </row>
    <row r="3218" spans="1:19" ht="60" hidden="1" x14ac:dyDescent="0.25">
      <c r="A3218" s="8">
        <v>3995</v>
      </c>
      <c r="B3218" s="3" t="s">
        <v>3991</v>
      </c>
      <c r="C3218" s="3" t="s">
        <v>8101</v>
      </c>
      <c r="D3218" s="8">
        <v>200</v>
      </c>
      <c r="E3218" s="6">
        <v>70</v>
      </c>
      <c r="F3218" s="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t="s">
        <v>8269</v>
      </c>
      <c r="R3218">
        <f t="shared" si="202"/>
        <v>42019.683761574073</v>
      </c>
      <c r="S3218">
        <f t="shared" si="203"/>
        <v>42049.477083333331</v>
      </c>
    </row>
    <row r="3219" spans="1:19" ht="60" hidden="1" x14ac:dyDescent="0.25">
      <c r="A3219" s="8">
        <v>4016</v>
      </c>
      <c r="B3219" s="3" t="s">
        <v>4012</v>
      </c>
      <c r="C3219" s="3" t="s">
        <v>8121</v>
      </c>
      <c r="D3219" s="8">
        <v>500</v>
      </c>
      <c r="E3219" s="6">
        <v>70</v>
      </c>
      <c r="F3219" s="8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t="s">
        <v>8269</v>
      </c>
      <c r="R3219">
        <f t="shared" si="202"/>
        <v>41869.872685185182</v>
      </c>
      <c r="S3219">
        <f t="shared" si="203"/>
        <v>41899.872685185182</v>
      </c>
    </row>
    <row r="3220" spans="1:19" ht="30" hidden="1" x14ac:dyDescent="0.25">
      <c r="A3220" s="8">
        <v>1799</v>
      </c>
      <c r="B3220" s="3" t="s">
        <v>1800</v>
      </c>
      <c r="C3220" s="3" t="s">
        <v>5909</v>
      </c>
      <c r="D3220" s="8">
        <v>4000</v>
      </c>
      <c r="E3220" s="6">
        <v>69.83</v>
      </c>
      <c r="F3220" s="8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t="s">
        <v>8283</v>
      </c>
      <c r="R3220">
        <f t="shared" si="202"/>
        <v>41934.842685185184</v>
      </c>
      <c r="S3220">
        <f t="shared" si="203"/>
        <v>41954.884351851855</v>
      </c>
    </row>
    <row r="3221" spans="1:19" ht="45" hidden="1" x14ac:dyDescent="0.25">
      <c r="A3221" s="8">
        <v>3990</v>
      </c>
      <c r="B3221" s="3" t="s">
        <v>3986</v>
      </c>
      <c r="C3221" s="3" t="s">
        <v>8096</v>
      </c>
      <c r="D3221" s="8">
        <v>1650</v>
      </c>
      <c r="E3221" s="6">
        <v>69</v>
      </c>
      <c r="F3221" s="8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t="s">
        <v>8269</v>
      </c>
      <c r="R3221">
        <f t="shared" si="202"/>
        <v>42401.672372685185</v>
      </c>
      <c r="S3221">
        <f t="shared" si="203"/>
        <v>42431.672372685185</v>
      </c>
    </row>
    <row r="3222" spans="1:19" ht="60" hidden="1" x14ac:dyDescent="0.25">
      <c r="A3222" s="8">
        <v>549</v>
      </c>
      <c r="B3222" s="3" t="s">
        <v>550</v>
      </c>
      <c r="C3222" s="3" t="s">
        <v>4659</v>
      </c>
      <c r="D3222" s="8">
        <v>2500</v>
      </c>
      <c r="E3222" s="6">
        <v>68</v>
      </c>
      <c r="F3222" s="8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t="s">
        <v>8270</v>
      </c>
      <c r="R3222">
        <f t="shared" si="202"/>
        <v>42163.636828703704</v>
      </c>
      <c r="S3222">
        <f t="shared" si="203"/>
        <v>42193.636828703704</v>
      </c>
    </row>
    <row r="3223" spans="1:19" ht="60" hidden="1" x14ac:dyDescent="0.25">
      <c r="A3223" s="8">
        <v>563</v>
      </c>
      <c r="B3223" s="3" t="s">
        <v>564</v>
      </c>
      <c r="C3223" s="3" t="s">
        <v>4673</v>
      </c>
      <c r="D3223" s="8">
        <v>75000</v>
      </c>
      <c r="E3223" s="6">
        <v>68</v>
      </c>
      <c r="F3223" s="8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t="s">
        <v>8270</v>
      </c>
      <c r="R3223">
        <f t="shared" si="202"/>
        <v>42022.069988425923</v>
      </c>
      <c r="S3223">
        <f t="shared" si="203"/>
        <v>42052.069988425923</v>
      </c>
    </row>
    <row r="3224" spans="1:19" ht="60" hidden="1" x14ac:dyDescent="0.25">
      <c r="A3224" s="8">
        <v>1561</v>
      </c>
      <c r="B3224" s="3" t="s">
        <v>1562</v>
      </c>
      <c r="C3224" s="3" t="s">
        <v>5671</v>
      </c>
      <c r="D3224" s="8">
        <v>10000</v>
      </c>
      <c r="E3224" s="6">
        <v>67</v>
      </c>
      <c r="F3224" s="8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t="s">
        <v>8288</v>
      </c>
      <c r="R3224">
        <f t="shared" si="202"/>
        <v>41555.041701388887</v>
      </c>
      <c r="S3224">
        <f t="shared" si="203"/>
        <v>41585.083368055559</v>
      </c>
    </row>
    <row r="3225" spans="1:19" ht="45" hidden="1" x14ac:dyDescent="0.25">
      <c r="A3225" s="8">
        <v>872</v>
      </c>
      <c r="B3225" s="3" t="s">
        <v>873</v>
      </c>
      <c r="C3225" s="3" t="s">
        <v>4982</v>
      </c>
      <c r="D3225" s="8">
        <v>8000</v>
      </c>
      <c r="E3225" s="6">
        <v>65</v>
      </c>
      <c r="F3225" s="8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t="s">
        <v>8276</v>
      </c>
      <c r="R3225">
        <f t="shared" si="202"/>
        <v>40567.825543981482</v>
      </c>
      <c r="S3225">
        <f t="shared" si="203"/>
        <v>40612.825543981482</v>
      </c>
    </row>
    <row r="3226" spans="1:19" ht="60" hidden="1" x14ac:dyDescent="0.25">
      <c r="A3226" s="8">
        <v>878</v>
      </c>
      <c r="B3226" s="3" t="s">
        <v>879</v>
      </c>
      <c r="C3226" s="3" t="s">
        <v>4988</v>
      </c>
      <c r="D3226" s="8">
        <v>5000</v>
      </c>
      <c r="E3226" s="6">
        <v>65</v>
      </c>
      <c r="F3226" s="8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t="s">
        <v>8276</v>
      </c>
      <c r="R3226">
        <f t="shared" si="202"/>
        <v>40505.232916666668</v>
      </c>
      <c r="S3226">
        <f t="shared" si="203"/>
        <v>40535.232916666668</v>
      </c>
    </row>
    <row r="3227" spans="1:19" ht="45" hidden="1" x14ac:dyDescent="0.25">
      <c r="A3227" s="8">
        <v>996</v>
      </c>
      <c r="B3227" s="3" t="s">
        <v>997</v>
      </c>
      <c r="C3227" s="3" t="s">
        <v>5106</v>
      </c>
      <c r="D3227" s="8">
        <v>4000</v>
      </c>
      <c r="E3227" s="6">
        <v>65</v>
      </c>
      <c r="F3227" s="8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t="s">
        <v>8271</v>
      </c>
      <c r="R3227">
        <f t="shared" si="202"/>
        <v>41817.866435185184</v>
      </c>
      <c r="S3227">
        <f t="shared" si="203"/>
        <v>41847.643750000003</v>
      </c>
    </row>
    <row r="3228" spans="1:19" ht="30" hidden="1" x14ac:dyDescent="0.25">
      <c r="A3228" s="8">
        <v>997</v>
      </c>
      <c r="B3228" s="3" t="s">
        <v>998</v>
      </c>
      <c r="C3228" s="3" t="s">
        <v>5107</v>
      </c>
      <c r="D3228" s="8">
        <v>5000</v>
      </c>
      <c r="E3228" s="6">
        <v>65</v>
      </c>
      <c r="F3228" s="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t="s">
        <v>8271</v>
      </c>
      <c r="R3228">
        <f t="shared" si="202"/>
        <v>41941.10297453704</v>
      </c>
      <c r="S3228">
        <f t="shared" si="203"/>
        <v>41971.144641203704</v>
      </c>
    </row>
    <row r="3229" spans="1:19" ht="45" hidden="1" x14ac:dyDescent="0.25">
      <c r="A3229" s="8">
        <v>2519</v>
      </c>
      <c r="B3229" s="3" t="s">
        <v>2519</v>
      </c>
      <c r="C3229" s="3" t="s">
        <v>6629</v>
      </c>
      <c r="D3229" s="8">
        <v>150000</v>
      </c>
      <c r="E3229" s="6">
        <v>65</v>
      </c>
      <c r="F3229" s="8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t="s">
        <v>8297</v>
      </c>
      <c r="R3229">
        <f t="shared" si="202"/>
        <v>41809.155138888891</v>
      </c>
      <c r="S3229">
        <f t="shared" si="203"/>
        <v>41839.155138888891</v>
      </c>
    </row>
    <row r="3230" spans="1:19" ht="45" hidden="1" x14ac:dyDescent="0.25">
      <c r="A3230" s="8">
        <v>3840</v>
      </c>
      <c r="B3230" s="3" t="s">
        <v>3837</v>
      </c>
      <c r="C3230" s="3" t="s">
        <v>7949</v>
      </c>
      <c r="D3230" s="8">
        <v>1</v>
      </c>
      <c r="E3230" s="6">
        <v>65</v>
      </c>
      <c r="F3230" s="8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t="s">
        <v>8269</v>
      </c>
      <c r="R3230">
        <f t="shared" si="202"/>
        <v>42432.701724537037</v>
      </c>
      <c r="S3230">
        <f t="shared" si="203"/>
        <v>42457.660057870366</v>
      </c>
    </row>
    <row r="3231" spans="1:19" ht="60" hidden="1" x14ac:dyDescent="0.25">
      <c r="A3231" s="8">
        <v>3908</v>
      </c>
      <c r="B3231" s="3" t="s">
        <v>3905</v>
      </c>
      <c r="C3231" s="3" t="s">
        <v>8016</v>
      </c>
      <c r="D3231" s="8">
        <v>750</v>
      </c>
      <c r="E3231" s="6">
        <v>65</v>
      </c>
      <c r="F3231" s="8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t="s">
        <v>8269</v>
      </c>
      <c r="R3231">
        <f t="shared" si="202"/>
        <v>41834.135370370372</v>
      </c>
      <c r="S3231">
        <f t="shared" si="203"/>
        <v>41849.135370370372</v>
      </c>
    </row>
    <row r="3232" spans="1:19" ht="60" hidden="1" x14ac:dyDescent="0.25">
      <c r="A3232" s="8">
        <v>732</v>
      </c>
      <c r="B3232" s="3" t="s">
        <v>733</v>
      </c>
      <c r="C3232" s="3" t="s">
        <v>4842</v>
      </c>
      <c r="D3232" s="8">
        <v>40</v>
      </c>
      <c r="E3232" s="6">
        <v>64</v>
      </c>
      <c r="F3232" s="8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t="s">
        <v>8272</v>
      </c>
      <c r="R3232">
        <f t="shared" si="202"/>
        <v>41486.424317129626</v>
      </c>
      <c r="S3232">
        <f t="shared" si="203"/>
        <v>41546.424317129626</v>
      </c>
    </row>
    <row r="3233" spans="1:19" ht="45" hidden="1" x14ac:dyDescent="0.25">
      <c r="A3233" s="8">
        <v>2878</v>
      </c>
      <c r="B3233" s="3" t="s">
        <v>2878</v>
      </c>
      <c r="C3233" s="3" t="s">
        <v>6988</v>
      </c>
      <c r="D3233" s="8">
        <v>3000</v>
      </c>
      <c r="E3233" s="6">
        <v>63</v>
      </c>
      <c r="F3233" s="8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t="s">
        <v>8269</v>
      </c>
      <c r="R3233">
        <f t="shared" si="202"/>
        <v>42128.615682870368</v>
      </c>
      <c r="S3233">
        <f t="shared" si="203"/>
        <v>42188.615682870368</v>
      </c>
    </row>
    <row r="3234" spans="1:19" ht="60" x14ac:dyDescent="0.25">
      <c r="A3234" s="8">
        <v>870</v>
      </c>
      <c r="B3234" s="3" t="s">
        <v>871</v>
      </c>
      <c r="C3234" s="3" t="s">
        <v>4980</v>
      </c>
      <c r="D3234" s="8">
        <v>20000</v>
      </c>
      <c r="E3234" s="6">
        <v>62</v>
      </c>
      <c r="F3234" s="8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t="s">
        <v>8276</v>
      </c>
      <c r="R3234">
        <f t="shared" si="202"/>
        <v>41488.022256944445</v>
      </c>
      <c r="S3234">
        <f t="shared" si="203"/>
        <v>41518.022256944445</v>
      </c>
    </row>
    <row r="3235" spans="1:19" ht="60" hidden="1" x14ac:dyDescent="0.25">
      <c r="A3235" s="8">
        <v>456</v>
      </c>
      <c r="B3235" s="3" t="s">
        <v>457</v>
      </c>
      <c r="C3235" s="3" t="s">
        <v>4566</v>
      </c>
      <c r="D3235" s="8">
        <v>8888</v>
      </c>
      <c r="E3235" s="6">
        <v>61</v>
      </c>
      <c r="F3235" s="8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t="s">
        <v>8268</v>
      </c>
      <c r="R3235">
        <f t="shared" si="202"/>
        <v>41547.694456018515</v>
      </c>
      <c r="S3235">
        <f t="shared" si="203"/>
        <v>41569.165972222225</v>
      </c>
    </row>
    <row r="3236" spans="1:19" ht="45" hidden="1" x14ac:dyDescent="0.25">
      <c r="A3236" s="8">
        <v>591</v>
      </c>
      <c r="B3236" s="3" t="s">
        <v>592</v>
      </c>
      <c r="C3236" s="3" t="s">
        <v>4701</v>
      </c>
      <c r="D3236" s="8">
        <v>100000</v>
      </c>
      <c r="E3236" s="6">
        <v>61</v>
      </c>
      <c r="F3236" s="8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t="s">
        <v>8270</v>
      </c>
      <c r="R3236">
        <f t="shared" si="202"/>
        <v>42177.543171296296</v>
      </c>
      <c r="S3236">
        <f t="shared" si="203"/>
        <v>42207.543171296296</v>
      </c>
    </row>
    <row r="3237" spans="1:19" ht="30" hidden="1" x14ac:dyDescent="0.25">
      <c r="A3237" s="8">
        <v>709</v>
      </c>
      <c r="B3237" s="3" t="s">
        <v>710</v>
      </c>
      <c r="C3237" s="3" t="s">
        <v>4819</v>
      </c>
      <c r="D3237" s="8">
        <v>15000</v>
      </c>
      <c r="E3237" s="6">
        <v>61</v>
      </c>
      <c r="F3237" s="8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t="s">
        <v>8271</v>
      </c>
      <c r="R3237">
        <f t="shared" si="202"/>
        <v>41948.041192129633</v>
      </c>
      <c r="S3237">
        <f t="shared" si="203"/>
        <v>41978.041192129633</v>
      </c>
    </row>
    <row r="3238" spans="1:19" ht="60" hidden="1" x14ac:dyDescent="0.25">
      <c r="A3238" s="8">
        <v>3922</v>
      </c>
      <c r="B3238" s="3" t="s">
        <v>3919</v>
      </c>
      <c r="C3238" s="3" t="s">
        <v>8030</v>
      </c>
      <c r="D3238" s="8">
        <v>750</v>
      </c>
      <c r="E3238" s="6">
        <v>61</v>
      </c>
      <c r="F3238" s="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t="s">
        <v>8269</v>
      </c>
      <c r="R3238">
        <f t="shared" si="202"/>
        <v>42020.768634259264</v>
      </c>
      <c r="S3238">
        <f t="shared" si="203"/>
        <v>42065.958333333328</v>
      </c>
    </row>
    <row r="3239" spans="1:19" ht="60" hidden="1" x14ac:dyDescent="0.25">
      <c r="A3239" s="8">
        <v>230</v>
      </c>
      <c r="B3239" s="3" t="s">
        <v>232</v>
      </c>
      <c r="C3239" s="3" t="s">
        <v>4340</v>
      </c>
      <c r="D3239" s="8">
        <v>15000</v>
      </c>
      <c r="E3239" s="6">
        <v>60</v>
      </c>
      <c r="F3239" s="8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t="s">
        <v>8266</v>
      </c>
      <c r="R3239">
        <f t="shared" si="202"/>
        <v>42129.777210648142</v>
      </c>
      <c r="S3239">
        <f t="shared" si="203"/>
        <v>42159.777210648142</v>
      </c>
    </row>
    <row r="3240" spans="1:19" ht="60" hidden="1" x14ac:dyDescent="0.25">
      <c r="A3240" s="8">
        <v>617</v>
      </c>
      <c r="B3240" s="3" t="s">
        <v>618</v>
      </c>
      <c r="C3240" s="3" t="s">
        <v>4727</v>
      </c>
      <c r="D3240" s="8">
        <v>2000</v>
      </c>
      <c r="E3240" s="6">
        <v>60</v>
      </c>
      <c r="F3240" s="8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t="s">
        <v>8270</v>
      </c>
      <c r="R3240">
        <f t="shared" si="202"/>
        <v>42087.343090277776</v>
      </c>
      <c r="S3240">
        <f t="shared" si="203"/>
        <v>42132.343090277776</v>
      </c>
    </row>
    <row r="3241" spans="1:19" ht="30" hidden="1" x14ac:dyDescent="0.25">
      <c r="A3241" s="8">
        <v>1548</v>
      </c>
      <c r="B3241" s="3" t="s">
        <v>1549</v>
      </c>
      <c r="C3241" s="3" t="s">
        <v>5658</v>
      </c>
      <c r="D3241" s="8">
        <v>700</v>
      </c>
      <c r="E3241" s="6">
        <v>60</v>
      </c>
      <c r="F3241" s="8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t="s">
        <v>8287</v>
      </c>
      <c r="R3241">
        <f t="shared" si="202"/>
        <v>42286.88217592593</v>
      </c>
      <c r="S3241">
        <f t="shared" si="203"/>
        <v>42316.923842592587</v>
      </c>
    </row>
    <row r="3242" spans="1:19" ht="60" hidden="1" x14ac:dyDescent="0.25">
      <c r="A3242" s="8">
        <v>1914</v>
      </c>
      <c r="B3242" s="3" t="s">
        <v>1915</v>
      </c>
      <c r="C3242" s="3" t="s">
        <v>6024</v>
      </c>
      <c r="D3242" s="8">
        <v>666</v>
      </c>
      <c r="E3242" s="6">
        <v>60</v>
      </c>
      <c r="F3242" s="8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t="s">
        <v>8292</v>
      </c>
      <c r="R3242">
        <f t="shared" si="202"/>
        <v>41929.174456018518</v>
      </c>
      <c r="S3242">
        <f t="shared" si="203"/>
        <v>41944.165972222225</v>
      </c>
    </row>
    <row r="3243" spans="1:19" ht="60" hidden="1" x14ac:dyDescent="0.25">
      <c r="A3243" s="8">
        <v>3864</v>
      </c>
      <c r="B3243" s="3" t="s">
        <v>3861</v>
      </c>
      <c r="C3243" s="3" t="s">
        <v>7973</v>
      </c>
      <c r="D3243" s="8">
        <v>5000</v>
      </c>
      <c r="E3243" s="6">
        <v>60</v>
      </c>
      <c r="F3243" s="8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t="s">
        <v>8269</v>
      </c>
      <c r="R3243">
        <f t="shared" si="202"/>
        <v>42295.891828703709</v>
      </c>
      <c r="S3243">
        <f t="shared" si="203"/>
        <v>42325.933495370366</v>
      </c>
    </row>
    <row r="3244" spans="1:19" ht="60" hidden="1" x14ac:dyDescent="0.25">
      <c r="A3244" s="8">
        <v>4008</v>
      </c>
      <c r="B3244" s="3" t="s">
        <v>4004</v>
      </c>
      <c r="C3244" s="3" t="s">
        <v>8113</v>
      </c>
      <c r="D3244" s="8">
        <v>1000</v>
      </c>
      <c r="E3244" s="6">
        <v>60</v>
      </c>
      <c r="F3244" s="8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t="s">
        <v>8269</v>
      </c>
      <c r="R3244">
        <f t="shared" si="202"/>
        <v>42177.964201388888</v>
      </c>
      <c r="S3244">
        <f t="shared" si="203"/>
        <v>42207.964201388888</v>
      </c>
    </row>
    <row r="3245" spans="1:19" ht="60" hidden="1" x14ac:dyDescent="0.25">
      <c r="A3245" s="8">
        <v>4093</v>
      </c>
      <c r="B3245" s="3" t="s">
        <v>4089</v>
      </c>
      <c r="C3245" s="3" t="s">
        <v>8196</v>
      </c>
      <c r="D3245" s="8">
        <v>2500</v>
      </c>
      <c r="E3245" s="6">
        <v>60</v>
      </c>
      <c r="F3245" s="8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t="s">
        <v>8269</v>
      </c>
      <c r="R3245">
        <f t="shared" si="202"/>
        <v>42178.815891203703</v>
      </c>
      <c r="S3245">
        <f t="shared" si="203"/>
        <v>42238.815891203703</v>
      </c>
    </row>
    <row r="3246" spans="1:19" ht="45" hidden="1" x14ac:dyDescent="0.25">
      <c r="A3246" s="8">
        <v>2570</v>
      </c>
      <c r="B3246" s="3" t="s">
        <v>2570</v>
      </c>
      <c r="C3246" s="3" t="s">
        <v>6680</v>
      </c>
      <c r="D3246" s="8">
        <v>7000</v>
      </c>
      <c r="E3246" s="6">
        <v>59</v>
      </c>
      <c r="F3246" s="8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t="s">
        <v>8282</v>
      </c>
      <c r="R3246">
        <f t="shared" si="202"/>
        <v>42744.903182870374</v>
      </c>
      <c r="S3246">
        <f t="shared" si="203"/>
        <v>42774.903182870374</v>
      </c>
    </row>
    <row r="3247" spans="1:19" ht="45" hidden="1" x14ac:dyDescent="0.25">
      <c r="A3247" s="8">
        <v>4108</v>
      </c>
      <c r="B3247" s="3" t="s">
        <v>4104</v>
      </c>
      <c r="C3247" s="3" t="s">
        <v>8211</v>
      </c>
      <c r="D3247" s="8">
        <v>3000</v>
      </c>
      <c r="E3247" s="6">
        <v>59</v>
      </c>
      <c r="F3247" s="8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t="s">
        <v>8269</v>
      </c>
      <c r="R3247">
        <f t="shared" si="202"/>
        <v>42767.031678240746</v>
      </c>
      <c r="S3247">
        <f t="shared" si="203"/>
        <v>42797.208333333328</v>
      </c>
    </row>
    <row r="3248" spans="1:19" ht="60" hidden="1" x14ac:dyDescent="0.25">
      <c r="A3248" s="8">
        <v>1498</v>
      </c>
      <c r="B3248" s="3" t="s">
        <v>1499</v>
      </c>
      <c r="C3248" s="3" t="s">
        <v>5608</v>
      </c>
      <c r="D3248" s="8">
        <v>3000</v>
      </c>
      <c r="E3248" s="6">
        <v>57</v>
      </c>
      <c r="F3248" s="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t="s">
        <v>8273</v>
      </c>
      <c r="R3248">
        <f t="shared" si="202"/>
        <v>41840.983541666668</v>
      </c>
      <c r="S3248">
        <f t="shared" si="203"/>
        <v>41885.983541666668</v>
      </c>
    </row>
    <row r="3249" spans="1:19" ht="45" hidden="1" x14ac:dyDescent="0.25">
      <c r="A3249" s="8">
        <v>586</v>
      </c>
      <c r="B3249" s="3" t="s">
        <v>587</v>
      </c>
      <c r="C3249" s="3" t="s">
        <v>4696</v>
      </c>
      <c r="D3249" s="8">
        <v>10000</v>
      </c>
      <c r="E3249" s="6">
        <v>56</v>
      </c>
      <c r="F3249" s="8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t="s">
        <v>8270</v>
      </c>
      <c r="R3249">
        <f t="shared" si="202"/>
        <v>42020.854247685187</v>
      </c>
      <c r="S3249">
        <f t="shared" si="203"/>
        <v>42050.854247685187</v>
      </c>
    </row>
    <row r="3250" spans="1:19" ht="45" hidden="1" x14ac:dyDescent="0.25">
      <c r="A3250" s="8">
        <v>1082</v>
      </c>
      <c r="B3250" s="3" t="s">
        <v>1083</v>
      </c>
      <c r="C3250" s="3" t="s">
        <v>5192</v>
      </c>
      <c r="D3250" s="8">
        <v>10000</v>
      </c>
      <c r="E3250" s="6">
        <v>56</v>
      </c>
      <c r="F3250" s="8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t="s">
        <v>8280</v>
      </c>
      <c r="R3250">
        <f t="shared" si="202"/>
        <v>41101.906111111115</v>
      </c>
      <c r="S3250">
        <f t="shared" si="203"/>
        <v>41131.906111111115</v>
      </c>
    </row>
    <row r="3251" spans="1:19" ht="75" hidden="1" x14ac:dyDescent="0.25">
      <c r="A3251" s="8">
        <v>3083</v>
      </c>
      <c r="B3251" s="3" t="s">
        <v>3083</v>
      </c>
      <c r="C3251" s="3" t="s">
        <v>7193</v>
      </c>
      <c r="D3251" s="8">
        <v>20000</v>
      </c>
      <c r="E3251" s="6">
        <v>56</v>
      </c>
      <c r="F3251" s="8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t="s">
        <v>8301</v>
      </c>
      <c r="R3251">
        <f t="shared" si="202"/>
        <v>41853.563402777778</v>
      </c>
      <c r="S3251">
        <f t="shared" si="203"/>
        <v>41883.208333333336</v>
      </c>
    </row>
    <row r="3252" spans="1:19" ht="60" hidden="1" x14ac:dyDescent="0.25">
      <c r="A3252" s="8">
        <v>561</v>
      </c>
      <c r="B3252" s="3" t="s">
        <v>562</v>
      </c>
      <c r="C3252" s="3" t="s">
        <v>4671</v>
      </c>
      <c r="D3252" s="8">
        <v>15000</v>
      </c>
      <c r="E3252" s="6">
        <v>55</v>
      </c>
      <c r="F3252" s="8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t="s">
        <v>8270</v>
      </c>
      <c r="R3252">
        <f t="shared" si="202"/>
        <v>42268.658715277779</v>
      </c>
      <c r="S3252">
        <f t="shared" si="203"/>
        <v>42303.658715277779</v>
      </c>
    </row>
    <row r="3253" spans="1:19" ht="45" hidden="1" x14ac:dyDescent="0.25">
      <c r="A3253" s="8">
        <v>1417</v>
      </c>
      <c r="B3253" s="3" t="s">
        <v>1418</v>
      </c>
      <c r="C3253" s="3" t="s">
        <v>5527</v>
      </c>
      <c r="D3253" s="8">
        <v>4500</v>
      </c>
      <c r="E3253" s="6">
        <v>55</v>
      </c>
      <c r="F3253" s="8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t="s">
        <v>8285</v>
      </c>
      <c r="R3253">
        <f t="shared" si="202"/>
        <v>42232.15016203704</v>
      </c>
      <c r="S3253">
        <f t="shared" si="203"/>
        <v>42262.465972222228</v>
      </c>
    </row>
    <row r="3254" spans="1:19" ht="60" hidden="1" x14ac:dyDescent="0.25">
      <c r="A3254" s="8">
        <v>1577</v>
      </c>
      <c r="B3254" s="3" t="s">
        <v>1578</v>
      </c>
      <c r="C3254" s="3" t="s">
        <v>5687</v>
      </c>
      <c r="D3254" s="8">
        <v>10000</v>
      </c>
      <c r="E3254" s="6">
        <v>55</v>
      </c>
      <c r="F3254" s="8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t="s">
        <v>8288</v>
      </c>
      <c r="R3254">
        <f t="shared" si="202"/>
        <v>41054.847777777781</v>
      </c>
      <c r="S3254">
        <f t="shared" si="203"/>
        <v>41114.847777777781</v>
      </c>
    </row>
    <row r="3255" spans="1:19" ht="45" hidden="1" x14ac:dyDescent="0.25">
      <c r="A3255" s="8">
        <v>2355</v>
      </c>
      <c r="B3255" s="3" t="s">
        <v>2356</v>
      </c>
      <c r="C3255" s="3" t="s">
        <v>6465</v>
      </c>
      <c r="D3255" s="8">
        <v>8000</v>
      </c>
      <c r="E3255" s="6">
        <v>55</v>
      </c>
      <c r="F3255" s="8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t="s">
        <v>8270</v>
      </c>
      <c r="R3255">
        <f t="shared" si="202"/>
        <v>42096.918240740735</v>
      </c>
      <c r="S3255">
        <f t="shared" si="203"/>
        <v>42126.918240740735</v>
      </c>
    </row>
    <row r="3256" spans="1:19" ht="45" hidden="1" x14ac:dyDescent="0.25">
      <c r="A3256" s="8">
        <v>2380</v>
      </c>
      <c r="B3256" s="3" t="s">
        <v>2381</v>
      </c>
      <c r="C3256" s="3" t="s">
        <v>6490</v>
      </c>
      <c r="D3256" s="8">
        <v>15000</v>
      </c>
      <c r="E3256" s="6">
        <v>55</v>
      </c>
      <c r="F3256" s="8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t="s">
        <v>8270</v>
      </c>
      <c r="R3256">
        <f t="shared" si="202"/>
        <v>42248.793310185181</v>
      </c>
      <c r="S3256">
        <f t="shared" si="203"/>
        <v>42278.793310185181</v>
      </c>
    </row>
    <row r="3257" spans="1:19" ht="45" hidden="1" x14ac:dyDescent="0.25">
      <c r="A3257" s="8">
        <v>2681</v>
      </c>
      <c r="B3257" s="3" t="s">
        <v>2681</v>
      </c>
      <c r="C3257" s="3" t="s">
        <v>6791</v>
      </c>
      <c r="D3257" s="8">
        <v>8000</v>
      </c>
      <c r="E3257" s="6">
        <v>55</v>
      </c>
      <c r="F3257" s="8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t="s">
        <v>8282</v>
      </c>
      <c r="R3257">
        <f t="shared" si="202"/>
        <v>41805.895254629628</v>
      </c>
      <c r="S3257">
        <f t="shared" si="203"/>
        <v>41830.895254629628</v>
      </c>
    </row>
    <row r="3258" spans="1:19" ht="45" hidden="1" x14ac:dyDescent="0.25">
      <c r="A3258" s="8">
        <v>2862</v>
      </c>
      <c r="B3258" s="3" t="s">
        <v>2862</v>
      </c>
      <c r="C3258" s="3" t="s">
        <v>6972</v>
      </c>
      <c r="D3258" s="8">
        <v>12700</v>
      </c>
      <c r="E3258" s="6">
        <v>55</v>
      </c>
      <c r="F3258" s="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t="s">
        <v>8269</v>
      </c>
      <c r="R3258">
        <f t="shared" si="202"/>
        <v>41784.789687500001</v>
      </c>
      <c r="S3258">
        <f t="shared" si="203"/>
        <v>41814.789687500001</v>
      </c>
    </row>
    <row r="3259" spans="1:19" ht="75" hidden="1" x14ac:dyDescent="0.25">
      <c r="A3259" s="8">
        <v>3640</v>
      </c>
      <c r="B3259" s="3" t="s">
        <v>3638</v>
      </c>
      <c r="C3259" s="3" t="s">
        <v>7750</v>
      </c>
      <c r="D3259" s="8">
        <v>1000</v>
      </c>
      <c r="E3259" s="6">
        <v>55</v>
      </c>
      <c r="F3259" s="8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t="s">
        <v>8303</v>
      </c>
      <c r="R3259">
        <f t="shared" si="202"/>
        <v>42104.781597222223</v>
      </c>
      <c r="S3259">
        <f t="shared" si="203"/>
        <v>42134.781597222223</v>
      </c>
    </row>
    <row r="3260" spans="1:19" ht="45" hidden="1" x14ac:dyDescent="0.25">
      <c r="A3260" s="8">
        <v>682</v>
      </c>
      <c r="B3260" s="3" t="s">
        <v>683</v>
      </c>
      <c r="C3260" s="3" t="s">
        <v>4792</v>
      </c>
      <c r="D3260" s="8">
        <v>50000</v>
      </c>
      <c r="E3260" s="6">
        <v>53</v>
      </c>
      <c r="F3260" s="8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t="s">
        <v>8271</v>
      </c>
      <c r="R3260">
        <f t="shared" si="202"/>
        <v>42778.765300925923</v>
      </c>
      <c r="S3260">
        <f t="shared" si="203"/>
        <v>42808.723634259266</v>
      </c>
    </row>
    <row r="3261" spans="1:19" ht="60" hidden="1" x14ac:dyDescent="0.25">
      <c r="A3261" s="8">
        <v>1115</v>
      </c>
      <c r="B3261" s="3" t="s">
        <v>1116</v>
      </c>
      <c r="C3261" s="3" t="s">
        <v>5225</v>
      </c>
      <c r="D3261" s="8">
        <v>40000</v>
      </c>
      <c r="E3261" s="6">
        <v>53</v>
      </c>
      <c r="F3261" s="8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t="s">
        <v>8280</v>
      </c>
      <c r="R3261">
        <f t="shared" si="202"/>
        <v>42429.695543981477</v>
      </c>
      <c r="S3261">
        <f t="shared" si="203"/>
        <v>42459.653877314813</v>
      </c>
    </row>
    <row r="3262" spans="1:19" ht="45" hidden="1" x14ac:dyDescent="0.25">
      <c r="A3262" s="8">
        <v>2748</v>
      </c>
      <c r="B3262" s="3" t="s">
        <v>2748</v>
      </c>
      <c r="C3262" s="3" t="s">
        <v>6858</v>
      </c>
      <c r="D3262" s="8">
        <v>5000</v>
      </c>
      <c r="E3262" s="6">
        <v>53</v>
      </c>
      <c r="F3262" s="8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t="s">
        <v>8302</v>
      </c>
      <c r="R3262">
        <f t="shared" si="202"/>
        <v>42585.7106712963</v>
      </c>
      <c r="S3262">
        <f t="shared" si="203"/>
        <v>42615.7106712963</v>
      </c>
    </row>
    <row r="3263" spans="1:19" ht="45" hidden="1" x14ac:dyDescent="0.25">
      <c r="A3263" s="8">
        <v>2779</v>
      </c>
      <c r="B3263" s="3" t="s">
        <v>2779</v>
      </c>
      <c r="C3263" s="3" t="s">
        <v>6889</v>
      </c>
      <c r="D3263" s="8">
        <v>2500</v>
      </c>
      <c r="E3263" s="6">
        <v>53</v>
      </c>
      <c r="F3263" s="8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t="s">
        <v>8302</v>
      </c>
      <c r="R3263">
        <f t="shared" si="202"/>
        <v>42300.585891203707</v>
      </c>
      <c r="S3263">
        <f t="shared" si="203"/>
        <v>42330.627557870372</v>
      </c>
    </row>
    <row r="3264" spans="1:19" ht="45" hidden="1" x14ac:dyDescent="0.25">
      <c r="A3264" s="8">
        <v>505</v>
      </c>
      <c r="B3264" s="3" t="s">
        <v>506</v>
      </c>
      <c r="C3264" s="3" t="s">
        <v>4615</v>
      </c>
      <c r="D3264" s="8">
        <v>12000</v>
      </c>
      <c r="E3264" s="6">
        <v>52</v>
      </c>
      <c r="F3264" s="8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t="s">
        <v>8268</v>
      </c>
      <c r="R3264">
        <f t="shared" si="202"/>
        <v>42318.098217592589</v>
      </c>
      <c r="S3264">
        <f t="shared" si="203"/>
        <v>42363.098217592589</v>
      </c>
    </row>
    <row r="3265" spans="1:19" ht="60" hidden="1" x14ac:dyDescent="0.25">
      <c r="A3265" s="8">
        <v>546</v>
      </c>
      <c r="B3265" s="3" t="s">
        <v>547</v>
      </c>
      <c r="C3265" s="3" t="s">
        <v>4656</v>
      </c>
      <c r="D3265" s="8">
        <v>60000</v>
      </c>
      <c r="E3265" s="6">
        <v>52</v>
      </c>
      <c r="F3265" s="8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t="s">
        <v>8270</v>
      </c>
      <c r="R3265">
        <f t="shared" si="202"/>
        <v>42249.667997685188</v>
      </c>
      <c r="S3265">
        <f t="shared" si="203"/>
        <v>42294.667997685188</v>
      </c>
    </row>
    <row r="3266" spans="1:19" ht="30" hidden="1" x14ac:dyDescent="0.25">
      <c r="A3266" s="8">
        <v>2402</v>
      </c>
      <c r="B3266" s="3" t="s">
        <v>2403</v>
      </c>
      <c r="C3266" s="3" t="s">
        <v>6512</v>
      </c>
      <c r="D3266" s="8">
        <v>12000</v>
      </c>
      <c r="E3266" s="6">
        <v>52</v>
      </c>
      <c r="F3266" s="8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t="s">
        <v>8282</v>
      </c>
      <c r="R3266">
        <f t="shared" si="202"/>
        <v>42107.679756944446</v>
      </c>
      <c r="S3266">
        <f t="shared" si="203"/>
        <v>42137.679756944446</v>
      </c>
    </row>
    <row r="3267" spans="1:19" ht="60" hidden="1" x14ac:dyDescent="0.25">
      <c r="A3267" s="8">
        <v>184</v>
      </c>
      <c r="B3267" s="3" t="s">
        <v>186</v>
      </c>
      <c r="C3267" s="3" t="s">
        <v>4294</v>
      </c>
      <c r="D3267" s="8">
        <v>1500</v>
      </c>
      <c r="E3267" s="6">
        <v>51</v>
      </c>
      <c r="F3267" s="8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ROUND(E3267/L3267,2)</f>
        <v>25.5</v>
      </c>
      <c r="Q3267" t="s">
        <v>8266</v>
      </c>
      <c r="R3267">
        <f t="shared" ref="R3267:R3330" si="206">(((J3267/60)/60)/24)+DATE(1970,1,1)</f>
        <v>41825.791226851856</v>
      </c>
      <c r="S3267">
        <f t="shared" ref="S3267:S3330" si="207">(((I3267/60)/60)/24)+DATE(1970,1,1)</f>
        <v>41883.165972222225</v>
      </c>
    </row>
    <row r="3268" spans="1:19" ht="60" hidden="1" x14ac:dyDescent="0.25">
      <c r="A3268" s="8">
        <v>470</v>
      </c>
      <c r="B3268" s="3" t="s">
        <v>471</v>
      </c>
      <c r="C3268" s="3" t="s">
        <v>4580</v>
      </c>
      <c r="D3268" s="8">
        <v>5000</v>
      </c>
      <c r="E3268" s="6">
        <v>51</v>
      </c>
      <c r="F3268" s="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t="s">
        <v>8268</v>
      </c>
      <c r="R3268">
        <f t="shared" si="206"/>
        <v>41605.167696759258</v>
      </c>
      <c r="S3268">
        <f t="shared" si="207"/>
        <v>41655.166666666664</v>
      </c>
    </row>
    <row r="3269" spans="1:19" ht="60" hidden="1" x14ac:dyDescent="0.25">
      <c r="A3269" s="8">
        <v>1072</v>
      </c>
      <c r="B3269" s="3" t="s">
        <v>1073</v>
      </c>
      <c r="C3269" s="3" t="s">
        <v>5182</v>
      </c>
      <c r="D3269" s="8">
        <v>75000</v>
      </c>
      <c r="E3269" s="6">
        <v>51</v>
      </c>
      <c r="F3269" s="8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t="s">
        <v>8280</v>
      </c>
      <c r="R3269">
        <f t="shared" si="206"/>
        <v>41645.832141203704</v>
      </c>
      <c r="S3269">
        <f t="shared" si="207"/>
        <v>41675.832141203704</v>
      </c>
    </row>
    <row r="3270" spans="1:19" ht="60" hidden="1" x14ac:dyDescent="0.25">
      <c r="A3270" s="8">
        <v>1703</v>
      </c>
      <c r="B3270" s="3" t="s">
        <v>1704</v>
      </c>
      <c r="C3270" s="3" t="s">
        <v>5813</v>
      </c>
      <c r="D3270" s="8">
        <v>5000</v>
      </c>
      <c r="E3270" s="6">
        <v>51</v>
      </c>
      <c r="F3270" s="8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t="s">
        <v>8291</v>
      </c>
      <c r="R3270">
        <f t="shared" si="206"/>
        <v>42187.281678240746</v>
      </c>
      <c r="S3270">
        <f t="shared" si="207"/>
        <v>42247.281678240746</v>
      </c>
    </row>
    <row r="3271" spans="1:19" ht="45" hidden="1" x14ac:dyDescent="0.25">
      <c r="A3271" s="8">
        <v>1875</v>
      </c>
      <c r="B3271" s="3" t="s">
        <v>1876</v>
      </c>
      <c r="C3271" s="3" t="s">
        <v>5985</v>
      </c>
      <c r="D3271" s="8">
        <v>10000</v>
      </c>
      <c r="E3271" s="6">
        <v>51</v>
      </c>
      <c r="F3271" s="8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t="s">
        <v>8281</v>
      </c>
      <c r="R3271">
        <f t="shared" si="206"/>
        <v>42528.899398148147</v>
      </c>
      <c r="S3271">
        <f t="shared" si="207"/>
        <v>42588.899398148147</v>
      </c>
    </row>
    <row r="3272" spans="1:19" ht="60" hidden="1" x14ac:dyDescent="0.25">
      <c r="A3272" s="8">
        <v>1985</v>
      </c>
      <c r="B3272" s="3" t="s">
        <v>1986</v>
      </c>
      <c r="C3272" s="3" t="s">
        <v>6095</v>
      </c>
      <c r="D3272" s="8">
        <v>1600</v>
      </c>
      <c r="E3272" s="6">
        <v>51</v>
      </c>
      <c r="F3272" s="8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t="s">
        <v>8294</v>
      </c>
      <c r="R3272">
        <f t="shared" si="206"/>
        <v>42555.698738425926</v>
      </c>
      <c r="S3272">
        <f t="shared" si="207"/>
        <v>42584.958333333328</v>
      </c>
    </row>
    <row r="3273" spans="1:19" ht="45" hidden="1" x14ac:dyDescent="0.25">
      <c r="A3273" s="8">
        <v>2580</v>
      </c>
      <c r="B3273" s="3" t="s">
        <v>2580</v>
      </c>
      <c r="C3273" s="3" t="s">
        <v>6690</v>
      </c>
      <c r="D3273" s="8">
        <v>8500</v>
      </c>
      <c r="E3273" s="6">
        <v>51</v>
      </c>
      <c r="F3273" s="8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t="s">
        <v>8282</v>
      </c>
      <c r="R3273">
        <f t="shared" si="206"/>
        <v>42110.326423611114</v>
      </c>
      <c r="S3273">
        <f t="shared" si="207"/>
        <v>42140.125</v>
      </c>
    </row>
    <row r="3274" spans="1:19" ht="60" hidden="1" x14ac:dyDescent="0.25">
      <c r="A3274" s="8">
        <v>2654</v>
      </c>
      <c r="B3274" s="3" t="s">
        <v>2654</v>
      </c>
      <c r="C3274" s="3" t="s">
        <v>6764</v>
      </c>
      <c r="D3274" s="8">
        <v>100000</v>
      </c>
      <c r="E3274" s="6">
        <v>51</v>
      </c>
      <c r="F3274" s="8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t="s">
        <v>8299</v>
      </c>
      <c r="R3274">
        <f t="shared" si="206"/>
        <v>42055.600995370376</v>
      </c>
      <c r="S3274">
        <f t="shared" si="207"/>
        <v>42115.559328703705</v>
      </c>
    </row>
    <row r="3275" spans="1:19" ht="45" hidden="1" x14ac:dyDescent="0.25">
      <c r="A3275" s="8">
        <v>2919</v>
      </c>
      <c r="B3275" s="3" t="s">
        <v>2919</v>
      </c>
      <c r="C3275" s="3" t="s">
        <v>7029</v>
      </c>
      <c r="D3275" s="8">
        <v>600</v>
      </c>
      <c r="E3275" s="6">
        <v>51</v>
      </c>
      <c r="F3275" s="8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t="s">
        <v>8269</v>
      </c>
      <c r="R3275">
        <f t="shared" si="206"/>
        <v>41826.61954861111</v>
      </c>
      <c r="S3275">
        <f t="shared" si="207"/>
        <v>41856.61954861111</v>
      </c>
    </row>
    <row r="3276" spans="1:19" hidden="1" x14ac:dyDescent="0.25">
      <c r="A3276" s="8">
        <v>190</v>
      </c>
      <c r="B3276" s="3" t="s">
        <v>192</v>
      </c>
      <c r="C3276" s="3" t="s">
        <v>4300</v>
      </c>
      <c r="D3276" s="8">
        <v>12000</v>
      </c>
      <c r="E3276" s="6">
        <v>50</v>
      </c>
      <c r="F3276" s="8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t="s">
        <v>8266</v>
      </c>
      <c r="R3276">
        <f t="shared" si="206"/>
        <v>42527.650995370372</v>
      </c>
      <c r="S3276">
        <f t="shared" si="207"/>
        <v>42537.650995370372</v>
      </c>
    </row>
    <row r="3277" spans="1:19" ht="30" hidden="1" x14ac:dyDescent="0.25">
      <c r="A3277" s="8">
        <v>237</v>
      </c>
      <c r="B3277" s="3" t="s">
        <v>239</v>
      </c>
      <c r="C3277" s="3" t="s">
        <v>4347</v>
      </c>
      <c r="D3277" s="8">
        <v>15000</v>
      </c>
      <c r="E3277" s="6">
        <v>50</v>
      </c>
      <c r="F3277" s="8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t="s">
        <v>8266</v>
      </c>
      <c r="R3277">
        <f t="shared" si="206"/>
        <v>42377.577187499999</v>
      </c>
      <c r="S3277">
        <f t="shared" si="207"/>
        <v>42437.577187499999</v>
      </c>
    </row>
    <row r="3278" spans="1:19" ht="45" hidden="1" x14ac:dyDescent="0.25">
      <c r="A3278" s="8">
        <v>444</v>
      </c>
      <c r="B3278" s="3" t="s">
        <v>445</v>
      </c>
      <c r="C3278" s="3" t="s">
        <v>4554</v>
      </c>
      <c r="D3278" s="8">
        <v>1000</v>
      </c>
      <c r="E3278" s="6">
        <v>50</v>
      </c>
      <c r="F3278" s="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t="s">
        <v>8268</v>
      </c>
      <c r="R3278">
        <f t="shared" si="206"/>
        <v>40894.906956018516</v>
      </c>
      <c r="S3278">
        <f t="shared" si="207"/>
        <v>40954.906956018516</v>
      </c>
    </row>
    <row r="3279" spans="1:19" ht="60" hidden="1" x14ac:dyDescent="0.25">
      <c r="A3279" s="8">
        <v>486</v>
      </c>
      <c r="B3279" s="3" t="s">
        <v>487</v>
      </c>
      <c r="C3279" s="3" t="s">
        <v>4596</v>
      </c>
      <c r="D3279" s="8">
        <v>550000</v>
      </c>
      <c r="E3279" s="6">
        <v>50</v>
      </c>
      <c r="F3279" s="8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t="s">
        <v>8268</v>
      </c>
      <c r="R3279">
        <f t="shared" si="206"/>
        <v>41761.94258101852</v>
      </c>
      <c r="S3279">
        <f t="shared" si="207"/>
        <v>41791.94258101852</v>
      </c>
    </row>
    <row r="3280" spans="1:19" ht="45" hidden="1" x14ac:dyDescent="0.25">
      <c r="A3280" s="8">
        <v>514</v>
      </c>
      <c r="B3280" s="3" t="s">
        <v>515</v>
      </c>
      <c r="C3280" s="3" t="s">
        <v>4624</v>
      </c>
      <c r="D3280" s="8">
        <v>1500</v>
      </c>
      <c r="E3280" s="6">
        <v>50</v>
      </c>
      <c r="F3280" s="8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t="s">
        <v>8268</v>
      </c>
      <c r="R3280">
        <f t="shared" si="206"/>
        <v>41830.613969907405</v>
      </c>
      <c r="S3280">
        <f t="shared" si="207"/>
        <v>41860.613969907405</v>
      </c>
    </row>
    <row r="3281" spans="1:19" ht="60" hidden="1" x14ac:dyDescent="0.25">
      <c r="A3281" s="8">
        <v>559</v>
      </c>
      <c r="B3281" s="3" t="s">
        <v>560</v>
      </c>
      <c r="C3281" s="3" t="s">
        <v>4669</v>
      </c>
      <c r="D3281" s="8">
        <v>240000</v>
      </c>
      <c r="E3281" s="6">
        <v>50</v>
      </c>
      <c r="F3281" s="8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t="s">
        <v>8270</v>
      </c>
      <c r="R3281">
        <f t="shared" si="206"/>
        <v>42321.283101851848</v>
      </c>
      <c r="S3281">
        <f t="shared" si="207"/>
        <v>42351.283101851848</v>
      </c>
    </row>
    <row r="3282" spans="1:19" ht="60" hidden="1" x14ac:dyDescent="0.25">
      <c r="A3282" s="8">
        <v>772</v>
      </c>
      <c r="B3282" s="3" t="s">
        <v>773</v>
      </c>
      <c r="C3282" s="3" t="s">
        <v>4882</v>
      </c>
      <c r="D3282" s="8">
        <v>1500</v>
      </c>
      <c r="E3282" s="6">
        <v>50</v>
      </c>
      <c r="F3282" s="8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t="s">
        <v>8273</v>
      </c>
      <c r="R3282">
        <f t="shared" si="206"/>
        <v>40068.056932870371</v>
      </c>
      <c r="S3282">
        <f t="shared" si="207"/>
        <v>40118.165972222225</v>
      </c>
    </row>
    <row r="3283" spans="1:19" ht="60" hidden="1" x14ac:dyDescent="0.25">
      <c r="A3283" s="8">
        <v>868</v>
      </c>
      <c r="B3283" s="3" t="s">
        <v>869</v>
      </c>
      <c r="C3283" s="3" t="s">
        <v>4978</v>
      </c>
      <c r="D3283" s="8">
        <v>45000</v>
      </c>
      <c r="E3283" s="6">
        <v>50</v>
      </c>
      <c r="F3283" s="8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t="s">
        <v>8276</v>
      </c>
      <c r="R3283">
        <f t="shared" si="206"/>
        <v>41616.027754629627</v>
      </c>
      <c r="S3283">
        <f t="shared" si="207"/>
        <v>41646.027754629627</v>
      </c>
    </row>
    <row r="3284" spans="1:19" ht="60" hidden="1" x14ac:dyDescent="0.25">
      <c r="A3284" s="8">
        <v>935</v>
      </c>
      <c r="B3284" s="3" t="s">
        <v>936</v>
      </c>
      <c r="C3284" s="3" t="s">
        <v>5045</v>
      </c>
      <c r="D3284" s="8">
        <v>3500</v>
      </c>
      <c r="E3284" s="6">
        <v>50</v>
      </c>
      <c r="F3284" s="8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t="s">
        <v>8276</v>
      </c>
      <c r="R3284">
        <f t="shared" si="206"/>
        <v>42368.333668981482</v>
      </c>
      <c r="S3284">
        <f t="shared" si="207"/>
        <v>42398.333668981482</v>
      </c>
    </row>
    <row r="3285" spans="1:19" ht="60" hidden="1" x14ac:dyDescent="0.25">
      <c r="A3285" s="8">
        <v>1060</v>
      </c>
      <c r="B3285" s="3" t="s">
        <v>1061</v>
      </c>
      <c r="C3285" s="3" t="s">
        <v>5170</v>
      </c>
      <c r="D3285" s="8">
        <v>5000</v>
      </c>
      <c r="E3285" s="6">
        <v>50</v>
      </c>
      <c r="F3285" s="8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t="s">
        <v>8279</v>
      </c>
      <c r="R3285">
        <f t="shared" si="206"/>
        <v>42079.913113425922</v>
      </c>
      <c r="S3285">
        <f t="shared" si="207"/>
        <v>42109.913113425922</v>
      </c>
    </row>
    <row r="3286" spans="1:19" ht="60" hidden="1" x14ac:dyDescent="0.25">
      <c r="A3286" s="8">
        <v>1135</v>
      </c>
      <c r="B3286" s="3" t="s">
        <v>1136</v>
      </c>
      <c r="C3286" s="3" t="s">
        <v>5245</v>
      </c>
      <c r="D3286" s="8">
        <v>1000</v>
      </c>
      <c r="E3286" s="6">
        <v>50</v>
      </c>
      <c r="F3286" s="8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t="s">
        <v>8281</v>
      </c>
      <c r="R3286">
        <f t="shared" si="206"/>
        <v>42558.989513888882</v>
      </c>
      <c r="S3286">
        <f t="shared" si="207"/>
        <v>42588.989513888882</v>
      </c>
    </row>
    <row r="3287" spans="1:19" ht="30" hidden="1" x14ac:dyDescent="0.25">
      <c r="A3287" s="8">
        <v>1153</v>
      </c>
      <c r="B3287" s="3" t="s">
        <v>1154</v>
      </c>
      <c r="C3287" s="3" t="s">
        <v>5263</v>
      </c>
      <c r="D3287" s="8">
        <v>8000</v>
      </c>
      <c r="E3287" s="6">
        <v>50</v>
      </c>
      <c r="F3287" s="8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t="s">
        <v>8282</v>
      </c>
      <c r="R3287">
        <f t="shared" si="206"/>
        <v>42143.714178240742</v>
      </c>
      <c r="S3287">
        <f t="shared" si="207"/>
        <v>42173.714178240742</v>
      </c>
    </row>
    <row r="3288" spans="1:19" ht="60" hidden="1" x14ac:dyDescent="0.25">
      <c r="A3288" s="8">
        <v>1483</v>
      </c>
      <c r="B3288" s="3" t="s">
        <v>1484</v>
      </c>
      <c r="C3288" s="3" t="s">
        <v>5593</v>
      </c>
      <c r="D3288" s="8">
        <v>7000</v>
      </c>
      <c r="E3288" s="6">
        <v>50</v>
      </c>
      <c r="F3288" s="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t="s">
        <v>8273</v>
      </c>
      <c r="R3288">
        <f t="shared" si="206"/>
        <v>42548.192997685182</v>
      </c>
      <c r="S3288">
        <f t="shared" si="207"/>
        <v>42573.192997685182</v>
      </c>
    </row>
    <row r="3289" spans="1:19" ht="45" hidden="1" x14ac:dyDescent="0.25">
      <c r="A3289" s="8">
        <v>1559</v>
      </c>
      <c r="B3289" s="3" t="s">
        <v>1560</v>
      </c>
      <c r="C3289" s="3" t="s">
        <v>5669</v>
      </c>
      <c r="D3289" s="8">
        <v>15000</v>
      </c>
      <c r="E3289" s="6">
        <v>50</v>
      </c>
      <c r="F3289" s="8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t="s">
        <v>8287</v>
      </c>
      <c r="R3289">
        <f t="shared" si="206"/>
        <v>42108.05322916666</v>
      </c>
      <c r="S3289">
        <f t="shared" si="207"/>
        <v>42123.05322916666</v>
      </c>
    </row>
    <row r="3290" spans="1:19" ht="60" hidden="1" x14ac:dyDescent="0.25">
      <c r="A3290" s="8">
        <v>1713</v>
      </c>
      <c r="B3290" s="3" t="s">
        <v>1714</v>
      </c>
      <c r="C3290" s="3" t="s">
        <v>5823</v>
      </c>
      <c r="D3290" s="8">
        <v>3000</v>
      </c>
      <c r="E3290" s="6">
        <v>50</v>
      </c>
      <c r="F3290" s="8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t="s">
        <v>8291</v>
      </c>
      <c r="R3290">
        <f t="shared" si="206"/>
        <v>41887.801064814819</v>
      </c>
      <c r="S3290">
        <f t="shared" si="207"/>
        <v>41917.801064814819</v>
      </c>
    </row>
    <row r="3291" spans="1:19" ht="45" hidden="1" x14ac:dyDescent="0.25">
      <c r="A3291" s="8">
        <v>1904</v>
      </c>
      <c r="B3291" s="3" t="s">
        <v>1905</v>
      </c>
      <c r="C3291" s="3" t="s">
        <v>6014</v>
      </c>
      <c r="D3291" s="8">
        <v>50000</v>
      </c>
      <c r="E3291" s="6">
        <v>50</v>
      </c>
      <c r="F3291" s="8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t="s">
        <v>8292</v>
      </c>
      <c r="R3291">
        <f t="shared" si="206"/>
        <v>42326.685428240744</v>
      </c>
      <c r="S3291">
        <f t="shared" si="207"/>
        <v>42371.685428240744</v>
      </c>
    </row>
    <row r="3292" spans="1:19" ht="45" hidden="1" x14ac:dyDescent="0.25">
      <c r="A3292" s="8">
        <v>1989</v>
      </c>
      <c r="B3292" s="3" t="s">
        <v>1990</v>
      </c>
      <c r="C3292" s="3" t="s">
        <v>6099</v>
      </c>
      <c r="D3292" s="8">
        <v>5000</v>
      </c>
      <c r="E3292" s="6">
        <v>50</v>
      </c>
      <c r="F3292" s="8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t="s">
        <v>8294</v>
      </c>
      <c r="R3292">
        <f t="shared" si="206"/>
        <v>42685.680648148147</v>
      </c>
      <c r="S3292">
        <f t="shared" si="207"/>
        <v>42715.680648148147</v>
      </c>
    </row>
    <row r="3293" spans="1:19" ht="60" hidden="1" x14ac:dyDescent="0.25">
      <c r="A3293" s="8">
        <v>2123</v>
      </c>
      <c r="B3293" s="3" t="s">
        <v>2124</v>
      </c>
      <c r="C3293" s="3" t="s">
        <v>6233</v>
      </c>
      <c r="D3293" s="8">
        <v>500</v>
      </c>
      <c r="E3293" s="6">
        <v>50</v>
      </c>
      <c r="F3293" s="8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t="s">
        <v>8280</v>
      </c>
      <c r="R3293">
        <f t="shared" si="206"/>
        <v>40198.424849537041</v>
      </c>
      <c r="S3293">
        <f t="shared" si="207"/>
        <v>40252.290972222225</v>
      </c>
    </row>
    <row r="3294" spans="1:19" ht="60" hidden="1" x14ac:dyDescent="0.25">
      <c r="A3294" s="8">
        <v>2152</v>
      </c>
      <c r="B3294" s="3" t="s">
        <v>2153</v>
      </c>
      <c r="C3294" s="3" t="s">
        <v>6262</v>
      </c>
      <c r="D3294" s="8">
        <v>30000</v>
      </c>
      <c r="E3294" s="6">
        <v>50</v>
      </c>
      <c r="F3294" s="8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t="s">
        <v>8280</v>
      </c>
      <c r="R3294">
        <f t="shared" si="206"/>
        <v>41683.832280092596</v>
      </c>
      <c r="S3294">
        <f t="shared" si="207"/>
        <v>41713.790613425925</v>
      </c>
    </row>
    <row r="3295" spans="1:19" ht="30" hidden="1" x14ac:dyDescent="0.25">
      <c r="A3295" s="8">
        <v>2373</v>
      </c>
      <c r="B3295" s="3" t="s">
        <v>2374</v>
      </c>
      <c r="C3295" s="3" t="s">
        <v>6483</v>
      </c>
      <c r="D3295" s="8">
        <v>850000</v>
      </c>
      <c r="E3295" s="6">
        <v>50</v>
      </c>
      <c r="F3295" s="8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t="s">
        <v>8270</v>
      </c>
      <c r="R3295">
        <f t="shared" si="206"/>
        <v>42215.662314814821</v>
      </c>
      <c r="S3295">
        <f t="shared" si="207"/>
        <v>42245.662314814821</v>
      </c>
    </row>
    <row r="3296" spans="1:19" ht="60" hidden="1" x14ac:dyDescent="0.25">
      <c r="A3296" s="8">
        <v>2393</v>
      </c>
      <c r="B3296" s="3" t="s">
        <v>2394</v>
      </c>
      <c r="C3296" s="3" t="s">
        <v>6503</v>
      </c>
      <c r="D3296" s="8">
        <v>100000</v>
      </c>
      <c r="E3296" s="6">
        <v>50</v>
      </c>
      <c r="F3296" s="8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t="s">
        <v>8270</v>
      </c>
      <c r="R3296">
        <f t="shared" si="206"/>
        <v>42194.648344907408</v>
      </c>
      <c r="S3296">
        <f t="shared" si="207"/>
        <v>42224.648344907408</v>
      </c>
    </row>
    <row r="3297" spans="1:19" ht="60" hidden="1" x14ac:dyDescent="0.25">
      <c r="A3297" s="8">
        <v>2438</v>
      </c>
      <c r="B3297" s="3" t="s">
        <v>2439</v>
      </c>
      <c r="C3297" s="3" t="s">
        <v>6548</v>
      </c>
      <c r="D3297" s="8">
        <v>15000</v>
      </c>
      <c r="E3297" s="6">
        <v>50</v>
      </c>
      <c r="F3297" s="8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t="s">
        <v>8282</v>
      </c>
      <c r="R3297">
        <f t="shared" si="206"/>
        <v>42285.91506944444</v>
      </c>
      <c r="S3297">
        <f t="shared" si="207"/>
        <v>42345.956736111111</v>
      </c>
    </row>
    <row r="3298" spans="1:19" ht="60" hidden="1" x14ac:dyDescent="0.25">
      <c r="A3298" s="8">
        <v>2568</v>
      </c>
      <c r="B3298" s="3" t="s">
        <v>2568</v>
      </c>
      <c r="C3298" s="3" t="s">
        <v>6678</v>
      </c>
      <c r="D3298" s="8">
        <v>10000</v>
      </c>
      <c r="E3298" s="6">
        <v>50</v>
      </c>
      <c r="F3298" s="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t="s">
        <v>8282</v>
      </c>
      <c r="R3298">
        <f t="shared" si="206"/>
        <v>42584.666597222225</v>
      </c>
      <c r="S3298">
        <f t="shared" si="207"/>
        <v>42614.666597222225</v>
      </c>
    </row>
    <row r="3299" spans="1:19" ht="45" hidden="1" x14ac:dyDescent="0.25">
      <c r="A3299" s="8">
        <v>2585</v>
      </c>
      <c r="B3299" s="3" t="s">
        <v>2585</v>
      </c>
      <c r="C3299" s="3" t="s">
        <v>6695</v>
      </c>
      <c r="D3299" s="8">
        <v>30000</v>
      </c>
      <c r="E3299" s="6">
        <v>50</v>
      </c>
      <c r="F3299" s="8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t="s">
        <v>8282</v>
      </c>
      <c r="R3299">
        <f t="shared" si="206"/>
        <v>41795.963333333333</v>
      </c>
      <c r="S3299">
        <f t="shared" si="207"/>
        <v>41825.963333333333</v>
      </c>
    </row>
    <row r="3300" spans="1:19" ht="60" hidden="1" x14ac:dyDescent="0.25">
      <c r="A3300" s="8">
        <v>2592</v>
      </c>
      <c r="B3300" s="3" t="s">
        <v>2592</v>
      </c>
      <c r="C3300" s="3" t="s">
        <v>6702</v>
      </c>
      <c r="D3300" s="8">
        <v>30000</v>
      </c>
      <c r="E3300" s="6">
        <v>50</v>
      </c>
      <c r="F3300" s="8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t="s">
        <v>8282</v>
      </c>
      <c r="R3300">
        <f t="shared" si="206"/>
        <v>41887.801168981481</v>
      </c>
      <c r="S3300">
        <f t="shared" si="207"/>
        <v>41917.801168981481</v>
      </c>
    </row>
    <row r="3301" spans="1:19" ht="60" hidden="1" x14ac:dyDescent="0.25">
      <c r="A3301" s="8">
        <v>3086</v>
      </c>
      <c r="B3301" s="3" t="s">
        <v>3086</v>
      </c>
      <c r="C3301" s="3" t="s">
        <v>7196</v>
      </c>
      <c r="D3301" s="8">
        <v>20000</v>
      </c>
      <c r="E3301" s="6">
        <v>50</v>
      </c>
      <c r="F3301" s="8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t="s">
        <v>8301</v>
      </c>
      <c r="R3301">
        <f t="shared" si="206"/>
        <v>42173.67082175926</v>
      </c>
      <c r="S3301">
        <f t="shared" si="207"/>
        <v>42233.67082175926</v>
      </c>
    </row>
    <row r="3302" spans="1:19" ht="45" hidden="1" x14ac:dyDescent="0.25">
      <c r="A3302" s="8">
        <v>3095</v>
      </c>
      <c r="B3302" s="3" t="s">
        <v>3095</v>
      </c>
      <c r="C3302" s="3" t="s">
        <v>7205</v>
      </c>
      <c r="D3302" s="8">
        <v>14920</v>
      </c>
      <c r="E3302" s="6">
        <v>50</v>
      </c>
      <c r="F3302" s="8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t="s">
        <v>8301</v>
      </c>
      <c r="R3302">
        <f t="shared" si="206"/>
        <v>42523.025231481486</v>
      </c>
      <c r="S3302">
        <f t="shared" si="207"/>
        <v>42583.025231481486</v>
      </c>
    </row>
    <row r="3303" spans="1:19" ht="45" hidden="1" x14ac:dyDescent="0.25">
      <c r="A3303" s="8">
        <v>3137</v>
      </c>
      <c r="B3303" s="3" t="s">
        <v>3137</v>
      </c>
      <c r="C3303" s="3" t="s">
        <v>7247</v>
      </c>
      <c r="D3303" s="8">
        <v>1500</v>
      </c>
      <c r="E3303" s="6">
        <v>50</v>
      </c>
      <c r="F3303" s="8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t="s">
        <v>8269</v>
      </c>
      <c r="R3303">
        <f t="shared" si="206"/>
        <v>42807.885057870371</v>
      </c>
      <c r="S3303">
        <f t="shared" si="207"/>
        <v>42858.8</v>
      </c>
    </row>
    <row r="3304" spans="1:19" ht="60" hidden="1" x14ac:dyDescent="0.25">
      <c r="A3304" s="8">
        <v>3794</v>
      </c>
      <c r="B3304" s="3" t="s">
        <v>3791</v>
      </c>
      <c r="C3304" s="3" t="s">
        <v>7904</v>
      </c>
      <c r="D3304" s="8">
        <v>5000</v>
      </c>
      <c r="E3304" s="6">
        <v>50</v>
      </c>
      <c r="F3304" s="8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t="s">
        <v>8303</v>
      </c>
      <c r="R3304">
        <f t="shared" si="206"/>
        <v>42132.58048611111</v>
      </c>
      <c r="S3304">
        <f t="shared" si="207"/>
        <v>42162.58048611111</v>
      </c>
    </row>
    <row r="3305" spans="1:19" ht="60" hidden="1" x14ac:dyDescent="0.25">
      <c r="A3305" s="8">
        <v>3895</v>
      </c>
      <c r="B3305" s="3" t="s">
        <v>3892</v>
      </c>
      <c r="C3305" s="3" t="s">
        <v>8003</v>
      </c>
      <c r="D3305" s="8">
        <v>1000</v>
      </c>
      <c r="E3305" s="6">
        <v>50</v>
      </c>
      <c r="F3305" s="8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t="s">
        <v>8269</v>
      </c>
      <c r="R3305">
        <f t="shared" si="206"/>
        <v>42032.250208333338</v>
      </c>
      <c r="S3305">
        <f t="shared" si="207"/>
        <v>42063.250208333338</v>
      </c>
    </row>
    <row r="3306" spans="1:19" ht="75" hidden="1" x14ac:dyDescent="0.25">
      <c r="A3306" s="8">
        <v>3941</v>
      </c>
      <c r="B3306" s="3" t="s">
        <v>3938</v>
      </c>
      <c r="C3306" s="3" t="s">
        <v>8049</v>
      </c>
      <c r="D3306" s="8">
        <v>5500</v>
      </c>
      <c r="E3306" s="6">
        <v>50</v>
      </c>
      <c r="F3306" s="8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t="s">
        <v>8269</v>
      </c>
      <c r="R3306">
        <f t="shared" si="206"/>
        <v>41940.587233796294</v>
      </c>
      <c r="S3306">
        <f t="shared" si="207"/>
        <v>41968.041666666672</v>
      </c>
    </row>
    <row r="3307" spans="1:19" ht="60" hidden="1" x14ac:dyDescent="0.25">
      <c r="A3307" s="8">
        <v>4099</v>
      </c>
      <c r="B3307" s="3" t="s">
        <v>4095</v>
      </c>
      <c r="C3307" s="3" t="s">
        <v>8202</v>
      </c>
      <c r="D3307" s="8">
        <v>4500</v>
      </c>
      <c r="E3307" s="6">
        <v>50</v>
      </c>
      <c r="F3307" s="8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t="s">
        <v>8269</v>
      </c>
      <c r="R3307">
        <f t="shared" si="206"/>
        <v>42570.850381944445</v>
      </c>
      <c r="S3307">
        <f t="shared" si="207"/>
        <v>42615.850381944445</v>
      </c>
    </row>
    <row r="3308" spans="1:19" ht="60" hidden="1" x14ac:dyDescent="0.25">
      <c r="A3308" s="8">
        <v>1486</v>
      </c>
      <c r="B3308" s="3" t="s">
        <v>1487</v>
      </c>
      <c r="C3308" s="3" t="s">
        <v>5596</v>
      </c>
      <c r="D3308" s="8">
        <v>20000</v>
      </c>
      <c r="E3308" s="6">
        <v>48</v>
      </c>
      <c r="F3308" s="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t="s">
        <v>8273</v>
      </c>
      <c r="R3308">
        <f t="shared" si="206"/>
        <v>42032.168530092589</v>
      </c>
      <c r="S3308">
        <f t="shared" si="207"/>
        <v>42062.168530092589</v>
      </c>
    </row>
    <row r="3309" spans="1:19" ht="45" hidden="1" x14ac:dyDescent="0.25">
      <c r="A3309" s="8">
        <v>2136</v>
      </c>
      <c r="B3309" s="3" t="s">
        <v>2137</v>
      </c>
      <c r="C3309" s="3" t="s">
        <v>6246</v>
      </c>
      <c r="D3309" s="8">
        <v>80000</v>
      </c>
      <c r="E3309" s="6">
        <v>47.69</v>
      </c>
      <c r="F3309" s="8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t="s">
        <v>8280</v>
      </c>
      <c r="R3309">
        <f t="shared" si="206"/>
        <v>41536.509097222224</v>
      </c>
      <c r="S3309">
        <f t="shared" si="207"/>
        <v>41566.509097222224</v>
      </c>
    </row>
    <row r="3310" spans="1:19" ht="45" hidden="1" x14ac:dyDescent="0.25">
      <c r="A3310" s="8">
        <v>1097</v>
      </c>
      <c r="B3310" s="3" t="s">
        <v>1098</v>
      </c>
      <c r="C3310" s="3" t="s">
        <v>5207</v>
      </c>
      <c r="D3310" s="8">
        <v>100000</v>
      </c>
      <c r="E3310" s="6">
        <v>47</v>
      </c>
      <c r="F3310" s="8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t="s">
        <v>8280</v>
      </c>
      <c r="R3310">
        <f t="shared" si="206"/>
        <v>41660.792557870373</v>
      </c>
      <c r="S3310">
        <f t="shared" si="207"/>
        <v>41700.792557870373</v>
      </c>
    </row>
    <row r="3311" spans="1:19" ht="60" hidden="1" x14ac:dyDescent="0.25">
      <c r="A3311" s="8">
        <v>4086</v>
      </c>
      <c r="B3311" s="3" t="s">
        <v>4082</v>
      </c>
      <c r="C3311" s="3" t="s">
        <v>8189</v>
      </c>
      <c r="D3311" s="8">
        <v>1000</v>
      </c>
      <c r="E3311" s="6">
        <v>47</v>
      </c>
      <c r="F3311" s="8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t="s">
        <v>8269</v>
      </c>
      <c r="R3311">
        <f t="shared" si="206"/>
        <v>42304.940960648149</v>
      </c>
      <c r="S3311">
        <f t="shared" si="207"/>
        <v>42329.166666666672</v>
      </c>
    </row>
    <row r="3312" spans="1:19" ht="60" hidden="1" x14ac:dyDescent="0.25">
      <c r="A3312" s="8">
        <v>449</v>
      </c>
      <c r="B3312" s="3" t="s">
        <v>450</v>
      </c>
      <c r="C3312" s="3" t="s">
        <v>4559</v>
      </c>
      <c r="D3312" s="8">
        <v>2000</v>
      </c>
      <c r="E3312" s="6">
        <v>45</v>
      </c>
      <c r="F3312" s="8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t="s">
        <v>8268</v>
      </c>
      <c r="R3312">
        <f t="shared" si="206"/>
        <v>41534.568113425928</v>
      </c>
      <c r="S3312">
        <f t="shared" si="207"/>
        <v>41564.568113425928</v>
      </c>
    </row>
    <row r="3313" spans="1:19" ht="60" hidden="1" x14ac:dyDescent="0.25">
      <c r="A3313" s="8">
        <v>455</v>
      </c>
      <c r="B3313" s="3" t="s">
        <v>456</v>
      </c>
      <c r="C3313" s="3" t="s">
        <v>4565</v>
      </c>
      <c r="D3313" s="8">
        <v>65000</v>
      </c>
      <c r="E3313" s="6">
        <v>45</v>
      </c>
      <c r="F3313" s="8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t="s">
        <v>8268</v>
      </c>
      <c r="R3313">
        <f t="shared" si="206"/>
        <v>40971.002569444441</v>
      </c>
      <c r="S3313">
        <f t="shared" si="207"/>
        <v>41016.021527777775</v>
      </c>
    </row>
    <row r="3314" spans="1:19" ht="60" hidden="1" x14ac:dyDescent="0.25">
      <c r="A3314" s="8">
        <v>865</v>
      </c>
      <c r="B3314" s="3" t="s">
        <v>866</v>
      </c>
      <c r="C3314" s="3" t="s">
        <v>4975</v>
      </c>
      <c r="D3314" s="8">
        <v>2200</v>
      </c>
      <c r="E3314" s="6">
        <v>45</v>
      </c>
      <c r="F3314" s="8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t="s">
        <v>8276</v>
      </c>
      <c r="R3314">
        <f t="shared" si="206"/>
        <v>41230.77311342593</v>
      </c>
      <c r="S3314">
        <f t="shared" si="207"/>
        <v>41290.77311342593</v>
      </c>
    </row>
    <row r="3315" spans="1:19" ht="45" hidden="1" x14ac:dyDescent="0.25">
      <c r="A3315" s="8">
        <v>873</v>
      </c>
      <c r="B3315" s="3" t="s">
        <v>874</v>
      </c>
      <c r="C3315" s="3" t="s">
        <v>4983</v>
      </c>
      <c r="D3315" s="8">
        <v>3500</v>
      </c>
      <c r="E3315" s="6">
        <v>45</v>
      </c>
      <c r="F3315" s="8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t="s">
        <v>8276</v>
      </c>
      <c r="R3315">
        <f t="shared" si="206"/>
        <v>41184.167129629634</v>
      </c>
      <c r="S3315">
        <f t="shared" si="207"/>
        <v>41224.208796296298</v>
      </c>
    </row>
    <row r="3316" spans="1:19" ht="60" hidden="1" x14ac:dyDescent="0.25">
      <c r="A3316" s="8">
        <v>1068</v>
      </c>
      <c r="B3316" s="3" t="s">
        <v>1069</v>
      </c>
      <c r="C3316" s="3" t="s">
        <v>5178</v>
      </c>
      <c r="D3316" s="8">
        <v>30000</v>
      </c>
      <c r="E3316" s="6">
        <v>45</v>
      </c>
      <c r="F3316" s="8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t="s">
        <v>8280</v>
      </c>
      <c r="R3316">
        <f t="shared" si="206"/>
        <v>42440.371111111104</v>
      </c>
      <c r="S3316">
        <f t="shared" si="207"/>
        <v>42470.329444444447</v>
      </c>
    </row>
    <row r="3317" spans="1:19" ht="45" hidden="1" x14ac:dyDescent="0.25">
      <c r="A3317" s="8">
        <v>1075</v>
      </c>
      <c r="B3317" s="3" t="s">
        <v>1076</v>
      </c>
      <c r="C3317" s="3" t="s">
        <v>5185</v>
      </c>
      <c r="D3317" s="8">
        <v>1000</v>
      </c>
      <c r="E3317" s="6">
        <v>45</v>
      </c>
      <c r="F3317" s="8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t="s">
        <v>8280</v>
      </c>
      <c r="R3317">
        <f t="shared" si="206"/>
        <v>41005.904120370367</v>
      </c>
      <c r="S3317">
        <f t="shared" si="207"/>
        <v>41035.904120370367</v>
      </c>
    </row>
    <row r="3318" spans="1:19" ht="60" hidden="1" x14ac:dyDescent="0.25">
      <c r="A3318" s="8">
        <v>1078</v>
      </c>
      <c r="B3318" s="3" t="s">
        <v>1079</v>
      </c>
      <c r="C3318" s="3" t="s">
        <v>5188</v>
      </c>
      <c r="D3318" s="8">
        <v>600</v>
      </c>
      <c r="E3318" s="6">
        <v>45</v>
      </c>
      <c r="F3318" s="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t="s">
        <v>8280</v>
      </c>
      <c r="R3318">
        <f t="shared" si="206"/>
        <v>40701.195844907408</v>
      </c>
      <c r="S3318">
        <f t="shared" si="207"/>
        <v>40746.195844907408</v>
      </c>
    </row>
    <row r="3319" spans="1:19" ht="60" hidden="1" x14ac:dyDescent="0.25">
      <c r="A3319" s="8">
        <v>1109</v>
      </c>
      <c r="B3319" s="3" t="s">
        <v>1110</v>
      </c>
      <c r="C3319" s="3" t="s">
        <v>5219</v>
      </c>
      <c r="D3319" s="8">
        <v>10000</v>
      </c>
      <c r="E3319" s="6">
        <v>45</v>
      </c>
      <c r="F3319" s="8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t="s">
        <v>8280</v>
      </c>
      <c r="R3319">
        <f t="shared" si="206"/>
        <v>42662.752199074079</v>
      </c>
      <c r="S3319">
        <f t="shared" si="207"/>
        <v>42692.793865740736</v>
      </c>
    </row>
    <row r="3320" spans="1:19" ht="60" hidden="1" x14ac:dyDescent="0.25">
      <c r="A3320" s="8">
        <v>1428</v>
      </c>
      <c r="B3320" s="3" t="s">
        <v>1429</v>
      </c>
      <c r="C3320" s="3" t="s">
        <v>5538</v>
      </c>
      <c r="D3320" s="8">
        <v>1000</v>
      </c>
      <c r="E3320" s="6">
        <v>45</v>
      </c>
      <c r="F3320" s="8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t="s">
        <v>8285</v>
      </c>
      <c r="R3320">
        <f t="shared" si="206"/>
        <v>42432.379826388889</v>
      </c>
      <c r="S3320">
        <f t="shared" si="207"/>
        <v>42462.338159722218</v>
      </c>
    </row>
    <row r="3321" spans="1:19" ht="60" hidden="1" x14ac:dyDescent="0.25">
      <c r="A3321" s="8">
        <v>2436</v>
      </c>
      <c r="B3321" s="3" t="s">
        <v>2437</v>
      </c>
      <c r="C3321" s="3" t="s">
        <v>6546</v>
      </c>
      <c r="D3321" s="8">
        <v>117000</v>
      </c>
      <c r="E3321" s="6">
        <v>45</v>
      </c>
      <c r="F3321" s="8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t="s">
        <v>8282</v>
      </c>
      <c r="R3321">
        <f t="shared" si="206"/>
        <v>42338.615393518514</v>
      </c>
      <c r="S3321">
        <f t="shared" si="207"/>
        <v>42398.615393518514</v>
      </c>
    </row>
    <row r="3322" spans="1:19" ht="60" hidden="1" x14ac:dyDescent="0.25">
      <c r="A3322" s="8">
        <v>2764</v>
      </c>
      <c r="B3322" s="3" t="s">
        <v>2764</v>
      </c>
      <c r="C3322" s="3" t="s">
        <v>6874</v>
      </c>
      <c r="D3322" s="8">
        <v>4000</v>
      </c>
      <c r="E3322" s="6">
        <v>45</v>
      </c>
      <c r="F3322" s="8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t="s">
        <v>8302</v>
      </c>
      <c r="R3322">
        <f t="shared" si="206"/>
        <v>41030.292025462964</v>
      </c>
      <c r="S3322">
        <f t="shared" si="207"/>
        <v>41059.791666666664</v>
      </c>
    </row>
    <row r="3323" spans="1:19" ht="45" hidden="1" x14ac:dyDescent="0.25">
      <c r="A3323" s="8">
        <v>2866</v>
      </c>
      <c r="B3323" s="3" t="s">
        <v>2866</v>
      </c>
      <c r="C3323" s="3" t="s">
        <v>6976</v>
      </c>
      <c r="D3323" s="8">
        <v>5000</v>
      </c>
      <c r="E3323" s="6">
        <v>45</v>
      </c>
      <c r="F3323" s="8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t="s">
        <v>8269</v>
      </c>
      <c r="R3323">
        <f t="shared" si="206"/>
        <v>42627.955104166671</v>
      </c>
      <c r="S3323">
        <f t="shared" si="207"/>
        <v>42657.916666666672</v>
      </c>
    </row>
    <row r="3324" spans="1:19" ht="45" hidden="1" x14ac:dyDescent="0.25">
      <c r="A3324" s="8">
        <v>3142</v>
      </c>
      <c r="B3324" s="3" t="s">
        <v>3142</v>
      </c>
      <c r="C3324" s="3" t="s">
        <v>7252</v>
      </c>
      <c r="D3324" s="8">
        <v>2750</v>
      </c>
      <c r="E3324" s="6">
        <v>45</v>
      </c>
      <c r="F3324" s="8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t="s">
        <v>8269</v>
      </c>
      <c r="R3324">
        <f t="shared" si="206"/>
        <v>42783.513182870374</v>
      </c>
      <c r="S3324">
        <f t="shared" si="207"/>
        <v>42813.471516203703</v>
      </c>
    </row>
    <row r="3325" spans="1:19" ht="60" hidden="1" x14ac:dyDescent="0.25">
      <c r="A3325" s="8">
        <v>3960</v>
      </c>
      <c r="B3325" s="3" t="s">
        <v>3957</v>
      </c>
      <c r="C3325" s="3" t="s">
        <v>8067</v>
      </c>
      <c r="D3325" s="8">
        <v>3000</v>
      </c>
      <c r="E3325" s="6">
        <v>45</v>
      </c>
      <c r="F3325" s="8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t="s">
        <v>8269</v>
      </c>
      <c r="R3325">
        <f t="shared" si="206"/>
        <v>42342.845555555556</v>
      </c>
      <c r="S3325">
        <f t="shared" si="207"/>
        <v>42372.845555555556</v>
      </c>
    </row>
    <row r="3326" spans="1:19" ht="60" hidden="1" x14ac:dyDescent="0.25">
      <c r="A3326" s="8">
        <v>3962</v>
      </c>
      <c r="B3326" s="3" t="s">
        <v>3959</v>
      </c>
      <c r="C3326" s="3" t="s">
        <v>8069</v>
      </c>
      <c r="D3326" s="8">
        <v>1400</v>
      </c>
      <c r="E3326" s="6">
        <v>45</v>
      </c>
      <c r="F3326" s="8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t="s">
        <v>8269</v>
      </c>
      <c r="R3326">
        <f t="shared" si="206"/>
        <v>42311.621458333335</v>
      </c>
      <c r="S3326">
        <f t="shared" si="207"/>
        <v>42336.621458333335</v>
      </c>
    </row>
    <row r="3327" spans="1:19" ht="60" hidden="1" x14ac:dyDescent="0.25">
      <c r="A3327" s="8">
        <v>3966</v>
      </c>
      <c r="B3327" s="3" t="s">
        <v>3963</v>
      </c>
      <c r="C3327" s="3" t="s">
        <v>8073</v>
      </c>
      <c r="D3327" s="8">
        <v>7500</v>
      </c>
      <c r="E3327" s="6">
        <v>45</v>
      </c>
      <c r="F3327" s="8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t="s">
        <v>8269</v>
      </c>
      <c r="R3327">
        <f t="shared" si="206"/>
        <v>41801.711550925924</v>
      </c>
      <c r="S3327">
        <f t="shared" si="207"/>
        <v>41844.124305555553</v>
      </c>
    </row>
    <row r="3328" spans="1:19" ht="45" hidden="1" x14ac:dyDescent="0.25">
      <c r="A3328" s="8">
        <v>1093</v>
      </c>
      <c r="B3328" s="3" t="s">
        <v>1094</v>
      </c>
      <c r="C3328" s="3" t="s">
        <v>5203</v>
      </c>
      <c r="D3328" s="8">
        <v>300</v>
      </c>
      <c r="E3328" s="6">
        <v>42.25</v>
      </c>
      <c r="F3328" s="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t="s">
        <v>8280</v>
      </c>
      <c r="R3328">
        <f t="shared" si="206"/>
        <v>42396.973807870367</v>
      </c>
      <c r="S3328">
        <f t="shared" si="207"/>
        <v>42411.973807870367</v>
      </c>
    </row>
    <row r="3329" spans="1:19" ht="60" hidden="1" x14ac:dyDescent="0.25">
      <c r="A3329" s="8">
        <v>1182</v>
      </c>
      <c r="B3329" s="3" t="s">
        <v>1183</v>
      </c>
      <c r="C3329" s="3" t="s">
        <v>5292</v>
      </c>
      <c r="D3329" s="8">
        <v>1000</v>
      </c>
      <c r="E3329" s="6">
        <v>42</v>
      </c>
      <c r="F3329" s="8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t="s">
        <v>8282</v>
      </c>
      <c r="R3329">
        <f t="shared" si="206"/>
        <v>42728.827407407407</v>
      </c>
      <c r="S3329">
        <f t="shared" si="207"/>
        <v>42747.695833333331</v>
      </c>
    </row>
    <row r="3330" spans="1:19" ht="60" hidden="1" x14ac:dyDescent="0.25">
      <c r="A3330" s="8">
        <v>1905</v>
      </c>
      <c r="B3330" s="3" t="s">
        <v>1906</v>
      </c>
      <c r="C3330" s="3" t="s">
        <v>6015</v>
      </c>
      <c r="D3330" s="8">
        <v>25000</v>
      </c>
      <c r="E3330" s="6">
        <v>42</v>
      </c>
      <c r="F3330" s="8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t="s">
        <v>8292</v>
      </c>
      <c r="R3330">
        <f t="shared" si="206"/>
        <v>41859.925856481481</v>
      </c>
      <c r="S3330">
        <f t="shared" si="207"/>
        <v>41889.925856481481</v>
      </c>
    </row>
    <row r="3331" spans="1:19" ht="45" hidden="1" x14ac:dyDescent="0.25">
      <c r="A3331" s="8">
        <v>1101</v>
      </c>
      <c r="B3331" s="3" t="s">
        <v>1102</v>
      </c>
      <c r="C3331" s="3" t="s">
        <v>5211</v>
      </c>
      <c r="D3331" s="8">
        <v>100000</v>
      </c>
      <c r="E3331" s="6">
        <v>41</v>
      </c>
      <c r="F3331" s="8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ROUND(E3331/L3331,2)</f>
        <v>6.83</v>
      </c>
      <c r="Q3331" t="s">
        <v>8280</v>
      </c>
      <c r="R3331">
        <f t="shared" ref="R3331:R3394" si="210">(((J3331/60)/60)/24)+DATE(1970,1,1)</f>
        <v>42538.77243055556</v>
      </c>
      <c r="S3331">
        <f t="shared" ref="S3331:S3394" si="211">(((I3331/60)/60)/24)+DATE(1970,1,1)</f>
        <v>42565.758333333331</v>
      </c>
    </row>
    <row r="3332" spans="1:19" ht="60" hidden="1" x14ac:dyDescent="0.25">
      <c r="A3332" s="8">
        <v>3106</v>
      </c>
      <c r="B3332" s="3" t="s">
        <v>3106</v>
      </c>
      <c r="C3332" s="3" t="s">
        <v>7216</v>
      </c>
      <c r="D3332" s="8">
        <v>1000</v>
      </c>
      <c r="E3332" s="6">
        <v>41</v>
      </c>
      <c r="F3332" s="8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t="s">
        <v>8301</v>
      </c>
      <c r="R3332">
        <f t="shared" si="210"/>
        <v>42241.429120370376</v>
      </c>
      <c r="S3332">
        <f t="shared" si="211"/>
        <v>42263.916666666672</v>
      </c>
    </row>
    <row r="3333" spans="1:19" ht="60" hidden="1" x14ac:dyDescent="0.25">
      <c r="A3333" s="8">
        <v>4107</v>
      </c>
      <c r="B3333" s="3" t="s">
        <v>4103</v>
      </c>
      <c r="C3333" s="3" t="s">
        <v>8210</v>
      </c>
      <c r="D3333" s="8">
        <v>2000</v>
      </c>
      <c r="E3333" s="6">
        <v>41</v>
      </c>
      <c r="F3333" s="8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t="s">
        <v>8269</v>
      </c>
      <c r="R3333">
        <f t="shared" si="210"/>
        <v>41883.916678240741</v>
      </c>
      <c r="S3333">
        <f t="shared" si="211"/>
        <v>41906.916678240741</v>
      </c>
    </row>
    <row r="3334" spans="1:19" ht="60" hidden="1" x14ac:dyDescent="0.25">
      <c r="A3334" s="8">
        <v>148</v>
      </c>
      <c r="B3334" s="3" t="s">
        <v>150</v>
      </c>
      <c r="C3334" s="3" t="s">
        <v>4258</v>
      </c>
      <c r="D3334" s="8">
        <v>50000</v>
      </c>
      <c r="E3334" s="6">
        <v>40</v>
      </c>
      <c r="F3334" s="8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t="s">
        <v>8265</v>
      </c>
      <c r="R3334">
        <f t="shared" si="210"/>
        <v>42397.281666666662</v>
      </c>
      <c r="S3334">
        <f t="shared" si="211"/>
        <v>42427.281666666662</v>
      </c>
    </row>
    <row r="3335" spans="1:19" ht="45" hidden="1" x14ac:dyDescent="0.25">
      <c r="A3335" s="8">
        <v>154</v>
      </c>
      <c r="B3335" s="3" t="s">
        <v>156</v>
      </c>
      <c r="C3335" s="3" t="s">
        <v>4264</v>
      </c>
      <c r="D3335" s="8">
        <v>1500</v>
      </c>
      <c r="E3335" s="6">
        <v>40</v>
      </c>
      <c r="F3335" s="8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t="s">
        <v>8265</v>
      </c>
      <c r="R3335">
        <f t="shared" si="210"/>
        <v>42115.547395833331</v>
      </c>
      <c r="S3335">
        <f t="shared" si="211"/>
        <v>42158.547395833331</v>
      </c>
    </row>
    <row r="3336" spans="1:19" ht="45" hidden="1" x14ac:dyDescent="0.25">
      <c r="A3336" s="8">
        <v>937</v>
      </c>
      <c r="B3336" s="3" t="s">
        <v>938</v>
      </c>
      <c r="C3336" s="3" t="s">
        <v>5047</v>
      </c>
      <c r="D3336" s="8">
        <v>3500</v>
      </c>
      <c r="E3336" s="6">
        <v>40</v>
      </c>
      <c r="F3336" s="8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t="s">
        <v>8276</v>
      </c>
      <c r="R3336">
        <f t="shared" si="210"/>
        <v>41551.798113425924</v>
      </c>
      <c r="S3336">
        <f t="shared" si="211"/>
        <v>41581.839780092596</v>
      </c>
    </row>
    <row r="3337" spans="1:19" ht="60" hidden="1" x14ac:dyDescent="0.25">
      <c r="A3337" s="8">
        <v>939</v>
      </c>
      <c r="B3337" s="3" t="s">
        <v>940</v>
      </c>
      <c r="C3337" s="3" t="s">
        <v>5049</v>
      </c>
      <c r="D3337" s="8">
        <v>2750</v>
      </c>
      <c r="E3337" s="6">
        <v>40</v>
      </c>
      <c r="F3337" s="8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t="s">
        <v>8276</v>
      </c>
      <c r="R3337">
        <f t="shared" si="210"/>
        <v>41416.763171296298</v>
      </c>
      <c r="S3337">
        <f t="shared" si="211"/>
        <v>41455.831944444442</v>
      </c>
    </row>
    <row r="3338" spans="1:19" ht="60" hidden="1" x14ac:dyDescent="0.25">
      <c r="A3338" s="8">
        <v>1232</v>
      </c>
      <c r="B3338" s="3" t="s">
        <v>1233</v>
      </c>
      <c r="C3338" s="3" t="s">
        <v>5342</v>
      </c>
      <c r="D3338" s="8">
        <v>5000</v>
      </c>
      <c r="E3338" s="6">
        <v>40</v>
      </c>
      <c r="F3338" s="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t="s">
        <v>8284</v>
      </c>
      <c r="R3338">
        <f t="shared" si="210"/>
        <v>41506.848032407412</v>
      </c>
      <c r="S3338">
        <f t="shared" si="211"/>
        <v>41553.848032407412</v>
      </c>
    </row>
    <row r="3339" spans="1:19" ht="45" hidden="1" x14ac:dyDescent="0.25">
      <c r="A3339" s="8">
        <v>1789</v>
      </c>
      <c r="B3339" s="3" t="s">
        <v>1790</v>
      </c>
      <c r="C3339" s="3" t="s">
        <v>5899</v>
      </c>
      <c r="D3339" s="8">
        <v>8000</v>
      </c>
      <c r="E3339" s="6">
        <v>40</v>
      </c>
      <c r="F3339" s="8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t="s">
        <v>8283</v>
      </c>
      <c r="R3339">
        <f t="shared" si="210"/>
        <v>41956.250034722223</v>
      </c>
      <c r="S3339">
        <f t="shared" si="211"/>
        <v>42016.250034722223</v>
      </c>
    </row>
    <row r="3340" spans="1:19" ht="45" hidden="1" x14ac:dyDescent="0.25">
      <c r="A3340" s="8">
        <v>1793</v>
      </c>
      <c r="B3340" s="3" t="s">
        <v>1794</v>
      </c>
      <c r="C3340" s="3" t="s">
        <v>5903</v>
      </c>
      <c r="D3340" s="8">
        <v>3000</v>
      </c>
      <c r="E3340" s="6">
        <v>40</v>
      </c>
      <c r="F3340" s="8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t="s">
        <v>8283</v>
      </c>
      <c r="R3340">
        <f t="shared" si="210"/>
        <v>41940.89166666667</v>
      </c>
      <c r="S3340">
        <f t="shared" si="211"/>
        <v>41970.933333333334</v>
      </c>
    </row>
    <row r="3341" spans="1:19" ht="45" hidden="1" x14ac:dyDescent="0.25">
      <c r="A3341" s="8">
        <v>1811</v>
      </c>
      <c r="B3341" s="3" t="s">
        <v>1812</v>
      </c>
      <c r="C3341" s="3" t="s">
        <v>5921</v>
      </c>
      <c r="D3341" s="8">
        <v>54000</v>
      </c>
      <c r="E3341" s="6">
        <v>40</v>
      </c>
      <c r="F3341" s="8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t="s">
        <v>8283</v>
      </c>
      <c r="R3341">
        <f t="shared" si="210"/>
        <v>41876.433680555558</v>
      </c>
      <c r="S3341">
        <f t="shared" si="211"/>
        <v>41936.166666666664</v>
      </c>
    </row>
    <row r="3342" spans="1:19" ht="60" hidden="1" x14ac:dyDescent="0.25">
      <c r="A3342" s="8">
        <v>2693</v>
      </c>
      <c r="B3342" s="3" t="s">
        <v>2693</v>
      </c>
      <c r="C3342" s="3" t="s">
        <v>6803</v>
      </c>
      <c r="D3342" s="8">
        <v>5000</v>
      </c>
      <c r="E3342" s="6">
        <v>40</v>
      </c>
      <c r="F3342" s="8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t="s">
        <v>8282</v>
      </c>
      <c r="R3342">
        <f t="shared" si="210"/>
        <v>41834.138495370367</v>
      </c>
      <c r="S3342">
        <f t="shared" si="211"/>
        <v>41864.138495370367</v>
      </c>
    </row>
    <row r="3343" spans="1:19" hidden="1" x14ac:dyDescent="0.25">
      <c r="A3343" s="8">
        <v>2864</v>
      </c>
      <c r="B3343" s="3" t="s">
        <v>2864</v>
      </c>
      <c r="C3343" s="3" t="s">
        <v>6974</v>
      </c>
      <c r="D3343" s="8">
        <v>2500</v>
      </c>
      <c r="E3343" s="6">
        <v>40</v>
      </c>
      <c r="F3343" s="8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t="s">
        <v>8269</v>
      </c>
      <c r="R3343">
        <f t="shared" si="210"/>
        <v>42172.613506944443</v>
      </c>
      <c r="S3343">
        <f t="shared" si="211"/>
        <v>42202.554166666669</v>
      </c>
    </row>
    <row r="3344" spans="1:19" ht="60" hidden="1" x14ac:dyDescent="0.25">
      <c r="A3344" s="8">
        <v>3053</v>
      </c>
      <c r="B3344" s="3" t="s">
        <v>3053</v>
      </c>
      <c r="C3344" s="3" t="s">
        <v>7163</v>
      </c>
      <c r="D3344" s="8">
        <v>10000</v>
      </c>
      <c r="E3344" s="6">
        <v>40</v>
      </c>
      <c r="F3344" s="8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t="s">
        <v>8301</v>
      </c>
      <c r="R3344">
        <f t="shared" si="210"/>
        <v>41862.761724537035</v>
      </c>
      <c r="S3344">
        <f t="shared" si="211"/>
        <v>41914.165972222225</v>
      </c>
    </row>
    <row r="3345" spans="1:19" ht="45" hidden="1" x14ac:dyDescent="0.25">
      <c r="A3345" s="8">
        <v>3871</v>
      </c>
      <c r="B3345" s="3" t="s">
        <v>3868</v>
      </c>
      <c r="C3345" s="3" t="s">
        <v>7980</v>
      </c>
      <c r="D3345" s="8">
        <v>1500</v>
      </c>
      <c r="E3345" s="6">
        <v>40</v>
      </c>
      <c r="F3345" s="8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t="s">
        <v>8303</v>
      </c>
      <c r="R3345">
        <f t="shared" si="210"/>
        <v>42763.780671296292</v>
      </c>
      <c r="S3345">
        <f t="shared" si="211"/>
        <v>42823.739004629635</v>
      </c>
    </row>
    <row r="3346" spans="1:19" ht="45" hidden="1" x14ac:dyDescent="0.25">
      <c r="A3346" s="8">
        <v>4005</v>
      </c>
      <c r="B3346" s="3" t="s">
        <v>4001</v>
      </c>
      <c r="C3346" s="3" t="s">
        <v>8110</v>
      </c>
      <c r="D3346" s="8">
        <v>3000</v>
      </c>
      <c r="E3346" s="6">
        <v>40</v>
      </c>
      <c r="F3346" s="8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t="s">
        <v>8269</v>
      </c>
      <c r="R3346">
        <f t="shared" si="210"/>
        <v>41872.807696759257</v>
      </c>
      <c r="S3346">
        <f t="shared" si="211"/>
        <v>41932.807696759257</v>
      </c>
    </row>
    <row r="3347" spans="1:19" ht="45" hidden="1" x14ac:dyDescent="0.25">
      <c r="A3347" s="8">
        <v>2346</v>
      </c>
      <c r="B3347" s="3" t="s">
        <v>2347</v>
      </c>
      <c r="C3347" s="3" t="s">
        <v>6456</v>
      </c>
      <c r="D3347" s="8">
        <v>60000</v>
      </c>
      <c r="E3347" s="6">
        <v>39</v>
      </c>
      <c r="F3347" s="8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t="s">
        <v>8270</v>
      </c>
      <c r="R3347">
        <f t="shared" si="210"/>
        <v>42615.79896990741</v>
      </c>
      <c r="S3347">
        <f t="shared" si="211"/>
        <v>42660.79896990741</v>
      </c>
    </row>
    <row r="3348" spans="1:19" ht="60" hidden="1" x14ac:dyDescent="0.25">
      <c r="A3348" s="8">
        <v>2903</v>
      </c>
      <c r="B3348" s="3" t="s">
        <v>2903</v>
      </c>
      <c r="C3348" s="3" t="s">
        <v>7013</v>
      </c>
      <c r="D3348" s="8">
        <v>5000</v>
      </c>
      <c r="E3348" s="6">
        <v>39</v>
      </c>
      <c r="F3348" s="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t="s">
        <v>8269</v>
      </c>
      <c r="R3348">
        <f t="shared" si="210"/>
        <v>42196.166874999995</v>
      </c>
      <c r="S3348">
        <f t="shared" si="211"/>
        <v>42256.166874999995</v>
      </c>
    </row>
    <row r="3349" spans="1:19" ht="30" hidden="1" x14ac:dyDescent="0.25">
      <c r="A3349" s="8">
        <v>3850</v>
      </c>
      <c r="B3349" s="3" t="s">
        <v>3847</v>
      </c>
      <c r="C3349" s="3" t="s">
        <v>7959</v>
      </c>
      <c r="D3349" s="8">
        <v>1000</v>
      </c>
      <c r="E3349" s="6">
        <v>38</v>
      </c>
      <c r="F3349" s="8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t="s">
        <v>8269</v>
      </c>
      <c r="R3349">
        <f t="shared" si="210"/>
        <v>41975.124340277776</v>
      </c>
      <c r="S3349">
        <f t="shared" si="211"/>
        <v>42005.124340277776</v>
      </c>
    </row>
    <row r="3350" spans="1:19" ht="45" hidden="1" x14ac:dyDescent="0.25">
      <c r="A3350" s="8">
        <v>4073</v>
      </c>
      <c r="B3350" s="3" t="s">
        <v>4069</v>
      </c>
      <c r="C3350" s="3" t="s">
        <v>8176</v>
      </c>
      <c r="D3350" s="8">
        <v>3500</v>
      </c>
      <c r="E3350" s="6">
        <v>37</v>
      </c>
      <c r="F3350" s="8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t="s">
        <v>8269</v>
      </c>
      <c r="R3350">
        <f t="shared" si="210"/>
        <v>42078.34520833334</v>
      </c>
      <c r="S3350">
        <f t="shared" si="211"/>
        <v>42133.166666666672</v>
      </c>
    </row>
    <row r="3351" spans="1:19" ht="60" hidden="1" x14ac:dyDescent="0.25">
      <c r="A3351" s="8">
        <v>1873</v>
      </c>
      <c r="B3351" s="3" t="s">
        <v>1874</v>
      </c>
      <c r="C3351" s="3" t="s">
        <v>5983</v>
      </c>
      <c r="D3351" s="8">
        <v>8000</v>
      </c>
      <c r="E3351" s="6">
        <v>36</v>
      </c>
      <c r="F3351" s="8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t="s">
        <v>8281</v>
      </c>
      <c r="R3351">
        <f t="shared" si="210"/>
        <v>42164.615856481483</v>
      </c>
      <c r="S3351">
        <f t="shared" si="211"/>
        <v>42193.697916666672</v>
      </c>
    </row>
    <row r="3352" spans="1:19" ht="60" hidden="1" x14ac:dyDescent="0.25">
      <c r="A3352" s="8">
        <v>2647</v>
      </c>
      <c r="B3352" s="3" t="s">
        <v>2647</v>
      </c>
      <c r="C3352" s="3" t="s">
        <v>6757</v>
      </c>
      <c r="D3352" s="8">
        <v>2500</v>
      </c>
      <c r="E3352" s="6">
        <v>36</v>
      </c>
      <c r="F3352" s="8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t="s">
        <v>8299</v>
      </c>
      <c r="R3352">
        <f t="shared" si="210"/>
        <v>42200.261793981481</v>
      </c>
      <c r="S3352">
        <f t="shared" si="211"/>
        <v>42230.261793981481</v>
      </c>
    </row>
    <row r="3353" spans="1:19" ht="60" hidden="1" x14ac:dyDescent="0.25">
      <c r="A3353" s="8">
        <v>2683</v>
      </c>
      <c r="B3353" s="3" t="s">
        <v>2683</v>
      </c>
      <c r="C3353" s="3" t="s">
        <v>6793</v>
      </c>
      <c r="D3353" s="8">
        <v>15000</v>
      </c>
      <c r="E3353" s="6">
        <v>36</v>
      </c>
      <c r="F3353" s="8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t="s">
        <v>8282</v>
      </c>
      <c r="R3353">
        <f t="shared" si="210"/>
        <v>42034.75509259259</v>
      </c>
      <c r="S3353">
        <f t="shared" si="211"/>
        <v>42064.75509259259</v>
      </c>
    </row>
    <row r="3354" spans="1:19" ht="30" hidden="1" x14ac:dyDescent="0.25">
      <c r="A3354" s="8">
        <v>2761</v>
      </c>
      <c r="B3354" s="3" t="s">
        <v>2761</v>
      </c>
      <c r="C3354" s="3" t="s">
        <v>6871</v>
      </c>
      <c r="D3354" s="8">
        <v>5000</v>
      </c>
      <c r="E3354" s="6">
        <v>36</v>
      </c>
      <c r="F3354" s="8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t="s">
        <v>8302</v>
      </c>
      <c r="R3354">
        <f t="shared" si="210"/>
        <v>41247.063576388886</v>
      </c>
      <c r="S3354">
        <f t="shared" si="211"/>
        <v>41277.063576388886</v>
      </c>
    </row>
    <row r="3355" spans="1:19" ht="60" hidden="1" x14ac:dyDescent="0.25">
      <c r="A3355" s="8">
        <v>550</v>
      </c>
      <c r="B3355" s="3" t="s">
        <v>551</v>
      </c>
      <c r="C3355" s="3" t="s">
        <v>4660</v>
      </c>
      <c r="D3355" s="8">
        <v>5000</v>
      </c>
      <c r="E3355" s="6">
        <v>35</v>
      </c>
      <c r="F3355" s="8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t="s">
        <v>8270</v>
      </c>
      <c r="R3355">
        <f t="shared" si="210"/>
        <v>42753.678761574076</v>
      </c>
      <c r="S3355">
        <f t="shared" si="211"/>
        <v>42766.208333333328</v>
      </c>
    </row>
    <row r="3356" spans="1:19" ht="60" hidden="1" x14ac:dyDescent="0.25">
      <c r="A3356" s="8">
        <v>1158</v>
      </c>
      <c r="B3356" s="3" t="s">
        <v>1159</v>
      </c>
      <c r="C3356" s="3" t="s">
        <v>5268</v>
      </c>
      <c r="D3356" s="8">
        <v>7500</v>
      </c>
      <c r="E3356" s="6">
        <v>35</v>
      </c>
      <c r="F3356" s="8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t="s">
        <v>8282</v>
      </c>
      <c r="R3356">
        <f t="shared" si="210"/>
        <v>41952.09175925926</v>
      </c>
      <c r="S3356">
        <f t="shared" si="211"/>
        <v>41982.09175925926</v>
      </c>
    </row>
    <row r="3357" spans="1:19" ht="60" hidden="1" x14ac:dyDescent="0.25">
      <c r="A3357" s="8">
        <v>1162</v>
      </c>
      <c r="B3357" s="3" t="s">
        <v>1163</v>
      </c>
      <c r="C3357" s="3" t="s">
        <v>5272</v>
      </c>
      <c r="D3357" s="8">
        <v>60000</v>
      </c>
      <c r="E3357" s="6">
        <v>35</v>
      </c>
      <c r="F3357" s="8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t="s">
        <v>8282</v>
      </c>
      <c r="R3357">
        <f t="shared" si="210"/>
        <v>41876.683611111112</v>
      </c>
      <c r="S3357">
        <f t="shared" si="211"/>
        <v>41907.683611111112</v>
      </c>
    </row>
    <row r="3358" spans="1:19" ht="45" hidden="1" x14ac:dyDescent="0.25">
      <c r="A3358" s="8">
        <v>1558</v>
      </c>
      <c r="B3358" s="3" t="s">
        <v>1559</v>
      </c>
      <c r="C3358" s="3" t="s">
        <v>5668</v>
      </c>
      <c r="D3358" s="8">
        <v>750</v>
      </c>
      <c r="E3358" s="6">
        <v>35</v>
      </c>
      <c r="F3358" s="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t="s">
        <v>8287</v>
      </c>
      <c r="R3358">
        <f t="shared" si="210"/>
        <v>42185.397673611107</v>
      </c>
      <c r="S3358">
        <f t="shared" si="211"/>
        <v>42244.508333333331</v>
      </c>
    </row>
    <row r="3359" spans="1:19" ht="60" hidden="1" x14ac:dyDescent="0.25">
      <c r="A3359" s="8">
        <v>1719</v>
      </c>
      <c r="B3359" s="3" t="s">
        <v>1720</v>
      </c>
      <c r="C3359" s="3" t="s">
        <v>5829</v>
      </c>
      <c r="D3359" s="8">
        <v>4000</v>
      </c>
      <c r="E3359" s="6">
        <v>35</v>
      </c>
      <c r="F3359" s="8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t="s">
        <v>8291</v>
      </c>
      <c r="R3359">
        <f t="shared" si="210"/>
        <v>41869.534618055557</v>
      </c>
      <c r="S3359">
        <f t="shared" si="211"/>
        <v>41899.534618055557</v>
      </c>
    </row>
    <row r="3360" spans="1:19" ht="60" hidden="1" x14ac:dyDescent="0.25">
      <c r="A3360" s="8">
        <v>1724</v>
      </c>
      <c r="B3360" s="3" t="s">
        <v>1725</v>
      </c>
      <c r="C3360" s="3" t="s">
        <v>5834</v>
      </c>
      <c r="D3360" s="8">
        <v>6000</v>
      </c>
      <c r="E3360" s="6">
        <v>35</v>
      </c>
      <c r="F3360" s="8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t="s">
        <v>8291</v>
      </c>
      <c r="R3360">
        <f t="shared" si="210"/>
        <v>41912.932430555556</v>
      </c>
      <c r="S3360">
        <f t="shared" si="211"/>
        <v>41942.932430555556</v>
      </c>
    </row>
    <row r="3361" spans="1:19" ht="30" hidden="1" x14ac:dyDescent="0.25">
      <c r="A3361" s="8">
        <v>2691</v>
      </c>
      <c r="B3361" s="3" t="s">
        <v>2691</v>
      </c>
      <c r="C3361" s="3" t="s">
        <v>6801</v>
      </c>
      <c r="D3361" s="8">
        <v>65000</v>
      </c>
      <c r="E3361" s="6">
        <v>35</v>
      </c>
      <c r="F3361" s="8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t="s">
        <v>8282</v>
      </c>
      <c r="R3361">
        <f t="shared" si="210"/>
        <v>42089.724039351851</v>
      </c>
      <c r="S3361">
        <f t="shared" si="211"/>
        <v>42134.724039351851</v>
      </c>
    </row>
    <row r="3362" spans="1:19" ht="30" hidden="1" x14ac:dyDescent="0.25">
      <c r="A3362" s="8">
        <v>2741</v>
      </c>
      <c r="B3362" s="3" t="s">
        <v>2741</v>
      </c>
      <c r="C3362" s="3" t="s">
        <v>6851</v>
      </c>
      <c r="D3362" s="8">
        <v>8000</v>
      </c>
      <c r="E3362" s="6">
        <v>35</v>
      </c>
      <c r="F3362" s="8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t="s">
        <v>8302</v>
      </c>
      <c r="R3362">
        <f t="shared" si="210"/>
        <v>41911.657430555555</v>
      </c>
      <c r="S3362">
        <f t="shared" si="211"/>
        <v>41932.088194444441</v>
      </c>
    </row>
    <row r="3363" spans="1:19" ht="45" hidden="1" x14ac:dyDescent="0.25">
      <c r="A3363" s="8">
        <v>2859</v>
      </c>
      <c r="B3363" s="3" t="s">
        <v>2859</v>
      </c>
      <c r="C3363" s="3" t="s">
        <v>6969</v>
      </c>
      <c r="D3363" s="8">
        <v>2000</v>
      </c>
      <c r="E3363" s="6">
        <v>35</v>
      </c>
      <c r="F3363" s="8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t="s">
        <v>8269</v>
      </c>
      <c r="R3363">
        <f t="shared" si="210"/>
        <v>42233.362314814818</v>
      </c>
      <c r="S3363">
        <f t="shared" si="211"/>
        <v>42293.362314814818</v>
      </c>
    </row>
    <row r="3364" spans="1:19" ht="30" hidden="1" x14ac:dyDescent="0.25">
      <c r="A3364" s="8">
        <v>3792</v>
      </c>
      <c r="B3364" s="3" t="s">
        <v>3789</v>
      </c>
      <c r="C3364" s="3" t="s">
        <v>7902</v>
      </c>
      <c r="D3364" s="8">
        <v>12500</v>
      </c>
      <c r="E3364" s="6">
        <v>35</v>
      </c>
      <c r="F3364" s="8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t="s">
        <v>8303</v>
      </c>
      <c r="R3364">
        <f t="shared" si="210"/>
        <v>42170.447013888886</v>
      </c>
      <c r="S3364">
        <f t="shared" si="211"/>
        <v>42200.447013888886</v>
      </c>
    </row>
    <row r="3365" spans="1:19" ht="60" hidden="1" x14ac:dyDescent="0.25">
      <c r="A3365" s="8">
        <v>3887</v>
      </c>
      <c r="B3365" s="3" t="s">
        <v>3884</v>
      </c>
      <c r="C3365" s="3" t="s">
        <v>7995</v>
      </c>
      <c r="D3365" s="8">
        <v>2000</v>
      </c>
      <c r="E3365" s="6">
        <v>35</v>
      </c>
      <c r="F3365" s="8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t="s">
        <v>8303</v>
      </c>
      <c r="R3365">
        <f t="shared" si="210"/>
        <v>42079.857974537037</v>
      </c>
      <c r="S3365">
        <f t="shared" si="211"/>
        <v>42125.916666666672</v>
      </c>
    </row>
    <row r="3366" spans="1:19" ht="45" hidden="1" x14ac:dyDescent="0.25">
      <c r="A3366" s="8">
        <v>4068</v>
      </c>
      <c r="B3366" s="3" t="s">
        <v>4064</v>
      </c>
      <c r="C3366" s="3" t="s">
        <v>8171</v>
      </c>
      <c r="D3366" s="8">
        <v>3495</v>
      </c>
      <c r="E3366" s="6">
        <v>34.950000000000003</v>
      </c>
      <c r="F3366" s="8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t="s">
        <v>8269</v>
      </c>
      <c r="R3366">
        <f t="shared" si="210"/>
        <v>42718.963599537034</v>
      </c>
      <c r="S3366">
        <f t="shared" si="211"/>
        <v>42748.961805555555</v>
      </c>
    </row>
    <row r="3367" spans="1:19" ht="30" hidden="1" x14ac:dyDescent="0.25">
      <c r="A3367" s="8">
        <v>1710</v>
      </c>
      <c r="B3367" s="3" t="s">
        <v>1711</v>
      </c>
      <c r="C3367" s="3" t="s">
        <v>5820</v>
      </c>
      <c r="D3367" s="8">
        <v>5000</v>
      </c>
      <c r="E3367" s="6">
        <v>34</v>
      </c>
      <c r="F3367" s="8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t="s">
        <v>8291</v>
      </c>
      <c r="R3367">
        <f t="shared" si="210"/>
        <v>42341.59129629629</v>
      </c>
      <c r="S3367">
        <f t="shared" si="211"/>
        <v>42387.541666666672</v>
      </c>
    </row>
    <row r="3368" spans="1:19" ht="60" hidden="1" x14ac:dyDescent="0.25">
      <c r="A3368" s="8">
        <v>2153</v>
      </c>
      <c r="B3368" s="3" t="s">
        <v>2154</v>
      </c>
      <c r="C3368" s="3" t="s">
        <v>6263</v>
      </c>
      <c r="D3368" s="8">
        <v>372625</v>
      </c>
      <c r="E3368" s="6">
        <v>34</v>
      </c>
      <c r="F3368" s="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t="s">
        <v>8280</v>
      </c>
      <c r="R3368">
        <f t="shared" si="210"/>
        <v>41974.911087962959</v>
      </c>
      <c r="S3368">
        <f t="shared" si="211"/>
        <v>42014.332638888889</v>
      </c>
    </row>
    <row r="3369" spans="1:19" ht="45" hidden="1" x14ac:dyDescent="0.25">
      <c r="A3369" s="8">
        <v>2767</v>
      </c>
      <c r="B3369" s="3" t="s">
        <v>2767</v>
      </c>
      <c r="C3369" s="3" t="s">
        <v>6877</v>
      </c>
      <c r="D3369" s="8">
        <v>4000</v>
      </c>
      <c r="E3369" s="6">
        <v>34</v>
      </c>
      <c r="F3369" s="8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t="s">
        <v>8302</v>
      </c>
      <c r="R3369">
        <f t="shared" si="210"/>
        <v>42172.958912037036</v>
      </c>
      <c r="S3369">
        <f t="shared" si="211"/>
        <v>42232.958912037036</v>
      </c>
    </row>
    <row r="3370" spans="1:19" ht="60" hidden="1" x14ac:dyDescent="0.25">
      <c r="A3370" s="8">
        <v>773</v>
      </c>
      <c r="B3370" s="3" t="s">
        <v>774</v>
      </c>
      <c r="C3370" s="3" t="s">
        <v>4883</v>
      </c>
      <c r="D3370" s="8">
        <v>3759</v>
      </c>
      <c r="E3370" s="6">
        <v>32</v>
      </c>
      <c r="F3370" s="8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t="s">
        <v>8273</v>
      </c>
      <c r="R3370">
        <f t="shared" si="210"/>
        <v>42100.735937499994</v>
      </c>
      <c r="S3370">
        <f t="shared" si="211"/>
        <v>42134.959027777775</v>
      </c>
    </row>
    <row r="3371" spans="1:19" ht="30" hidden="1" x14ac:dyDescent="0.25">
      <c r="A3371" s="8">
        <v>3988</v>
      </c>
      <c r="B3371" s="3" t="s">
        <v>3984</v>
      </c>
      <c r="C3371" s="3" t="s">
        <v>8094</v>
      </c>
      <c r="D3371" s="8">
        <v>1500</v>
      </c>
      <c r="E3371" s="6">
        <v>32</v>
      </c>
      <c r="F3371" s="8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t="s">
        <v>8269</v>
      </c>
      <c r="R3371">
        <f t="shared" si="210"/>
        <v>42230.08116898148</v>
      </c>
      <c r="S3371">
        <f t="shared" si="211"/>
        <v>42245.08116898148</v>
      </c>
    </row>
    <row r="3372" spans="1:19" ht="45" hidden="1" x14ac:dyDescent="0.25">
      <c r="A3372" s="8">
        <v>4090</v>
      </c>
      <c r="B3372" s="3" t="s">
        <v>4086</v>
      </c>
      <c r="C3372" s="3" t="s">
        <v>8193</v>
      </c>
      <c r="D3372" s="8">
        <v>1000</v>
      </c>
      <c r="E3372" s="6">
        <v>32</v>
      </c>
      <c r="F3372" s="8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t="s">
        <v>8269</v>
      </c>
      <c r="R3372">
        <f t="shared" si="210"/>
        <v>42209.67288194444</v>
      </c>
      <c r="S3372">
        <f t="shared" si="211"/>
        <v>42223.625</v>
      </c>
    </row>
    <row r="3373" spans="1:19" ht="60" hidden="1" x14ac:dyDescent="0.25">
      <c r="A3373" s="8">
        <v>494</v>
      </c>
      <c r="B3373" s="3" t="s">
        <v>495</v>
      </c>
      <c r="C3373" s="3" t="s">
        <v>4604</v>
      </c>
      <c r="D3373" s="8">
        <v>20000</v>
      </c>
      <c r="E3373" s="6">
        <v>31</v>
      </c>
      <c r="F3373" s="8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t="s">
        <v>8268</v>
      </c>
      <c r="R3373">
        <f t="shared" si="210"/>
        <v>41799.830613425926</v>
      </c>
      <c r="S3373">
        <f t="shared" si="211"/>
        <v>41823.125</v>
      </c>
    </row>
    <row r="3374" spans="1:19" ht="60" hidden="1" x14ac:dyDescent="0.25">
      <c r="A3374" s="8">
        <v>599</v>
      </c>
      <c r="B3374" s="3" t="s">
        <v>600</v>
      </c>
      <c r="C3374" s="3" t="s">
        <v>4709</v>
      </c>
      <c r="D3374" s="8">
        <v>50000</v>
      </c>
      <c r="E3374" s="6">
        <v>31</v>
      </c>
      <c r="F3374" s="8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t="s">
        <v>8270</v>
      </c>
      <c r="R3374">
        <f t="shared" si="210"/>
        <v>42047.812523148154</v>
      </c>
      <c r="S3374">
        <f t="shared" si="211"/>
        <v>42071.636111111111</v>
      </c>
    </row>
    <row r="3375" spans="1:19" ht="30" hidden="1" x14ac:dyDescent="0.25">
      <c r="A3375" s="8">
        <v>152</v>
      </c>
      <c r="B3375" s="3" t="s">
        <v>154</v>
      </c>
      <c r="C3375" s="3" t="s">
        <v>4262</v>
      </c>
      <c r="D3375" s="8">
        <v>380000</v>
      </c>
      <c r="E3375" s="6">
        <v>30</v>
      </c>
      <c r="F3375" s="8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t="s">
        <v>8265</v>
      </c>
      <c r="R3375">
        <f t="shared" si="210"/>
        <v>41875.077546296299</v>
      </c>
      <c r="S3375">
        <f t="shared" si="211"/>
        <v>41905.077546296299</v>
      </c>
    </row>
    <row r="3376" spans="1:19" hidden="1" x14ac:dyDescent="0.25">
      <c r="A3376" s="8">
        <v>497</v>
      </c>
      <c r="B3376" s="3" t="s">
        <v>498</v>
      </c>
      <c r="C3376" s="3" t="s">
        <v>4607</v>
      </c>
      <c r="D3376" s="8">
        <v>4480</v>
      </c>
      <c r="E3376" s="6">
        <v>30</v>
      </c>
      <c r="F3376" s="8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t="s">
        <v>8268</v>
      </c>
      <c r="R3376">
        <f t="shared" si="210"/>
        <v>41945.037789351853</v>
      </c>
      <c r="S3376">
        <f t="shared" si="211"/>
        <v>41998.208333333328</v>
      </c>
    </row>
    <row r="3377" spans="1:19" ht="45" hidden="1" x14ac:dyDescent="0.25">
      <c r="A3377" s="8">
        <v>881</v>
      </c>
      <c r="B3377" s="3" t="s">
        <v>882</v>
      </c>
      <c r="C3377" s="3" t="s">
        <v>4991</v>
      </c>
      <c r="D3377" s="8">
        <v>3750</v>
      </c>
      <c r="E3377" s="6">
        <v>30</v>
      </c>
      <c r="F3377" s="8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t="s">
        <v>8277</v>
      </c>
      <c r="R3377">
        <f t="shared" si="210"/>
        <v>40877.25099537037</v>
      </c>
      <c r="S3377">
        <f t="shared" si="211"/>
        <v>40922.25099537037</v>
      </c>
    </row>
    <row r="3378" spans="1:19" ht="45" hidden="1" x14ac:dyDescent="0.25">
      <c r="A3378" s="8">
        <v>912</v>
      </c>
      <c r="B3378" s="3" t="s">
        <v>913</v>
      </c>
      <c r="C3378" s="3" t="s">
        <v>5022</v>
      </c>
      <c r="D3378" s="8">
        <v>3500</v>
      </c>
      <c r="E3378" s="6">
        <v>30</v>
      </c>
      <c r="F3378" s="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t="s">
        <v>8276</v>
      </c>
      <c r="R3378">
        <f t="shared" si="210"/>
        <v>41194.109340277777</v>
      </c>
      <c r="S3378">
        <f t="shared" si="211"/>
        <v>41254.151006944441</v>
      </c>
    </row>
    <row r="3379" spans="1:19" ht="60" hidden="1" x14ac:dyDescent="0.25">
      <c r="A3379" s="8">
        <v>917</v>
      </c>
      <c r="B3379" s="3" t="s">
        <v>918</v>
      </c>
      <c r="C3379" s="3" t="s">
        <v>5027</v>
      </c>
      <c r="D3379" s="8">
        <v>5000</v>
      </c>
      <c r="E3379" s="6">
        <v>30</v>
      </c>
      <c r="F3379" s="8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t="s">
        <v>8276</v>
      </c>
      <c r="R3379">
        <f t="shared" si="210"/>
        <v>41802.94363425926</v>
      </c>
      <c r="S3379">
        <f t="shared" si="211"/>
        <v>41834.104166666664</v>
      </c>
    </row>
    <row r="3380" spans="1:19" ht="60" hidden="1" x14ac:dyDescent="0.25">
      <c r="A3380" s="8">
        <v>1173</v>
      </c>
      <c r="B3380" s="3" t="s">
        <v>1174</v>
      </c>
      <c r="C3380" s="3" t="s">
        <v>5283</v>
      </c>
      <c r="D3380" s="8">
        <v>125000</v>
      </c>
      <c r="E3380" s="6">
        <v>30</v>
      </c>
      <c r="F3380" s="8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t="s">
        <v>8282</v>
      </c>
      <c r="R3380">
        <f t="shared" si="210"/>
        <v>42184.185844907406</v>
      </c>
      <c r="S3380">
        <f t="shared" si="211"/>
        <v>42219.185844907406</v>
      </c>
    </row>
    <row r="3381" spans="1:19" ht="60" hidden="1" x14ac:dyDescent="0.25">
      <c r="A3381" s="8">
        <v>1492</v>
      </c>
      <c r="B3381" s="3" t="s">
        <v>1493</v>
      </c>
      <c r="C3381" s="3" t="s">
        <v>5602</v>
      </c>
      <c r="D3381" s="8">
        <v>4000</v>
      </c>
      <c r="E3381" s="6">
        <v>30</v>
      </c>
      <c r="F3381" s="8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t="s">
        <v>8273</v>
      </c>
      <c r="R3381">
        <f t="shared" si="210"/>
        <v>40682.884791666671</v>
      </c>
      <c r="S3381">
        <f t="shared" si="211"/>
        <v>40712.884791666671</v>
      </c>
    </row>
    <row r="3382" spans="1:19" ht="60" hidden="1" x14ac:dyDescent="0.25">
      <c r="A3382" s="8">
        <v>1755</v>
      </c>
      <c r="B3382" s="3" t="s">
        <v>1756</v>
      </c>
      <c r="C3382" s="3" t="s">
        <v>5865</v>
      </c>
      <c r="D3382" s="8">
        <v>25</v>
      </c>
      <c r="E3382" s="6">
        <v>30</v>
      </c>
      <c r="F3382" s="8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t="s">
        <v>8283</v>
      </c>
      <c r="R3382">
        <f t="shared" si="210"/>
        <v>42252.788900462961</v>
      </c>
      <c r="S3382">
        <f t="shared" si="211"/>
        <v>42282.788900462961</v>
      </c>
    </row>
    <row r="3383" spans="1:19" ht="60" hidden="1" x14ac:dyDescent="0.25">
      <c r="A3383" s="8">
        <v>2389</v>
      </c>
      <c r="B3383" s="3" t="s">
        <v>2390</v>
      </c>
      <c r="C3383" s="3" t="s">
        <v>6499</v>
      </c>
      <c r="D3383" s="8">
        <v>16000</v>
      </c>
      <c r="E3383" s="6">
        <v>30</v>
      </c>
      <c r="F3383" s="8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t="s">
        <v>8270</v>
      </c>
      <c r="R3383">
        <f t="shared" si="210"/>
        <v>42179.653379629628</v>
      </c>
      <c r="S3383">
        <f t="shared" si="211"/>
        <v>42210.915972222225</v>
      </c>
    </row>
    <row r="3384" spans="1:19" ht="45" hidden="1" x14ac:dyDescent="0.25">
      <c r="A3384" s="8">
        <v>2408</v>
      </c>
      <c r="B3384" s="3" t="s">
        <v>2409</v>
      </c>
      <c r="C3384" s="3" t="s">
        <v>6518</v>
      </c>
      <c r="D3384" s="8">
        <v>15000</v>
      </c>
      <c r="E3384" s="6">
        <v>30</v>
      </c>
      <c r="F3384" s="8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t="s">
        <v>8282</v>
      </c>
      <c r="R3384">
        <f t="shared" si="210"/>
        <v>41919.140706018516</v>
      </c>
      <c r="S3384">
        <f t="shared" si="211"/>
        <v>41949.182372685187</v>
      </c>
    </row>
    <row r="3385" spans="1:19" ht="60" hidden="1" x14ac:dyDescent="0.25">
      <c r="A3385" s="8">
        <v>2506</v>
      </c>
      <c r="B3385" s="3" t="s">
        <v>2506</v>
      </c>
      <c r="C3385" s="3" t="s">
        <v>6616</v>
      </c>
      <c r="D3385" s="8">
        <v>5000</v>
      </c>
      <c r="E3385" s="6">
        <v>30</v>
      </c>
      <c r="F3385" s="8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t="s">
        <v>8297</v>
      </c>
      <c r="R3385">
        <f t="shared" si="210"/>
        <v>42258.297094907408</v>
      </c>
      <c r="S3385">
        <f t="shared" si="211"/>
        <v>42280.875</v>
      </c>
    </row>
    <row r="3386" spans="1:19" ht="60" hidden="1" x14ac:dyDescent="0.25">
      <c r="A3386" s="8">
        <v>2844</v>
      </c>
      <c r="B3386" s="3" t="s">
        <v>2844</v>
      </c>
      <c r="C3386" s="3" t="s">
        <v>6954</v>
      </c>
      <c r="D3386" s="8">
        <v>550</v>
      </c>
      <c r="E3386" s="6">
        <v>30</v>
      </c>
      <c r="F3386" s="8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t="s">
        <v>8269</v>
      </c>
      <c r="R3386">
        <f t="shared" si="210"/>
        <v>42709.546064814815</v>
      </c>
      <c r="S3386">
        <f t="shared" si="211"/>
        <v>42739.546064814815</v>
      </c>
    </row>
    <row r="3387" spans="1:19" ht="60" hidden="1" x14ac:dyDescent="0.25">
      <c r="A3387" s="8">
        <v>3647</v>
      </c>
      <c r="B3387" s="3" t="s">
        <v>3645</v>
      </c>
      <c r="C3387" s="3" t="s">
        <v>7757</v>
      </c>
      <c r="D3387" s="8">
        <v>500</v>
      </c>
      <c r="E3387" s="6">
        <v>30</v>
      </c>
      <c r="F3387" s="8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t="s">
        <v>8303</v>
      </c>
      <c r="R3387">
        <f t="shared" si="210"/>
        <v>42598.749155092592</v>
      </c>
      <c r="S3387">
        <f t="shared" si="211"/>
        <v>42643.749155092592</v>
      </c>
    </row>
    <row r="3388" spans="1:19" ht="45" hidden="1" x14ac:dyDescent="0.25">
      <c r="A3388" s="8">
        <v>1121</v>
      </c>
      <c r="B3388" s="3" t="s">
        <v>1122</v>
      </c>
      <c r="C3388" s="3" t="s">
        <v>5231</v>
      </c>
      <c r="D3388" s="8">
        <v>250000</v>
      </c>
      <c r="E3388" s="6">
        <v>29</v>
      </c>
      <c r="F3388" s="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t="s">
        <v>8280</v>
      </c>
      <c r="R3388">
        <f t="shared" si="210"/>
        <v>42412.934212962966</v>
      </c>
      <c r="S3388">
        <f t="shared" si="211"/>
        <v>42442.892546296294</v>
      </c>
    </row>
    <row r="3389" spans="1:19" ht="60" hidden="1" x14ac:dyDescent="0.25">
      <c r="A3389" s="8">
        <v>2536</v>
      </c>
      <c r="B3389" s="3" t="s">
        <v>2536</v>
      </c>
      <c r="C3389" s="3" t="s">
        <v>6646</v>
      </c>
      <c r="D3389" s="8">
        <v>25</v>
      </c>
      <c r="E3389" s="6">
        <v>29</v>
      </c>
      <c r="F3389" s="8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t="s">
        <v>8298</v>
      </c>
      <c r="R3389">
        <f t="shared" si="210"/>
        <v>41464.106087962966</v>
      </c>
      <c r="S3389">
        <f t="shared" si="211"/>
        <v>41485.106087962966</v>
      </c>
    </row>
    <row r="3390" spans="1:19" ht="45" hidden="1" x14ac:dyDescent="0.25">
      <c r="A3390" s="8">
        <v>2879</v>
      </c>
      <c r="B3390" s="3" t="s">
        <v>2879</v>
      </c>
      <c r="C3390" s="3" t="s">
        <v>6989</v>
      </c>
      <c r="D3390" s="8">
        <v>11200</v>
      </c>
      <c r="E3390" s="6">
        <v>29</v>
      </c>
      <c r="F3390" s="8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t="s">
        <v>8269</v>
      </c>
      <c r="R3390">
        <f t="shared" si="210"/>
        <v>42359.725243055553</v>
      </c>
      <c r="S3390">
        <f t="shared" si="211"/>
        <v>42389.725243055553</v>
      </c>
    </row>
    <row r="3391" spans="1:19" ht="60" hidden="1" x14ac:dyDescent="0.25">
      <c r="A3391" s="8">
        <v>4019</v>
      </c>
      <c r="B3391" s="3" t="s">
        <v>4015</v>
      </c>
      <c r="C3391" s="3" t="s">
        <v>8124</v>
      </c>
      <c r="D3391" s="8">
        <v>3500</v>
      </c>
      <c r="E3391" s="6">
        <v>29</v>
      </c>
      <c r="F3391" s="8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t="s">
        <v>8269</v>
      </c>
      <c r="R3391">
        <f t="shared" si="210"/>
        <v>42417.675879629634</v>
      </c>
      <c r="S3391">
        <f t="shared" si="211"/>
        <v>42475.686111111107</v>
      </c>
    </row>
    <row r="3392" spans="1:19" ht="45" hidden="1" x14ac:dyDescent="0.25">
      <c r="A3392" s="8">
        <v>1312</v>
      </c>
      <c r="B3392" s="3" t="s">
        <v>1313</v>
      </c>
      <c r="C3392" s="3" t="s">
        <v>5422</v>
      </c>
      <c r="D3392" s="8">
        <v>4600</v>
      </c>
      <c r="E3392" s="6">
        <v>28</v>
      </c>
      <c r="F3392" s="8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t="s">
        <v>8271</v>
      </c>
      <c r="R3392">
        <f t="shared" si="210"/>
        <v>42082.702800925923</v>
      </c>
      <c r="S3392">
        <f t="shared" si="211"/>
        <v>42112.702800925923</v>
      </c>
    </row>
    <row r="3393" spans="1:19" ht="45" hidden="1" x14ac:dyDescent="0.25">
      <c r="A3393" s="8">
        <v>1579</v>
      </c>
      <c r="B3393" s="3" t="s">
        <v>1580</v>
      </c>
      <c r="C3393" s="3" t="s">
        <v>5689</v>
      </c>
      <c r="D3393" s="8">
        <v>3333</v>
      </c>
      <c r="E3393" s="6">
        <v>28</v>
      </c>
      <c r="F3393" s="8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t="s">
        <v>8288</v>
      </c>
      <c r="R3393">
        <f t="shared" si="210"/>
        <v>41481.996423611112</v>
      </c>
      <c r="S3393">
        <f t="shared" si="211"/>
        <v>41514.996423611112</v>
      </c>
    </row>
    <row r="3394" spans="1:19" ht="45" hidden="1" x14ac:dyDescent="0.25">
      <c r="A3394" s="8">
        <v>4065</v>
      </c>
      <c r="B3394" s="3" t="s">
        <v>4061</v>
      </c>
      <c r="C3394" s="3" t="s">
        <v>8169</v>
      </c>
      <c r="D3394" s="8">
        <v>4000</v>
      </c>
      <c r="E3394" s="6">
        <v>27</v>
      </c>
      <c r="F3394" s="8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t="s">
        <v>8269</v>
      </c>
      <c r="R3394">
        <f t="shared" si="210"/>
        <v>41833.951516203706</v>
      </c>
      <c r="S3394">
        <f t="shared" si="211"/>
        <v>41863.951516203706</v>
      </c>
    </row>
    <row r="3395" spans="1:19" ht="45" hidden="1" x14ac:dyDescent="0.25">
      <c r="A3395" s="8">
        <v>2698</v>
      </c>
      <c r="B3395" s="3" t="s">
        <v>2698</v>
      </c>
      <c r="C3395" s="3" t="s">
        <v>6808</v>
      </c>
      <c r="D3395" s="8">
        <v>8000</v>
      </c>
      <c r="E3395" s="6">
        <v>26.01</v>
      </c>
      <c r="F3395" s="8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ROUND(E3395/L3395,2)</f>
        <v>13.01</v>
      </c>
      <c r="Q3395" t="s">
        <v>8282</v>
      </c>
      <c r="R3395">
        <f t="shared" ref="R3395:R3458" si="214">(((J3395/60)/60)/24)+DATE(1970,1,1)</f>
        <v>41787.898240740738</v>
      </c>
      <c r="S3395">
        <f t="shared" ref="S3395:S3458" si="215">(((I3395/60)/60)/24)+DATE(1970,1,1)</f>
        <v>41817.898240740738</v>
      </c>
    </row>
    <row r="3396" spans="1:19" ht="60" hidden="1" x14ac:dyDescent="0.25">
      <c r="A3396" s="8">
        <v>453</v>
      </c>
      <c r="B3396" s="3" t="s">
        <v>454</v>
      </c>
      <c r="C3396" s="3" t="s">
        <v>4563</v>
      </c>
      <c r="D3396" s="8">
        <v>94875</v>
      </c>
      <c r="E3396" s="6">
        <v>26</v>
      </c>
      <c r="F3396" s="8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t="s">
        <v>8268</v>
      </c>
      <c r="R3396">
        <f t="shared" si="214"/>
        <v>42038.824988425928</v>
      </c>
      <c r="S3396">
        <f t="shared" si="215"/>
        <v>42054.824988425928</v>
      </c>
    </row>
    <row r="3397" spans="1:19" ht="30" hidden="1" x14ac:dyDescent="0.25">
      <c r="A3397" s="8">
        <v>594</v>
      </c>
      <c r="B3397" s="3" t="s">
        <v>595</v>
      </c>
      <c r="C3397" s="3" t="s">
        <v>4704</v>
      </c>
      <c r="D3397" s="8">
        <v>25000</v>
      </c>
      <c r="E3397" s="6">
        <v>26</v>
      </c>
      <c r="F3397" s="8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t="s">
        <v>8270</v>
      </c>
      <c r="R3397">
        <f t="shared" si="214"/>
        <v>42446.780162037037</v>
      </c>
      <c r="S3397">
        <f t="shared" si="215"/>
        <v>42476.780162037037</v>
      </c>
    </row>
    <row r="3398" spans="1:19" ht="60" hidden="1" x14ac:dyDescent="0.25">
      <c r="A3398" s="8">
        <v>990</v>
      </c>
      <c r="B3398" s="3" t="s">
        <v>991</v>
      </c>
      <c r="C3398" s="3" t="s">
        <v>5100</v>
      </c>
      <c r="D3398" s="8">
        <v>25000</v>
      </c>
      <c r="E3398" s="6">
        <v>26</v>
      </c>
      <c r="F3398" s="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t="s">
        <v>8271</v>
      </c>
      <c r="R3398">
        <f t="shared" si="214"/>
        <v>41855.784305555557</v>
      </c>
      <c r="S3398">
        <f t="shared" si="215"/>
        <v>41885.784305555557</v>
      </c>
    </row>
    <row r="3399" spans="1:19" ht="60" hidden="1" x14ac:dyDescent="0.25">
      <c r="A3399" s="8">
        <v>1422</v>
      </c>
      <c r="B3399" s="3" t="s">
        <v>1423</v>
      </c>
      <c r="C3399" s="3" t="s">
        <v>5532</v>
      </c>
      <c r="D3399" s="8">
        <v>25000</v>
      </c>
      <c r="E3399" s="6">
        <v>26</v>
      </c>
      <c r="F3399" s="8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t="s">
        <v>8285</v>
      </c>
      <c r="R3399">
        <f t="shared" si="214"/>
        <v>42604.239629629628</v>
      </c>
      <c r="S3399">
        <f t="shared" si="215"/>
        <v>42634.239629629628</v>
      </c>
    </row>
    <row r="3400" spans="1:19" ht="60" hidden="1" x14ac:dyDescent="0.25">
      <c r="A3400" s="8">
        <v>1874</v>
      </c>
      <c r="B3400" s="3" t="s">
        <v>1875</v>
      </c>
      <c r="C3400" s="3" t="s">
        <v>5984</v>
      </c>
      <c r="D3400" s="8">
        <v>160000</v>
      </c>
      <c r="E3400" s="6">
        <v>26</v>
      </c>
      <c r="F3400" s="8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t="s">
        <v>8281</v>
      </c>
      <c r="R3400">
        <f t="shared" si="214"/>
        <v>42529.969131944439</v>
      </c>
      <c r="S3400">
        <f t="shared" si="215"/>
        <v>42549.969131944439</v>
      </c>
    </row>
    <row r="3401" spans="1:19" ht="75" hidden="1" x14ac:dyDescent="0.25">
      <c r="A3401" s="8">
        <v>2159</v>
      </c>
      <c r="B3401" s="3" t="s">
        <v>2160</v>
      </c>
      <c r="C3401" s="3" t="s">
        <v>6269</v>
      </c>
      <c r="D3401" s="8">
        <v>3600</v>
      </c>
      <c r="E3401" s="6">
        <v>26</v>
      </c>
      <c r="F3401" s="8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t="s">
        <v>8280</v>
      </c>
      <c r="R3401">
        <f t="shared" si="214"/>
        <v>40710.731180555551</v>
      </c>
      <c r="S3401">
        <f t="shared" si="215"/>
        <v>40740.731180555551</v>
      </c>
    </row>
    <row r="3402" spans="1:19" ht="60" hidden="1" x14ac:dyDescent="0.25">
      <c r="A3402" s="8">
        <v>2434</v>
      </c>
      <c r="B3402" s="3" t="s">
        <v>2435</v>
      </c>
      <c r="C3402" s="3" t="s">
        <v>6544</v>
      </c>
      <c r="D3402" s="8">
        <v>20000</v>
      </c>
      <c r="E3402" s="6">
        <v>26</v>
      </c>
      <c r="F3402" s="8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t="s">
        <v>8282</v>
      </c>
      <c r="R3402">
        <f t="shared" si="214"/>
        <v>42180.18604166666</v>
      </c>
      <c r="S3402">
        <f t="shared" si="215"/>
        <v>42220.18604166666</v>
      </c>
    </row>
    <row r="3403" spans="1:19" ht="60" hidden="1" x14ac:dyDescent="0.25">
      <c r="A3403" s="8">
        <v>2591</v>
      </c>
      <c r="B3403" s="3" t="s">
        <v>2591</v>
      </c>
      <c r="C3403" s="3" t="s">
        <v>6701</v>
      </c>
      <c r="D3403" s="8">
        <v>1500</v>
      </c>
      <c r="E3403" s="6">
        <v>26</v>
      </c>
      <c r="F3403" s="8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t="s">
        <v>8282</v>
      </c>
      <c r="R3403">
        <f t="shared" si="214"/>
        <v>42382.906527777777</v>
      </c>
      <c r="S3403">
        <f t="shared" si="215"/>
        <v>42442.864861111113</v>
      </c>
    </row>
    <row r="3404" spans="1:19" ht="30" hidden="1" x14ac:dyDescent="0.25">
      <c r="A3404" s="8">
        <v>3108</v>
      </c>
      <c r="B3404" s="3" t="s">
        <v>3108</v>
      </c>
      <c r="C3404" s="3" t="s">
        <v>7218</v>
      </c>
      <c r="D3404" s="8">
        <v>50000</v>
      </c>
      <c r="E3404" s="6">
        <v>26</v>
      </c>
      <c r="F3404" s="8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t="s">
        <v>8301</v>
      </c>
      <c r="R3404">
        <f t="shared" si="214"/>
        <v>42062.680486111116</v>
      </c>
      <c r="S3404">
        <f t="shared" si="215"/>
        <v>42122.638819444444</v>
      </c>
    </row>
    <row r="3405" spans="1:19" ht="45" hidden="1" x14ac:dyDescent="0.25">
      <c r="A3405" s="8">
        <v>3124</v>
      </c>
      <c r="B3405" s="3" t="s">
        <v>3124</v>
      </c>
      <c r="C3405" s="3" t="s">
        <v>7234</v>
      </c>
      <c r="D3405" s="8">
        <v>800000</v>
      </c>
      <c r="E3405" s="6">
        <v>26</v>
      </c>
      <c r="F3405" s="8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t="s">
        <v>8301</v>
      </c>
      <c r="R3405">
        <f t="shared" si="214"/>
        <v>41977.780104166668</v>
      </c>
      <c r="S3405">
        <f t="shared" si="215"/>
        <v>42037.780104166668</v>
      </c>
    </row>
    <row r="3406" spans="1:19" ht="45" hidden="1" x14ac:dyDescent="0.25">
      <c r="A3406" s="8">
        <v>3853</v>
      </c>
      <c r="B3406" s="3" t="s">
        <v>3850</v>
      </c>
      <c r="C3406" s="3" t="s">
        <v>7962</v>
      </c>
      <c r="D3406" s="8">
        <v>100000</v>
      </c>
      <c r="E3406" s="6">
        <v>26</v>
      </c>
      <c r="F3406" s="8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t="s">
        <v>8269</v>
      </c>
      <c r="R3406">
        <f t="shared" si="214"/>
        <v>41848.84002314815</v>
      </c>
      <c r="S3406">
        <f t="shared" si="215"/>
        <v>41883.84002314815</v>
      </c>
    </row>
    <row r="3407" spans="1:19" ht="60" hidden="1" x14ac:dyDescent="0.25">
      <c r="A3407" s="8">
        <v>4013</v>
      </c>
      <c r="B3407" s="3" t="s">
        <v>4009</v>
      </c>
      <c r="C3407" s="3" t="s">
        <v>8118</v>
      </c>
      <c r="D3407" s="8">
        <v>2000</v>
      </c>
      <c r="E3407" s="6">
        <v>26</v>
      </c>
      <c r="F3407" s="8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t="s">
        <v>8269</v>
      </c>
      <c r="R3407">
        <f t="shared" si="214"/>
        <v>42021.301192129627</v>
      </c>
      <c r="S3407">
        <f t="shared" si="215"/>
        <v>42051.301192129627</v>
      </c>
    </row>
    <row r="3408" spans="1:19" ht="60" hidden="1" x14ac:dyDescent="0.25">
      <c r="A3408" s="8">
        <v>459</v>
      </c>
      <c r="B3408" s="3" t="s">
        <v>460</v>
      </c>
      <c r="C3408" s="3" t="s">
        <v>4569</v>
      </c>
      <c r="D3408" s="8">
        <v>39000</v>
      </c>
      <c r="E3408" s="6">
        <v>25</v>
      </c>
      <c r="F3408" s="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t="s">
        <v>8268</v>
      </c>
      <c r="R3408">
        <f t="shared" si="214"/>
        <v>40800.6403587963</v>
      </c>
      <c r="S3408">
        <f t="shared" si="215"/>
        <v>40860.682025462964</v>
      </c>
    </row>
    <row r="3409" spans="1:19" ht="30" hidden="1" x14ac:dyDescent="0.25">
      <c r="A3409" s="8">
        <v>460</v>
      </c>
      <c r="B3409" s="3" t="s">
        <v>461</v>
      </c>
      <c r="C3409" s="3" t="s">
        <v>4570</v>
      </c>
      <c r="D3409" s="8">
        <v>8500</v>
      </c>
      <c r="E3409" s="6">
        <v>25</v>
      </c>
      <c r="F3409" s="8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t="s">
        <v>8268</v>
      </c>
      <c r="R3409">
        <f t="shared" si="214"/>
        <v>41759.542534722219</v>
      </c>
      <c r="S3409">
        <f t="shared" si="215"/>
        <v>41791.166666666664</v>
      </c>
    </row>
    <row r="3410" spans="1:19" ht="45" hidden="1" x14ac:dyDescent="0.25">
      <c r="A3410" s="8">
        <v>541</v>
      </c>
      <c r="B3410" s="3" t="s">
        <v>542</v>
      </c>
      <c r="C3410" s="3" t="s">
        <v>4651</v>
      </c>
      <c r="D3410" s="8">
        <v>4500</v>
      </c>
      <c r="E3410" s="6">
        <v>25</v>
      </c>
      <c r="F3410" s="8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t="s">
        <v>8270</v>
      </c>
      <c r="R3410">
        <f t="shared" si="214"/>
        <v>42276.046689814815</v>
      </c>
      <c r="S3410">
        <f t="shared" si="215"/>
        <v>42306.046689814815</v>
      </c>
    </row>
    <row r="3411" spans="1:19" ht="45" hidden="1" x14ac:dyDescent="0.25">
      <c r="A3411" s="8">
        <v>938</v>
      </c>
      <c r="B3411" s="3" t="s">
        <v>939</v>
      </c>
      <c r="C3411" s="3" t="s">
        <v>5048</v>
      </c>
      <c r="D3411" s="8">
        <v>7000</v>
      </c>
      <c r="E3411" s="6">
        <v>25</v>
      </c>
      <c r="F3411" s="8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t="s">
        <v>8276</v>
      </c>
      <c r="R3411">
        <f t="shared" si="214"/>
        <v>41124.479722222226</v>
      </c>
      <c r="S3411">
        <f t="shared" si="215"/>
        <v>41154.479722222226</v>
      </c>
    </row>
    <row r="3412" spans="1:19" ht="60" hidden="1" x14ac:dyDescent="0.25">
      <c r="A3412" s="8">
        <v>1091</v>
      </c>
      <c r="B3412" s="3" t="s">
        <v>1092</v>
      </c>
      <c r="C3412" s="3" t="s">
        <v>5201</v>
      </c>
      <c r="D3412" s="8">
        <v>200</v>
      </c>
      <c r="E3412" s="6">
        <v>25</v>
      </c>
      <c r="F3412" s="8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t="s">
        <v>8280</v>
      </c>
      <c r="R3412">
        <f t="shared" si="214"/>
        <v>42440.820277777777</v>
      </c>
      <c r="S3412">
        <f t="shared" si="215"/>
        <v>42470.778611111105</v>
      </c>
    </row>
    <row r="3413" spans="1:19" ht="60" hidden="1" x14ac:dyDescent="0.25">
      <c r="A3413" s="8">
        <v>1099</v>
      </c>
      <c r="B3413" s="3" t="s">
        <v>1100</v>
      </c>
      <c r="C3413" s="3" t="s">
        <v>5209</v>
      </c>
      <c r="D3413" s="8">
        <v>5000</v>
      </c>
      <c r="E3413" s="6">
        <v>25</v>
      </c>
      <c r="F3413" s="8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t="s">
        <v>8280</v>
      </c>
      <c r="R3413">
        <f t="shared" si="214"/>
        <v>42107.836435185185</v>
      </c>
      <c r="S3413">
        <f t="shared" si="215"/>
        <v>42137.836435185185</v>
      </c>
    </row>
    <row r="3414" spans="1:19" ht="45" hidden="1" x14ac:dyDescent="0.25">
      <c r="A3414" s="8">
        <v>1171</v>
      </c>
      <c r="B3414" s="3" t="s">
        <v>1172</v>
      </c>
      <c r="C3414" s="3" t="s">
        <v>5281</v>
      </c>
      <c r="D3414" s="8">
        <v>25000</v>
      </c>
      <c r="E3414" s="6">
        <v>25</v>
      </c>
      <c r="F3414" s="8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t="s">
        <v>8282</v>
      </c>
      <c r="R3414">
        <f t="shared" si="214"/>
        <v>41938.804710648146</v>
      </c>
      <c r="S3414">
        <f t="shared" si="215"/>
        <v>41956.846377314811</v>
      </c>
    </row>
    <row r="3415" spans="1:19" ht="60" hidden="1" x14ac:dyDescent="0.25">
      <c r="A3415" s="8">
        <v>1229</v>
      </c>
      <c r="B3415" s="3" t="s">
        <v>1230</v>
      </c>
      <c r="C3415" s="3" t="s">
        <v>5339</v>
      </c>
      <c r="D3415" s="8">
        <v>2750</v>
      </c>
      <c r="E3415" s="6">
        <v>25</v>
      </c>
      <c r="F3415" s="8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t="s">
        <v>8284</v>
      </c>
      <c r="R3415">
        <f t="shared" si="214"/>
        <v>40985.459803240738</v>
      </c>
      <c r="S3415">
        <f t="shared" si="215"/>
        <v>41015.666666666664</v>
      </c>
    </row>
    <row r="3416" spans="1:19" ht="60" hidden="1" x14ac:dyDescent="0.25">
      <c r="A3416" s="8">
        <v>1819</v>
      </c>
      <c r="B3416" s="3" t="s">
        <v>1820</v>
      </c>
      <c r="C3416" s="3" t="s">
        <v>5929</v>
      </c>
      <c r="D3416" s="8">
        <v>1200</v>
      </c>
      <c r="E3416" s="6">
        <v>25</v>
      </c>
      <c r="F3416" s="8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t="s">
        <v>8283</v>
      </c>
      <c r="R3416">
        <f t="shared" si="214"/>
        <v>41820.752268518518</v>
      </c>
      <c r="S3416">
        <f t="shared" si="215"/>
        <v>41850.752268518518</v>
      </c>
    </row>
    <row r="3417" spans="1:19" hidden="1" x14ac:dyDescent="0.25">
      <c r="A3417" s="8">
        <v>1988</v>
      </c>
      <c r="B3417" s="3" t="s">
        <v>1989</v>
      </c>
      <c r="C3417" s="3" t="s">
        <v>6098</v>
      </c>
      <c r="D3417" s="8">
        <v>6000</v>
      </c>
      <c r="E3417" s="6">
        <v>25</v>
      </c>
      <c r="F3417" s="8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t="s">
        <v>8294</v>
      </c>
      <c r="R3417">
        <f t="shared" si="214"/>
        <v>42206.763217592597</v>
      </c>
      <c r="S3417">
        <f t="shared" si="215"/>
        <v>42236.763217592597</v>
      </c>
    </row>
    <row r="3418" spans="1:19" ht="60" hidden="1" x14ac:dyDescent="0.25">
      <c r="A3418" s="8">
        <v>2128</v>
      </c>
      <c r="B3418" s="3" t="s">
        <v>2129</v>
      </c>
      <c r="C3418" s="3" t="s">
        <v>6238</v>
      </c>
      <c r="D3418" s="8">
        <v>15000</v>
      </c>
      <c r="E3418" s="6">
        <v>25</v>
      </c>
      <c r="F3418" s="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t="s">
        <v>8280</v>
      </c>
      <c r="R3418">
        <f t="shared" si="214"/>
        <v>41843.772789351853</v>
      </c>
      <c r="S3418">
        <f t="shared" si="215"/>
        <v>41903.772789351853</v>
      </c>
    </row>
    <row r="3419" spans="1:19" ht="45" hidden="1" x14ac:dyDescent="0.25">
      <c r="A3419" s="8">
        <v>2131</v>
      </c>
      <c r="B3419" s="3" t="s">
        <v>2132</v>
      </c>
      <c r="C3419" s="3" t="s">
        <v>6241</v>
      </c>
      <c r="D3419" s="8">
        <v>500</v>
      </c>
      <c r="E3419" s="6">
        <v>25</v>
      </c>
      <c r="F3419" s="8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t="s">
        <v>8280</v>
      </c>
      <c r="R3419">
        <f t="shared" si="214"/>
        <v>42167.207071759258</v>
      </c>
      <c r="S3419">
        <f t="shared" si="215"/>
        <v>42197.207071759258</v>
      </c>
    </row>
    <row r="3420" spans="1:19" ht="45" hidden="1" x14ac:dyDescent="0.25">
      <c r="A3420" s="8">
        <v>2354</v>
      </c>
      <c r="B3420" s="3" t="s">
        <v>2355</v>
      </c>
      <c r="C3420" s="3" t="s">
        <v>6464</v>
      </c>
      <c r="D3420" s="8">
        <v>35000</v>
      </c>
      <c r="E3420" s="6">
        <v>25</v>
      </c>
      <c r="F3420" s="8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t="s">
        <v>8270</v>
      </c>
      <c r="R3420">
        <f t="shared" si="214"/>
        <v>41954.722916666666</v>
      </c>
      <c r="S3420">
        <f t="shared" si="215"/>
        <v>42014.722916666666</v>
      </c>
    </row>
    <row r="3421" spans="1:19" ht="30" hidden="1" x14ac:dyDescent="0.25">
      <c r="A3421" s="8">
        <v>2391</v>
      </c>
      <c r="B3421" s="3" t="s">
        <v>2392</v>
      </c>
      <c r="C3421" s="3" t="s">
        <v>6501</v>
      </c>
      <c r="D3421" s="8">
        <v>20000</v>
      </c>
      <c r="E3421" s="6">
        <v>25</v>
      </c>
      <c r="F3421" s="8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t="s">
        <v>8270</v>
      </c>
      <c r="R3421">
        <f t="shared" si="214"/>
        <v>42064.794490740736</v>
      </c>
      <c r="S3421">
        <f t="shared" si="215"/>
        <v>42094.752824074079</v>
      </c>
    </row>
    <row r="3422" spans="1:19" ht="45" hidden="1" x14ac:dyDescent="0.25">
      <c r="A3422" s="8">
        <v>2413</v>
      </c>
      <c r="B3422" s="3" t="s">
        <v>2414</v>
      </c>
      <c r="C3422" s="3" t="s">
        <v>6523</v>
      </c>
      <c r="D3422" s="8">
        <v>3000</v>
      </c>
      <c r="E3422" s="6">
        <v>25</v>
      </c>
      <c r="F3422" s="8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t="s">
        <v>8282</v>
      </c>
      <c r="R3422">
        <f t="shared" si="214"/>
        <v>41760.10974537037</v>
      </c>
      <c r="S3422">
        <f t="shared" si="215"/>
        <v>41790.979166666664</v>
      </c>
    </row>
    <row r="3423" spans="1:19" ht="45" hidden="1" x14ac:dyDescent="0.25">
      <c r="A3423" s="8">
        <v>2692</v>
      </c>
      <c r="B3423" s="3" t="s">
        <v>2692</v>
      </c>
      <c r="C3423" s="3" t="s">
        <v>6802</v>
      </c>
      <c r="D3423" s="8">
        <v>3500</v>
      </c>
      <c r="E3423" s="6">
        <v>25</v>
      </c>
      <c r="F3423" s="8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t="s">
        <v>8282</v>
      </c>
      <c r="R3423">
        <f t="shared" si="214"/>
        <v>42058.334027777775</v>
      </c>
      <c r="S3423">
        <f t="shared" si="215"/>
        <v>42088.292361111111</v>
      </c>
    </row>
    <row r="3424" spans="1:19" ht="45" hidden="1" x14ac:dyDescent="0.25">
      <c r="A3424" s="8">
        <v>2762</v>
      </c>
      <c r="B3424" s="3" t="s">
        <v>2762</v>
      </c>
      <c r="C3424" s="3" t="s">
        <v>6872</v>
      </c>
      <c r="D3424" s="8">
        <v>3250</v>
      </c>
      <c r="E3424" s="6">
        <v>25</v>
      </c>
      <c r="F3424" s="8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t="s">
        <v>8302</v>
      </c>
      <c r="R3424">
        <f t="shared" si="214"/>
        <v>40927.036979166667</v>
      </c>
      <c r="S3424">
        <f t="shared" si="215"/>
        <v>40986.995312500003</v>
      </c>
    </row>
    <row r="3425" spans="1:19" ht="30" hidden="1" x14ac:dyDescent="0.25">
      <c r="A3425" s="8">
        <v>2893</v>
      </c>
      <c r="B3425" s="3" t="s">
        <v>2893</v>
      </c>
      <c r="C3425" s="3" t="s">
        <v>7003</v>
      </c>
      <c r="D3425" s="8">
        <v>5000</v>
      </c>
      <c r="E3425" s="6">
        <v>25</v>
      </c>
      <c r="F3425" s="8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t="s">
        <v>8269</v>
      </c>
      <c r="R3425">
        <f t="shared" si="214"/>
        <v>41953.773090277777</v>
      </c>
      <c r="S3425">
        <f t="shared" si="215"/>
        <v>42013.083333333328</v>
      </c>
    </row>
    <row r="3426" spans="1:19" ht="45" hidden="1" x14ac:dyDescent="0.25">
      <c r="A3426" s="8">
        <v>2902</v>
      </c>
      <c r="B3426" s="3" t="s">
        <v>2902</v>
      </c>
      <c r="C3426" s="3" t="s">
        <v>7012</v>
      </c>
      <c r="D3426" s="8">
        <v>150000</v>
      </c>
      <c r="E3426" s="6">
        <v>25</v>
      </c>
      <c r="F3426" s="8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t="s">
        <v>8269</v>
      </c>
      <c r="R3426">
        <f t="shared" si="214"/>
        <v>42210.439768518518</v>
      </c>
      <c r="S3426">
        <f t="shared" si="215"/>
        <v>42240.439768518518</v>
      </c>
    </row>
    <row r="3427" spans="1:19" ht="60" hidden="1" x14ac:dyDescent="0.25">
      <c r="A3427" s="8">
        <v>2949</v>
      </c>
      <c r="B3427" s="3" t="s">
        <v>2949</v>
      </c>
      <c r="C3427" s="3" t="s">
        <v>7059</v>
      </c>
      <c r="D3427" s="8">
        <v>1000</v>
      </c>
      <c r="E3427" s="6">
        <v>25</v>
      </c>
      <c r="F3427" s="8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t="s">
        <v>8301</v>
      </c>
      <c r="R3427">
        <f t="shared" si="214"/>
        <v>42297.823113425926</v>
      </c>
      <c r="S3427">
        <f t="shared" si="215"/>
        <v>42327.864780092597</v>
      </c>
    </row>
    <row r="3428" spans="1:19" ht="45" hidden="1" x14ac:dyDescent="0.25">
      <c r="A3428" s="8">
        <v>3094</v>
      </c>
      <c r="B3428" s="3" t="s">
        <v>3094</v>
      </c>
      <c r="C3428" s="3" t="s">
        <v>7204</v>
      </c>
      <c r="D3428" s="8">
        <v>100000</v>
      </c>
      <c r="E3428" s="6">
        <v>25</v>
      </c>
      <c r="F3428" s="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t="s">
        <v>8301</v>
      </c>
      <c r="R3428">
        <f t="shared" si="214"/>
        <v>42207.795787037037</v>
      </c>
      <c r="S3428">
        <f t="shared" si="215"/>
        <v>42267.795787037037</v>
      </c>
    </row>
    <row r="3429" spans="1:19" ht="60" hidden="1" x14ac:dyDescent="0.25">
      <c r="A3429" s="8">
        <v>3201</v>
      </c>
      <c r="B3429" s="3" t="s">
        <v>3201</v>
      </c>
      <c r="C3429" s="3" t="s">
        <v>7311</v>
      </c>
      <c r="D3429" s="8">
        <v>2000</v>
      </c>
      <c r="E3429" s="6">
        <v>25</v>
      </c>
      <c r="F3429" s="8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t="s">
        <v>8303</v>
      </c>
      <c r="R3429">
        <f t="shared" si="214"/>
        <v>41861.767094907409</v>
      </c>
      <c r="S3429">
        <f t="shared" si="215"/>
        <v>41882.767094907409</v>
      </c>
    </row>
    <row r="3430" spans="1:19" ht="30" hidden="1" x14ac:dyDescent="0.25">
      <c r="A3430" s="8">
        <v>3747</v>
      </c>
      <c r="B3430" s="3" t="s">
        <v>3744</v>
      </c>
      <c r="C3430" s="3" t="s">
        <v>7857</v>
      </c>
      <c r="D3430" s="8">
        <v>2500</v>
      </c>
      <c r="E3430" s="6">
        <v>25</v>
      </c>
      <c r="F3430" s="8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t="s">
        <v>8269</v>
      </c>
      <c r="R3430">
        <f t="shared" si="214"/>
        <v>42164.299722222218</v>
      </c>
      <c r="S3430">
        <f t="shared" si="215"/>
        <v>42190.957638888889</v>
      </c>
    </row>
    <row r="3431" spans="1:19" ht="75" hidden="1" x14ac:dyDescent="0.25">
      <c r="A3431" s="8">
        <v>3855</v>
      </c>
      <c r="B3431" s="3" t="s">
        <v>3852</v>
      </c>
      <c r="C3431" s="3" t="s">
        <v>7964</v>
      </c>
      <c r="D3431" s="8">
        <v>1000</v>
      </c>
      <c r="E3431" s="6">
        <v>25</v>
      </c>
      <c r="F3431" s="8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t="s">
        <v>8269</v>
      </c>
      <c r="R3431">
        <f t="shared" si="214"/>
        <v>42059.970729166671</v>
      </c>
      <c r="S3431">
        <f t="shared" si="215"/>
        <v>42089.929062499999</v>
      </c>
    </row>
    <row r="3432" spans="1:19" ht="30" hidden="1" x14ac:dyDescent="0.25">
      <c r="A3432" s="8">
        <v>3881</v>
      </c>
      <c r="B3432" s="3" t="s">
        <v>3878</v>
      </c>
      <c r="C3432" s="3" t="s">
        <v>7990</v>
      </c>
      <c r="D3432" s="8">
        <v>500</v>
      </c>
      <c r="E3432" s="6">
        <v>25</v>
      </c>
      <c r="F3432" s="8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t="s">
        <v>8303</v>
      </c>
      <c r="R3432">
        <f t="shared" si="214"/>
        <v>42756.018506944441</v>
      </c>
      <c r="S3432">
        <f t="shared" si="215"/>
        <v>42786.018506944441</v>
      </c>
    </row>
    <row r="3433" spans="1:19" ht="60" hidden="1" x14ac:dyDescent="0.25">
      <c r="A3433" s="8">
        <v>3901</v>
      </c>
      <c r="B3433" s="3" t="s">
        <v>3898</v>
      </c>
      <c r="C3433" s="3" t="s">
        <v>8009</v>
      </c>
      <c r="D3433" s="8">
        <v>3000</v>
      </c>
      <c r="E3433" s="6">
        <v>25</v>
      </c>
      <c r="F3433" s="8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t="s">
        <v>8269</v>
      </c>
      <c r="R3433">
        <f t="shared" si="214"/>
        <v>42317.826377314821</v>
      </c>
      <c r="S3433">
        <f t="shared" si="215"/>
        <v>42357.826377314821</v>
      </c>
    </row>
    <row r="3434" spans="1:19" ht="60" hidden="1" x14ac:dyDescent="0.25">
      <c r="A3434" s="8">
        <v>3927</v>
      </c>
      <c r="B3434" s="3" t="s">
        <v>3924</v>
      </c>
      <c r="C3434" s="3" t="s">
        <v>8035</v>
      </c>
      <c r="D3434" s="8">
        <v>2500</v>
      </c>
      <c r="E3434" s="6">
        <v>25</v>
      </c>
      <c r="F3434" s="8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t="s">
        <v>8269</v>
      </c>
      <c r="R3434">
        <f t="shared" si="214"/>
        <v>41830.267407407409</v>
      </c>
      <c r="S3434">
        <f t="shared" si="215"/>
        <v>41860.267407407409</v>
      </c>
    </row>
    <row r="3435" spans="1:19" ht="60" hidden="1" x14ac:dyDescent="0.25">
      <c r="A3435" s="8">
        <v>3950</v>
      </c>
      <c r="B3435" s="3" t="s">
        <v>3947</v>
      </c>
      <c r="C3435" s="3" t="s">
        <v>8058</v>
      </c>
      <c r="D3435" s="8">
        <v>4000</v>
      </c>
      <c r="E3435" s="6">
        <v>25</v>
      </c>
      <c r="F3435" s="8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t="s">
        <v>8269</v>
      </c>
      <c r="R3435">
        <f t="shared" si="214"/>
        <v>42439.702314814815</v>
      </c>
      <c r="S3435">
        <f t="shared" si="215"/>
        <v>42468.774305555555</v>
      </c>
    </row>
    <row r="3436" spans="1:19" ht="60" hidden="1" x14ac:dyDescent="0.25">
      <c r="A3436" s="8">
        <v>3952</v>
      </c>
      <c r="B3436" s="3" t="s">
        <v>3949</v>
      </c>
      <c r="C3436" s="3" t="s">
        <v>8059</v>
      </c>
      <c r="D3436" s="8">
        <v>26000</v>
      </c>
      <c r="E3436" s="6">
        <v>25</v>
      </c>
      <c r="F3436" s="8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t="s">
        <v>8269</v>
      </c>
      <c r="R3436">
        <f t="shared" si="214"/>
        <v>42243.790393518517</v>
      </c>
      <c r="S3436">
        <f t="shared" si="215"/>
        <v>42303.790393518517</v>
      </c>
    </row>
    <row r="3437" spans="1:19" ht="60" hidden="1" x14ac:dyDescent="0.25">
      <c r="A3437" s="8">
        <v>4066</v>
      </c>
      <c r="B3437" s="3" t="s">
        <v>4062</v>
      </c>
      <c r="C3437" s="3" t="s">
        <v>8170</v>
      </c>
      <c r="D3437" s="8">
        <v>15000</v>
      </c>
      <c r="E3437" s="6">
        <v>25</v>
      </c>
      <c r="F3437" s="8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t="s">
        <v>8269</v>
      </c>
      <c r="R3437">
        <f t="shared" si="214"/>
        <v>42479.039212962962</v>
      </c>
      <c r="S3437">
        <f t="shared" si="215"/>
        <v>42509.039212962962</v>
      </c>
    </row>
    <row r="3438" spans="1:19" ht="45" hidden="1" x14ac:dyDescent="0.25">
      <c r="A3438" s="8">
        <v>430</v>
      </c>
      <c r="B3438" s="3" t="s">
        <v>431</v>
      </c>
      <c r="C3438" s="3" t="s">
        <v>4540</v>
      </c>
      <c r="D3438" s="8">
        <v>1000</v>
      </c>
      <c r="E3438" s="6">
        <v>24</v>
      </c>
      <c r="F3438" s="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t="s">
        <v>8268</v>
      </c>
      <c r="R3438">
        <f t="shared" si="214"/>
        <v>41513.107256944444</v>
      </c>
      <c r="S3438">
        <f t="shared" si="215"/>
        <v>41528.107256944444</v>
      </c>
    </row>
    <row r="3439" spans="1:19" ht="60" hidden="1" x14ac:dyDescent="0.25">
      <c r="A3439" s="8">
        <v>2948</v>
      </c>
      <c r="B3439" s="3" t="s">
        <v>2948</v>
      </c>
      <c r="C3439" s="3" t="s">
        <v>7058</v>
      </c>
      <c r="D3439" s="8">
        <v>500000</v>
      </c>
      <c r="E3439" s="6">
        <v>24</v>
      </c>
      <c r="F3439" s="8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t="s">
        <v>8301</v>
      </c>
      <c r="R3439">
        <f t="shared" si="214"/>
        <v>42097.649224537032</v>
      </c>
      <c r="S3439">
        <f t="shared" si="215"/>
        <v>42157.649224537032</v>
      </c>
    </row>
    <row r="3440" spans="1:19" ht="60" hidden="1" x14ac:dyDescent="0.25">
      <c r="A3440" s="8">
        <v>2895</v>
      </c>
      <c r="B3440" s="3" t="s">
        <v>2895</v>
      </c>
      <c r="C3440" s="3" t="s">
        <v>7005</v>
      </c>
      <c r="D3440" s="8">
        <v>500</v>
      </c>
      <c r="E3440" s="6">
        <v>23</v>
      </c>
      <c r="F3440" s="8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t="s">
        <v>8269</v>
      </c>
      <c r="R3440">
        <f t="shared" si="214"/>
        <v>41811.555462962962</v>
      </c>
      <c r="S3440">
        <f t="shared" si="215"/>
        <v>41812.875</v>
      </c>
    </row>
    <row r="3441" spans="1:19" ht="60" hidden="1" x14ac:dyDescent="0.25">
      <c r="A3441" s="8">
        <v>4002</v>
      </c>
      <c r="B3441" s="3" t="s">
        <v>3998</v>
      </c>
      <c r="C3441" s="3" t="s">
        <v>8108</v>
      </c>
      <c r="D3441" s="8">
        <v>1250</v>
      </c>
      <c r="E3441" s="6">
        <v>23</v>
      </c>
      <c r="F3441" s="8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t="s">
        <v>8269</v>
      </c>
      <c r="R3441">
        <f t="shared" si="214"/>
        <v>41879.043530092589</v>
      </c>
      <c r="S3441">
        <f t="shared" si="215"/>
        <v>41909.043530092589</v>
      </c>
    </row>
    <row r="3442" spans="1:19" ht="45" hidden="1" x14ac:dyDescent="0.25">
      <c r="A3442" s="8">
        <v>1736</v>
      </c>
      <c r="B3442" s="3" t="s">
        <v>1737</v>
      </c>
      <c r="C3442" s="3" t="s">
        <v>5846</v>
      </c>
      <c r="D3442" s="8">
        <v>3000</v>
      </c>
      <c r="E3442" s="6">
        <v>22</v>
      </c>
      <c r="F3442" s="8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t="s">
        <v>8291</v>
      </c>
      <c r="R3442">
        <f t="shared" si="214"/>
        <v>42286.861493055556</v>
      </c>
      <c r="S3442">
        <f t="shared" si="215"/>
        <v>42316.90315972222</v>
      </c>
    </row>
    <row r="3443" spans="1:19" ht="75" hidden="1" x14ac:dyDescent="0.25">
      <c r="A3443" s="8">
        <v>3074</v>
      </c>
      <c r="B3443" s="3" t="s">
        <v>3074</v>
      </c>
      <c r="C3443" s="3" t="s">
        <v>7184</v>
      </c>
      <c r="D3443" s="8">
        <v>25000</v>
      </c>
      <c r="E3443" s="6">
        <v>22</v>
      </c>
      <c r="F3443" s="8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t="s">
        <v>8301</v>
      </c>
      <c r="R3443">
        <f t="shared" si="214"/>
        <v>42409.571284722217</v>
      </c>
      <c r="S3443">
        <f t="shared" si="215"/>
        <v>42439.571284722217</v>
      </c>
    </row>
    <row r="3444" spans="1:19" ht="60" hidden="1" x14ac:dyDescent="0.25">
      <c r="A3444" s="8">
        <v>777</v>
      </c>
      <c r="B3444" s="3" t="s">
        <v>778</v>
      </c>
      <c r="C3444" s="3" t="s">
        <v>4887</v>
      </c>
      <c r="D3444" s="8">
        <v>3000</v>
      </c>
      <c r="E3444" s="6">
        <v>21</v>
      </c>
      <c r="F3444" s="8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t="s">
        <v>8273</v>
      </c>
      <c r="R3444">
        <f t="shared" si="214"/>
        <v>41456.981215277774</v>
      </c>
      <c r="S3444">
        <f t="shared" si="215"/>
        <v>41486.981215277774</v>
      </c>
    </row>
    <row r="3445" spans="1:19" ht="45" hidden="1" x14ac:dyDescent="0.25">
      <c r="A3445" s="8">
        <v>900</v>
      </c>
      <c r="B3445" s="3" t="s">
        <v>901</v>
      </c>
      <c r="C3445" s="3" t="s">
        <v>5010</v>
      </c>
      <c r="D3445" s="8">
        <v>5000</v>
      </c>
      <c r="E3445" s="6">
        <v>21</v>
      </c>
      <c r="F3445" s="8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t="s">
        <v>8276</v>
      </c>
      <c r="R3445">
        <f t="shared" si="214"/>
        <v>42429.84956018519</v>
      </c>
      <c r="S3445">
        <f t="shared" si="215"/>
        <v>42459.807893518519</v>
      </c>
    </row>
    <row r="3446" spans="1:19" ht="60" hidden="1" x14ac:dyDescent="0.25">
      <c r="A3446" s="8">
        <v>1092</v>
      </c>
      <c r="B3446" s="3" t="s">
        <v>1093</v>
      </c>
      <c r="C3446" s="3" t="s">
        <v>5202</v>
      </c>
      <c r="D3446" s="8">
        <v>2000</v>
      </c>
      <c r="E3446" s="6">
        <v>21</v>
      </c>
      <c r="F3446" s="8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t="s">
        <v>8280</v>
      </c>
      <c r="R3446">
        <f t="shared" si="214"/>
        <v>41250.025902777779</v>
      </c>
      <c r="S3446">
        <f t="shared" si="215"/>
        <v>41280.025902777779</v>
      </c>
    </row>
    <row r="3447" spans="1:19" ht="45" hidden="1" x14ac:dyDescent="0.25">
      <c r="A3447" s="8">
        <v>1129</v>
      </c>
      <c r="B3447" s="3" t="s">
        <v>1130</v>
      </c>
      <c r="C3447" s="3" t="s">
        <v>5239</v>
      </c>
      <c r="D3447" s="8">
        <v>20000</v>
      </c>
      <c r="E3447" s="6">
        <v>21</v>
      </c>
      <c r="F3447" s="8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t="s">
        <v>8281</v>
      </c>
      <c r="R3447">
        <f t="shared" si="214"/>
        <v>42496.264965277776</v>
      </c>
      <c r="S3447">
        <f t="shared" si="215"/>
        <v>42526.264965277776</v>
      </c>
    </row>
    <row r="3448" spans="1:19" ht="60" hidden="1" x14ac:dyDescent="0.25">
      <c r="A3448" s="8">
        <v>2430</v>
      </c>
      <c r="B3448" s="3" t="s">
        <v>2431</v>
      </c>
      <c r="C3448" s="3" t="s">
        <v>6540</v>
      </c>
      <c r="D3448" s="8">
        <v>3000</v>
      </c>
      <c r="E3448" s="6">
        <v>21</v>
      </c>
      <c r="F3448" s="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t="s">
        <v>8282</v>
      </c>
      <c r="R3448">
        <f t="shared" si="214"/>
        <v>42382.130833333329</v>
      </c>
      <c r="S3448">
        <f t="shared" si="215"/>
        <v>42412.130833333329</v>
      </c>
    </row>
    <row r="3449" spans="1:19" ht="60" hidden="1" x14ac:dyDescent="0.25">
      <c r="A3449" s="8">
        <v>2890</v>
      </c>
      <c r="B3449" s="3" t="s">
        <v>2890</v>
      </c>
      <c r="C3449" s="3" t="s">
        <v>7000</v>
      </c>
      <c r="D3449" s="8">
        <v>2000</v>
      </c>
      <c r="E3449" s="6">
        <v>21</v>
      </c>
      <c r="F3449" s="8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t="s">
        <v>8269</v>
      </c>
      <c r="R3449">
        <f t="shared" si="214"/>
        <v>41831.742962962962</v>
      </c>
      <c r="S3449">
        <f t="shared" si="215"/>
        <v>41860.125</v>
      </c>
    </row>
    <row r="3450" spans="1:19" ht="60" hidden="1" x14ac:dyDescent="0.25">
      <c r="A3450" s="8">
        <v>3961</v>
      </c>
      <c r="B3450" s="3" t="s">
        <v>3958</v>
      </c>
      <c r="C3450" s="3" t="s">
        <v>8068</v>
      </c>
      <c r="D3450" s="8">
        <v>5000</v>
      </c>
      <c r="E3450" s="6">
        <v>21</v>
      </c>
      <c r="F3450" s="8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t="s">
        <v>8269</v>
      </c>
      <c r="R3450">
        <f t="shared" si="214"/>
        <v>41745.891319444447</v>
      </c>
      <c r="S3450">
        <f t="shared" si="215"/>
        <v>41767.891319444447</v>
      </c>
    </row>
    <row r="3451" spans="1:19" ht="45" hidden="1" x14ac:dyDescent="0.25">
      <c r="A3451" s="8">
        <v>4041</v>
      </c>
      <c r="B3451" s="3" t="s">
        <v>4037</v>
      </c>
      <c r="C3451" s="3" t="s">
        <v>8145</v>
      </c>
      <c r="D3451" s="8">
        <v>5000</v>
      </c>
      <c r="E3451" s="6">
        <v>21</v>
      </c>
      <c r="F3451" s="8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t="s">
        <v>8269</v>
      </c>
      <c r="R3451">
        <f t="shared" si="214"/>
        <v>42559.474004629628</v>
      </c>
      <c r="S3451">
        <f t="shared" si="215"/>
        <v>42619.474004629628</v>
      </c>
    </row>
    <row r="3452" spans="1:19" ht="60" hidden="1" x14ac:dyDescent="0.25">
      <c r="A3452" s="8">
        <v>4042</v>
      </c>
      <c r="B3452" s="3" t="s">
        <v>4038</v>
      </c>
      <c r="C3452" s="3" t="s">
        <v>8146</v>
      </c>
      <c r="D3452" s="8">
        <v>10000</v>
      </c>
      <c r="E3452" s="6">
        <v>21</v>
      </c>
      <c r="F3452" s="8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t="s">
        <v>8269</v>
      </c>
      <c r="R3452">
        <f t="shared" si="214"/>
        <v>41995.084074074075</v>
      </c>
      <c r="S3452">
        <f t="shared" si="215"/>
        <v>42024.802777777775</v>
      </c>
    </row>
    <row r="3453" spans="1:19" ht="45" hidden="1" x14ac:dyDescent="0.25">
      <c r="A3453" s="8">
        <v>213</v>
      </c>
      <c r="B3453" s="3" t="s">
        <v>215</v>
      </c>
      <c r="C3453" s="3" t="s">
        <v>4323</v>
      </c>
      <c r="D3453" s="8">
        <v>50000</v>
      </c>
      <c r="E3453" s="6">
        <v>20</v>
      </c>
      <c r="F3453" s="8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t="s">
        <v>8266</v>
      </c>
      <c r="R3453">
        <f t="shared" si="214"/>
        <v>42202.594293981485</v>
      </c>
      <c r="S3453">
        <f t="shared" si="215"/>
        <v>42232.587974537033</v>
      </c>
    </row>
    <row r="3454" spans="1:19" ht="45" hidden="1" x14ac:dyDescent="0.25">
      <c r="A3454" s="8">
        <v>569</v>
      </c>
      <c r="B3454" s="3" t="s">
        <v>570</v>
      </c>
      <c r="C3454" s="3" t="s">
        <v>4679</v>
      </c>
      <c r="D3454" s="8">
        <v>2500</v>
      </c>
      <c r="E3454" s="6">
        <v>20</v>
      </c>
      <c r="F3454" s="8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t="s">
        <v>8270</v>
      </c>
      <c r="R3454">
        <f t="shared" si="214"/>
        <v>42340.847361111111</v>
      </c>
      <c r="S3454">
        <f t="shared" si="215"/>
        <v>42370.847361111111</v>
      </c>
    </row>
    <row r="3455" spans="1:19" ht="45" hidden="1" x14ac:dyDescent="0.25">
      <c r="A3455" s="8">
        <v>597</v>
      </c>
      <c r="B3455" s="3" t="s">
        <v>598</v>
      </c>
      <c r="C3455" s="3" t="s">
        <v>4707</v>
      </c>
      <c r="D3455" s="8">
        <v>7500</v>
      </c>
      <c r="E3455" s="6">
        <v>20</v>
      </c>
      <c r="F3455" s="8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t="s">
        <v>8270</v>
      </c>
      <c r="R3455">
        <f t="shared" si="214"/>
        <v>42545.705266203702</v>
      </c>
      <c r="S3455">
        <f t="shared" si="215"/>
        <v>42582.666666666672</v>
      </c>
    </row>
    <row r="3456" spans="1:19" ht="45" hidden="1" x14ac:dyDescent="0.25">
      <c r="A3456" s="8">
        <v>884</v>
      </c>
      <c r="B3456" s="3" t="s">
        <v>885</v>
      </c>
      <c r="C3456" s="3" t="s">
        <v>4994</v>
      </c>
      <c r="D3456" s="8">
        <v>2000</v>
      </c>
      <c r="E3456" s="6">
        <v>20</v>
      </c>
      <c r="F3456" s="8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t="s">
        <v>8277</v>
      </c>
      <c r="R3456">
        <f t="shared" si="214"/>
        <v>40981.802615740737</v>
      </c>
      <c r="S3456">
        <f t="shared" si="215"/>
        <v>41041.104861111111</v>
      </c>
    </row>
    <row r="3457" spans="1:19" ht="60" hidden="1" x14ac:dyDescent="0.25">
      <c r="A3457" s="8">
        <v>1133</v>
      </c>
      <c r="B3457" s="3" t="s">
        <v>1134</v>
      </c>
      <c r="C3457" s="3" t="s">
        <v>5243</v>
      </c>
      <c r="D3457" s="8">
        <v>3000</v>
      </c>
      <c r="E3457" s="6">
        <v>20</v>
      </c>
      <c r="F3457" s="8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t="s">
        <v>8281</v>
      </c>
      <c r="R3457">
        <f t="shared" si="214"/>
        <v>41821.407187500001</v>
      </c>
      <c r="S3457">
        <f t="shared" si="215"/>
        <v>41851.407187500001</v>
      </c>
    </row>
    <row r="3458" spans="1:19" ht="60" hidden="1" x14ac:dyDescent="0.25">
      <c r="A3458" s="8">
        <v>1542</v>
      </c>
      <c r="B3458" s="3" t="s">
        <v>1543</v>
      </c>
      <c r="C3458" s="3" t="s">
        <v>5652</v>
      </c>
      <c r="D3458" s="8">
        <v>500</v>
      </c>
      <c r="E3458" s="6">
        <v>20</v>
      </c>
      <c r="F3458" s="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t="s">
        <v>8287</v>
      </c>
      <c r="R3458">
        <f t="shared" si="214"/>
        <v>42170.996527777781</v>
      </c>
      <c r="S3458">
        <f t="shared" si="215"/>
        <v>42185.996527777781</v>
      </c>
    </row>
    <row r="3459" spans="1:19" ht="45" hidden="1" x14ac:dyDescent="0.25">
      <c r="A3459" s="8">
        <v>1738</v>
      </c>
      <c r="B3459" s="3" t="s">
        <v>1739</v>
      </c>
      <c r="C3459" s="3" t="s">
        <v>5848</v>
      </c>
      <c r="D3459" s="8">
        <v>5000</v>
      </c>
      <c r="E3459" s="6">
        <v>20</v>
      </c>
      <c r="F3459" s="8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ROUND(E3459/L3459,2)</f>
        <v>20</v>
      </c>
      <c r="Q3459" t="s">
        <v>8291</v>
      </c>
      <c r="R3459">
        <f t="shared" ref="R3459:R3522" si="218">(((J3459/60)/60)/24)+DATE(1970,1,1)</f>
        <v>41884.874328703707</v>
      </c>
      <c r="S3459">
        <f t="shared" ref="S3459:S3522" si="219">(((I3459/60)/60)/24)+DATE(1970,1,1)</f>
        <v>41914.874328703707</v>
      </c>
    </row>
    <row r="3460" spans="1:19" ht="60" hidden="1" x14ac:dyDescent="0.25">
      <c r="A3460" s="8">
        <v>2863</v>
      </c>
      <c r="B3460" s="3" t="s">
        <v>2863</v>
      </c>
      <c r="C3460" s="3" t="s">
        <v>6973</v>
      </c>
      <c r="D3460" s="8">
        <v>50000</v>
      </c>
      <c r="E3460" s="6">
        <v>20</v>
      </c>
      <c r="F3460" s="8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t="s">
        <v>8269</v>
      </c>
      <c r="R3460">
        <f t="shared" si="218"/>
        <v>41831.675034722226</v>
      </c>
      <c r="S3460">
        <f t="shared" si="219"/>
        <v>41891.675034722226</v>
      </c>
    </row>
    <row r="3461" spans="1:19" ht="60" hidden="1" x14ac:dyDescent="0.25">
      <c r="A3461" s="8">
        <v>2909</v>
      </c>
      <c r="B3461" s="3" t="s">
        <v>2909</v>
      </c>
      <c r="C3461" s="3" t="s">
        <v>7019</v>
      </c>
      <c r="D3461" s="8">
        <v>180000</v>
      </c>
      <c r="E3461" s="6">
        <v>20</v>
      </c>
      <c r="F3461" s="8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t="s">
        <v>8269</v>
      </c>
      <c r="R3461">
        <f t="shared" si="218"/>
        <v>41929.266215277778</v>
      </c>
      <c r="S3461">
        <f t="shared" si="219"/>
        <v>41968.823611111111</v>
      </c>
    </row>
    <row r="3462" spans="1:19" ht="30" hidden="1" x14ac:dyDescent="0.25">
      <c r="A3462" s="8">
        <v>3735</v>
      </c>
      <c r="B3462" s="3" t="s">
        <v>3732</v>
      </c>
      <c r="C3462" s="3" t="s">
        <v>7845</v>
      </c>
      <c r="D3462" s="8">
        <v>150</v>
      </c>
      <c r="E3462" s="6">
        <v>20</v>
      </c>
      <c r="F3462" s="8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t="s">
        <v>8269</v>
      </c>
      <c r="R3462">
        <f t="shared" si="218"/>
        <v>42122.693159722221</v>
      </c>
      <c r="S3462">
        <f t="shared" si="219"/>
        <v>42152.693159722221</v>
      </c>
    </row>
    <row r="3463" spans="1:19" ht="45" hidden="1" x14ac:dyDescent="0.25">
      <c r="A3463" s="8">
        <v>3852</v>
      </c>
      <c r="B3463" s="3" t="s">
        <v>3849</v>
      </c>
      <c r="C3463" s="3" t="s">
        <v>7961</v>
      </c>
      <c r="D3463" s="8">
        <v>10000</v>
      </c>
      <c r="E3463" s="6">
        <v>20</v>
      </c>
      <c r="F3463" s="8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t="s">
        <v>8269</v>
      </c>
      <c r="R3463">
        <f t="shared" si="218"/>
        <v>42065.190694444449</v>
      </c>
      <c r="S3463">
        <f t="shared" si="219"/>
        <v>42090.149027777778</v>
      </c>
    </row>
    <row r="3464" spans="1:19" ht="45" hidden="1" x14ac:dyDescent="0.25">
      <c r="A3464" s="8">
        <v>4092</v>
      </c>
      <c r="B3464" s="3" t="s">
        <v>4088</v>
      </c>
      <c r="C3464" s="3" t="s">
        <v>8195</v>
      </c>
      <c r="D3464" s="8">
        <v>110000</v>
      </c>
      <c r="E3464" s="6">
        <v>20</v>
      </c>
      <c r="F3464" s="8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t="s">
        <v>8269</v>
      </c>
      <c r="R3464">
        <f t="shared" si="218"/>
        <v>42039.194988425923</v>
      </c>
      <c r="S3464">
        <f t="shared" si="219"/>
        <v>42099.153321759266</v>
      </c>
    </row>
    <row r="3465" spans="1:19" ht="60" hidden="1" x14ac:dyDescent="0.25">
      <c r="A3465" s="8">
        <v>2660</v>
      </c>
      <c r="B3465" s="3" t="s">
        <v>2660</v>
      </c>
      <c r="C3465" s="3" t="s">
        <v>6770</v>
      </c>
      <c r="D3465" s="8">
        <v>20000</v>
      </c>
      <c r="E3465" s="6">
        <v>19</v>
      </c>
      <c r="F3465" s="8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t="s">
        <v>8299</v>
      </c>
      <c r="R3465">
        <f t="shared" si="218"/>
        <v>42272.713171296295</v>
      </c>
      <c r="S3465">
        <f t="shared" si="219"/>
        <v>42332.754837962959</v>
      </c>
    </row>
    <row r="3466" spans="1:19" ht="60" hidden="1" x14ac:dyDescent="0.25">
      <c r="A3466" s="8">
        <v>4011</v>
      </c>
      <c r="B3466" s="3" t="s">
        <v>4007</v>
      </c>
      <c r="C3466" s="3" t="s">
        <v>8116</v>
      </c>
      <c r="D3466" s="8">
        <v>250</v>
      </c>
      <c r="E3466" s="6">
        <v>19</v>
      </c>
      <c r="F3466" s="8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t="s">
        <v>8269</v>
      </c>
      <c r="R3466">
        <f t="shared" si="218"/>
        <v>42002.54488425926</v>
      </c>
      <c r="S3466">
        <f t="shared" si="219"/>
        <v>42032.54488425926</v>
      </c>
    </row>
    <row r="3467" spans="1:19" hidden="1" x14ac:dyDescent="0.25">
      <c r="A3467" s="8">
        <v>638</v>
      </c>
      <c r="B3467" s="3" t="s">
        <v>639</v>
      </c>
      <c r="C3467" s="3" t="s">
        <v>4748</v>
      </c>
      <c r="D3467" s="8">
        <v>200000</v>
      </c>
      <c r="E3467" s="6">
        <v>18</v>
      </c>
      <c r="F3467" s="8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t="s">
        <v>8270</v>
      </c>
      <c r="R3467">
        <f t="shared" si="218"/>
        <v>42759.593310185184</v>
      </c>
      <c r="S3467">
        <f t="shared" si="219"/>
        <v>42819.55164351852</v>
      </c>
    </row>
    <row r="3468" spans="1:19" ht="60" hidden="1" x14ac:dyDescent="0.25">
      <c r="A3468" s="8">
        <v>1686</v>
      </c>
      <c r="B3468" s="3" t="s">
        <v>1687</v>
      </c>
      <c r="C3468" s="3" t="s">
        <v>5796</v>
      </c>
      <c r="D3468" s="8">
        <v>5000</v>
      </c>
      <c r="E3468" s="6">
        <v>18</v>
      </c>
      <c r="F3468" s="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t="s">
        <v>8291</v>
      </c>
      <c r="R3468">
        <f t="shared" si="218"/>
        <v>42792.843969907408</v>
      </c>
      <c r="S3468">
        <f t="shared" si="219"/>
        <v>42852.802303240736</v>
      </c>
    </row>
    <row r="3469" spans="1:19" ht="60" hidden="1" x14ac:dyDescent="0.25">
      <c r="A3469" s="8">
        <v>192</v>
      </c>
      <c r="B3469" s="3" t="s">
        <v>194</v>
      </c>
      <c r="C3469" s="3" t="s">
        <v>4302</v>
      </c>
      <c r="D3469" s="8">
        <v>1000000</v>
      </c>
      <c r="E3469" s="6">
        <v>17</v>
      </c>
      <c r="F3469" s="8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t="s">
        <v>8266</v>
      </c>
      <c r="R3469">
        <f t="shared" si="218"/>
        <v>41899.792037037041</v>
      </c>
      <c r="S3469">
        <f t="shared" si="219"/>
        <v>41929.792037037041</v>
      </c>
    </row>
    <row r="3470" spans="1:19" ht="45" hidden="1" x14ac:dyDescent="0.25">
      <c r="A3470" s="8">
        <v>1169</v>
      </c>
      <c r="B3470" s="3" t="s">
        <v>1170</v>
      </c>
      <c r="C3470" s="3" t="s">
        <v>5279</v>
      </c>
      <c r="D3470" s="8">
        <v>10000</v>
      </c>
      <c r="E3470" s="6">
        <v>17</v>
      </c>
      <c r="F3470" s="8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t="s">
        <v>8282</v>
      </c>
      <c r="R3470">
        <f t="shared" si="218"/>
        <v>42027.353738425925</v>
      </c>
      <c r="S3470">
        <f t="shared" si="219"/>
        <v>42057.353738425925</v>
      </c>
    </row>
    <row r="3471" spans="1:19" ht="60" hidden="1" x14ac:dyDescent="0.25">
      <c r="A3471" s="8">
        <v>2133</v>
      </c>
      <c r="B3471" s="3" t="s">
        <v>2134</v>
      </c>
      <c r="C3471" s="3" t="s">
        <v>6243</v>
      </c>
      <c r="D3471" s="8">
        <v>1000</v>
      </c>
      <c r="E3471" s="6">
        <v>16</v>
      </c>
      <c r="F3471" s="8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t="s">
        <v>8280</v>
      </c>
      <c r="R3471">
        <f t="shared" si="218"/>
        <v>40619.097210648149</v>
      </c>
      <c r="S3471">
        <f t="shared" si="219"/>
        <v>40657.290972222225</v>
      </c>
    </row>
    <row r="3472" spans="1:19" ht="60" hidden="1" x14ac:dyDescent="0.25">
      <c r="A3472" s="8">
        <v>4049</v>
      </c>
      <c r="B3472" s="3" t="s">
        <v>4045</v>
      </c>
      <c r="C3472" s="3" t="s">
        <v>8153</v>
      </c>
      <c r="D3472" s="8">
        <v>20000</v>
      </c>
      <c r="E3472" s="6">
        <v>16</v>
      </c>
      <c r="F3472" s="8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t="s">
        <v>8269</v>
      </c>
      <c r="R3472">
        <f t="shared" si="218"/>
        <v>42169.958506944444</v>
      </c>
      <c r="S3472">
        <f t="shared" si="219"/>
        <v>42199.958506944444</v>
      </c>
    </row>
    <row r="3473" spans="1:19" ht="30" hidden="1" x14ac:dyDescent="0.25">
      <c r="A3473" s="8">
        <v>674</v>
      </c>
      <c r="B3473" s="3" t="s">
        <v>675</v>
      </c>
      <c r="C3473" s="3" t="s">
        <v>4784</v>
      </c>
      <c r="D3473" s="8">
        <v>50000</v>
      </c>
      <c r="E3473" s="6">
        <v>15</v>
      </c>
      <c r="F3473" s="8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t="s">
        <v>8271</v>
      </c>
      <c r="R3473">
        <f t="shared" si="218"/>
        <v>41803.116053240738</v>
      </c>
      <c r="S3473">
        <f t="shared" si="219"/>
        <v>41863.116053240738</v>
      </c>
    </row>
    <row r="3474" spans="1:19" ht="60" hidden="1" x14ac:dyDescent="0.25">
      <c r="A3474" s="8">
        <v>1053</v>
      </c>
      <c r="B3474" s="3" t="s">
        <v>1054</v>
      </c>
      <c r="C3474" s="3" t="s">
        <v>5163</v>
      </c>
      <c r="D3474" s="8">
        <v>1500</v>
      </c>
      <c r="E3474" s="6">
        <v>15</v>
      </c>
      <c r="F3474" s="8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t="s">
        <v>8279</v>
      </c>
      <c r="R3474">
        <f t="shared" si="218"/>
        <v>42775.172824074078</v>
      </c>
      <c r="S3474">
        <f t="shared" si="219"/>
        <v>42800.172824074078</v>
      </c>
    </row>
    <row r="3475" spans="1:19" hidden="1" x14ac:dyDescent="0.25">
      <c r="A3475" s="8">
        <v>1086</v>
      </c>
      <c r="B3475" s="3" t="s">
        <v>1087</v>
      </c>
      <c r="C3475" s="3" t="s">
        <v>5196</v>
      </c>
      <c r="D3475" s="8">
        <v>18000</v>
      </c>
      <c r="E3475" s="6">
        <v>15</v>
      </c>
      <c r="F3475" s="8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t="s">
        <v>8280</v>
      </c>
      <c r="R3475">
        <f t="shared" si="218"/>
        <v>41845.866793981484</v>
      </c>
      <c r="S3475">
        <f t="shared" si="219"/>
        <v>41875.866793981484</v>
      </c>
    </row>
    <row r="3476" spans="1:19" ht="30" hidden="1" x14ac:dyDescent="0.25">
      <c r="A3476" s="8">
        <v>1406</v>
      </c>
      <c r="B3476" s="3" t="s">
        <v>1407</v>
      </c>
      <c r="C3476" s="3" t="s">
        <v>5516</v>
      </c>
      <c r="D3476" s="8">
        <v>12000</v>
      </c>
      <c r="E3476" s="6">
        <v>15</v>
      </c>
      <c r="F3476" s="8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t="s">
        <v>8285</v>
      </c>
      <c r="R3476">
        <f t="shared" si="218"/>
        <v>42297.432951388888</v>
      </c>
      <c r="S3476">
        <f t="shared" si="219"/>
        <v>42350.416666666672</v>
      </c>
    </row>
    <row r="3477" spans="1:19" ht="45" hidden="1" x14ac:dyDescent="0.25">
      <c r="A3477" s="8">
        <v>1407</v>
      </c>
      <c r="B3477" s="3" t="s">
        <v>1408</v>
      </c>
      <c r="C3477" s="3" t="s">
        <v>5517</v>
      </c>
      <c r="D3477" s="8">
        <v>3000</v>
      </c>
      <c r="E3477" s="6">
        <v>15</v>
      </c>
      <c r="F3477" s="8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t="s">
        <v>8285</v>
      </c>
      <c r="R3477">
        <f t="shared" si="218"/>
        <v>41838.536782407406</v>
      </c>
      <c r="S3477">
        <f t="shared" si="219"/>
        <v>41863.536782407406</v>
      </c>
    </row>
    <row r="3478" spans="1:19" ht="45" hidden="1" x14ac:dyDescent="0.25">
      <c r="A3478" s="8">
        <v>1435</v>
      </c>
      <c r="B3478" s="3" t="s">
        <v>1436</v>
      </c>
      <c r="C3478" s="3" t="s">
        <v>5545</v>
      </c>
      <c r="D3478" s="8">
        <v>15000</v>
      </c>
      <c r="E3478" s="6">
        <v>15</v>
      </c>
      <c r="F3478" s="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t="s">
        <v>8285</v>
      </c>
      <c r="R3478">
        <f t="shared" si="218"/>
        <v>42258.780324074076</v>
      </c>
      <c r="S3478">
        <f t="shared" si="219"/>
        <v>42288.780324074076</v>
      </c>
    </row>
    <row r="3479" spans="1:19" ht="60" hidden="1" x14ac:dyDescent="0.25">
      <c r="A3479" s="8">
        <v>1454</v>
      </c>
      <c r="B3479" s="3" t="s">
        <v>1455</v>
      </c>
      <c r="C3479" s="3" t="s">
        <v>5564</v>
      </c>
      <c r="D3479" s="8">
        <v>1750</v>
      </c>
      <c r="E3479" s="6">
        <v>15</v>
      </c>
      <c r="F3479" s="8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t="s">
        <v>8285</v>
      </c>
      <c r="R3479">
        <f t="shared" si="218"/>
        <v>42463.866666666669</v>
      </c>
      <c r="S3479">
        <f t="shared" si="219"/>
        <v>42484.915972222225</v>
      </c>
    </row>
    <row r="3480" spans="1:19" ht="60" hidden="1" x14ac:dyDescent="0.25">
      <c r="A3480" s="8">
        <v>1583</v>
      </c>
      <c r="B3480" s="3" t="s">
        <v>1584</v>
      </c>
      <c r="C3480" s="3" t="s">
        <v>5693</v>
      </c>
      <c r="D3480" s="8">
        <v>20000</v>
      </c>
      <c r="E3480" s="6">
        <v>15</v>
      </c>
      <c r="F3480" s="8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t="s">
        <v>8289</v>
      </c>
      <c r="R3480">
        <f t="shared" si="218"/>
        <v>41877.904988425929</v>
      </c>
      <c r="S3480">
        <f t="shared" si="219"/>
        <v>41907.904988425929</v>
      </c>
    </row>
    <row r="3481" spans="1:19" ht="45" hidden="1" x14ac:dyDescent="0.25">
      <c r="A3481" s="8">
        <v>1810</v>
      </c>
      <c r="B3481" s="3" t="s">
        <v>1811</v>
      </c>
      <c r="C3481" s="3" t="s">
        <v>5920</v>
      </c>
      <c r="D3481" s="8">
        <v>450</v>
      </c>
      <c r="E3481" s="6">
        <v>15</v>
      </c>
      <c r="F3481" s="8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t="s">
        <v>8283</v>
      </c>
      <c r="R3481">
        <f t="shared" si="218"/>
        <v>41860.91002314815</v>
      </c>
      <c r="S3481">
        <f t="shared" si="219"/>
        <v>41872.91002314815</v>
      </c>
    </row>
    <row r="3482" spans="1:19" ht="45" hidden="1" x14ac:dyDescent="0.25">
      <c r="A3482" s="8">
        <v>2347</v>
      </c>
      <c r="B3482" s="3" t="s">
        <v>2348</v>
      </c>
      <c r="C3482" s="3" t="s">
        <v>6457</v>
      </c>
      <c r="D3482" s="8">
        <v>1000</v>
      </c>
      <c r="E3482" s="6">
        <v>15</v>
      </c>
      <c r="F3482" s="8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t="s">
        <v>8270</v>
      </c>
      <c r="R3482">
        <f t="shared" si="218"/>
        <v>42577.607361111113</v>
      </c>
      <c r="S3482">
        <f t="shared" si="219"/>
        <v>42607.607361111113</v>
      </c>
    </row>
    <row r="3483" spans="1:19" ht="30" hidden="1" x14ac:dyDescent="0.25">
      <c r="A3483" s="8">
        <v>2641</v>
      </c>
      <c r="B3483" s="3" t="s">
        <v>2641</v>
      </c>
      <c r="C3483" s="3" t="s">
        <v>6751</v>
      </c>
      <c r="D3483" s="8">
        <v>1500</v>
      </c>
      <c r="E3483" s="6">
        <v>15</v>
      </c>
      <c r="F3483" s="8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t="s">
        <v>8299</v>
      </c>
      <c r="R3483">
        <f t="shared" si="218"/>
        <v>41880.827118055553</v>
      </c>
      <c r="S3483">
        <f t="shared" si="219"/>
        <v>41897.839583333334</v>
      </c>
    </row>
    <row r="3484" spans="1:19" ht="60" hidden="1" x14ac:dyDescent="0.25">
      <c r="A3484" s="8">
        <v>3642</v>
      </c>
      <c r="B3484" s="3" t="s">
        <v>3640</v>
      </c>
      <c r="C3484" s="3" t="s">
        <v>7752</v>
      </c>
      <c r="D3484" s="8">
        <v>700</v>
      </c>
      <c r="E3484" s="6">
        <v>15</v>
      </c>
      <c r="F3484" s="8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t="s">
        <v>8303</v>
      </c>
      <c r="R3484">
        <f t="shared" si="218"/>
        <v>42297.816284722227</v>
      </c>
      <c r="S3484">
        <f t="shared" si="219"/>
        <v>42338.708333333328</v>
      </c>
    </row>
    <row r="3485" spans="1:19" ht="45" hidden="1" x14ac:dyDescent="0.25">
      <c r="A3485" s="8">
        <v>3925</v>
      </c>
      <c r="B3485" s="3" t="s">
        <v>3922</v>
      </c>
      <c r="C3485" s="3" t="s">
        <v>8033</v>
      </c>
      <c r="D3485" s="8">
        <v>150</v>
      </c>
      <c r="E3485" s="6">
        <v>15</v>
      </c>
      <c r="F3485" s="8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t="s">
        <v>8269</v>
      </c>
      <c r="R3485">
        <f t="shared" si="218"/>
        <v>41820.870821759258</v>
      </c>
      <c r="S3485">
        <f t="shared" si="219"/>
        <v>41850.870821759258</v>
      </c>
    </row>
    <row r="3486" spans="1:19" ht="45" hidden="1" x14ac:dyDescent="0.25">
      <c r="A3486" s="8">
        <v>3926</v>
      </c>
      <c r="B3486" s="3" t="s">
        <v>3923</v>
      </c>
      <c r="C3486" s="3" t="s">
        <v>8034</v>
      </c>
      <c r="D3486" s="8">
        <v>5000</v>
      </c>
      <c r="E3486" s="6">
        <v>15</v>
      </c>
      <c r="F3486" s="8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t="s">
        <v>8269</v>
      </c>
      <c r="R3486">
        <f t="shared" si="218"/>
        <v>41970.085046296299</v>
      </c>
      <c r="S3486">
        <f t="shared" si="219"/>
        <v>42000.085046296299</v>
      </c>
    </row>
    <row r="3487" spans="1:19" ht="60" hidden="1" x14ac:dyDescent="0.25">
      <c r="A3487" s="8">
        <v>420</v>
      </c>
      <c r="B3487" s="3" t="s">
        <v>421</v>
      </c>
      <c r="C3487" s="3" t="s">
        <v>4530</v>
      </c>
      <c r="D3487" s="8">
        <v>3300</v>
      </c>
      <c r="E3487" s="6">
        <v>14.5</v>
      </c>
      <c r="F3487" s="8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t="s">
        <v>8268</v>
      </c>
      <c r="R3487">
        <f t="shared" si="218"/>
        <v>41682.23646990741</v>
      </c>
      <c r="S3487">
        <f t="shared" si="219"/>
        <v>41712.194803240738</v>
      </c>
    </row>
    <row r="3488" spans="1:19" ht="30" hidden="1" x14ac:dyDescent="0.25">
      <c r="A3488" s="8">
        <v>578</v>
      </c>
      <c r="B3488" s="3" t="s">
        <v>579</v>
      </c>
      <c r="C3488" s="3" t="s">
        <v>4688</v>
      </c>
      <c r="D3488" s="8">
        <v>125000</v>
      </c>
      <c r="E3488" s="6">
        <v>14</v>
      </c>
      <c r="F3488" s="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t="s">
        <v>8270</v>
      </c>
      <c r="R3488">
        <f t="shared" si="218"/>
        <v>42230.578622685185</v>
      </c>
      <c r="S3488">
        <f t="shared" si="219"/>
        <v>42254.578622685185</v>
      </c>
    </row>
    <row r="3489" spans="1:19" ht="45" hidden="1" x14ac:dyDescent="0.25">
      <c r="A3489" s="8">
        <v>31</v>
      </c>
      <c r="B3489" s="3" t="s">
        <v>33</v>
      </c>
      <c r="C3489" s="3" t="s">
        <v>4142</v>
      </c>
      <c r="D3489" s="8">
        <v>13</v>
      </c>
      <c r="E3489" s="6">
        <v>13</v>
      </c>
      <c r="F3489" s="8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t="s">
        <v>8263</v>
      </c>
      <c r="R3489">
        <f t="shared" si="218"/>
        <v>42376.79206018518</v>
      </c>
      <c r="S3489">
        <f t="shared" si="219"/>
        <v>42394.79206018518</v>
      </c>
    </row>
    <row r="3490" spans="1:19" ht="30" hidden="1" x14ac:dyDescent="0.25">
      <c r="A3490" s="8">
        <v>3600</v>
      </c>
      <c r="B3490" s="3" t="s">
        <v>3599</v>
      </c>
      <c r="C3490" s="3" t="s">
        <v>7710</v>
      </c>
      <c r="D3490" s="8">
        <v>10</v>
      </c>
      <c r="E3490" s="6">
        <v>13</v>
      </c>
      <c r="F3490" s="8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t="s">
        <v>8269</v>
      </c>
      <c r="R3490">
        <f t="shared" si="218"/>
        <v>42628.849120370374</v>
      </c>
      <c r="S3490">
        <f t="shared" si="219"/>
        <v>42656.849120370374</v>
      </c>
    </row>
    <row r="3491" spans="1:19" ht="45" hidden="1" x14ac:dyDescent="0.25">
      <c r="A3491" s="8">
        <v>560</v>
      </c>
      <c r="B3491" s="3" t="s">
        <v>561</v>
      </c>
      <c r="C3491" s="3" t="s">
        <v>4670</v>
      </c>
      <c r="D3491" s="8">
        <v>100000</v>
      </c>
      <c r="E3491" s="6">
        <v>12</v>
      </c>
      <c r="F3491" s="8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t="s">
        <v>8270</v>
      </c>
      <c r="R3491">
        <f t="shared" si="218"/>
        <v>41960.771354166667</v>
      </c>
      <c r="S3491">
        <f t="shared" si="219"/>
        <v>41990.771354166667</v>
      </c>
    </row>
    <row r="3492" spans="1:19" ht="45" hidden="1" x14ac:dyDescent="0.25">
      <c r="A3492" s="8">
        <v>1081</v>
      </c>
      <c r="B3492" s="3" t="s">
        <v>1082</v>
      </c>
      <c r="C3492" s="3" t="s">
        <v>5191</v>
      </c>
      <c r="D3492" s="8">
        <v>68000</v>
      </c>
      <c r="E3492" s="6">
        <v>12</v>
      </c>
      <c r="F3492" s="8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t="s">
        <v>8280</v>
      </c>
      <c r="R3492">
        <f t="shared" si="218"/>
        <v>42002.926990740743</v>
      </c>
      <c r="S3492">
        <f t="shared" si="219"/>
        <v>42032.926990740743</v>
      </c>
    </row>
    <row r="3493" spans="1:19" ht="60" hidden="1" x14ac:dyDescent="0.25">
      <c r="A3493" s="8">
        <v>1902</v>
      </c>
      <c r="B3493" s="3" t="s">
        <v>1903</v>
      </c>
      <c r="C3493" s="3" t="s">
        <v>6012</v>
      </c>
      <c r="D3493" s="8">
        <v>1000</v>
      </c>
      <c r="E3493" s="6">
        <v>12</v>
      </c>
      <c r="F3493" s="8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t="s">
        <v>8292</v>
      </c>
      <c r="R3493">
        <f t="shared" si="218"/>
        <v>42037.789895833332</v>
      </c>
      <c r="S3493">
        <f t="shared" si="219"/>
        <v>42067.789895833332</v>
      </c>
    </row>
    <row r="3494" spans="1:19" ht="45" hidden="1" x14ac:dyDescent="0.25">
      <c r="A3494" s="8">
        <v>167</v>
      </c>
      <c r="B3494" s="3" t="s">
        <v>169</v>
      </c>
      <c r="C3494" s="3" t="s">
        <v>4277</v>
      </c>
      <c r="D3494" s="8">
        <v>110000</v>
      </c>
      <c r="E3494" s="6">
        <v>11</v>
      </c>
      <c r="F3494" s="8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t="s">
        <v>8266</v>
      </c>
      <c r="R3494">
        <f t="shared" si="218"/>
        <v>42160.927488425921</v>
      </c>
      <c r="S3494">
        <f t="shared" si="219"/>
        <v>42220.927488425921</v>
      </c>
    </row>
    <row r="3495" spans="1:19" ht="60" hidden="1" x14ac:dyDescent="0.25">
      <c r="A3495" s="8">
        <v>512</v>
      </c>
      <c r="B3495" s="3" t="s">
        <v>513</v>
      </c>
      <c r="C3495" s="3" t="s">
        <v>4622</v>
      </c>
      <c r="D3495" s="8">
        <v>8000</v>
      </c>
      <c r="E3495" s="6">
        <v>11</v>
      </c>
      <c r="F3495" s="8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t="s">
        <v>8268</v>
      </c>
      <c r="R3495">
        <f t="shared" si="218"/>
        <v>42649.742210648154</v>
      </c>
      <c r="S3495">
        <f t="shared" si="219"/>
        <v>42694.783877314811</v>
      </c>
    </row>
    <row r="3496" spans="1:19" ht="60" hidden="1" x14ac:dyDescent="0.25">
      <c r="A3496" s="8">
        <v>981</v>
      </c>
      <c r="B3496" s="3" t="s">
        <v>982</v>
      </c>
      <c r="C3496" s="3" t="s">
        <v>5091</v>
      </c>
      <c r="D3496" s="8">
        <v>88888</v>
      </c>
      <c r="E3496" s="6">
        <v>11</v>
      </c>
      <c r="F3496" s="8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t="s">
        <v>8271</v>
      </c>
      <c r="R3496">
        <f t="shared" si="218"/>
        <v>41830.947013888886</v>
      </c>
      <c r="S3496">
        <f t="shared" si="219"/>
        <v>41860.947013888886</v>
      </c>
    </row>
    <row r="3497" spans="1:19" ht="60" hidden="1" x14ac:dyDescent="0.25">
      <c r="A3497" s="8">
        <v>1123</v>
      </c>
      <c r="B3497" s="3" t="s">
        <v>1124</v>
      </c>
      <c r="C3497" s="3" t="s">
        <v>5233</v>
      </c>
      <c r="D3497" s="8">
        <v>5000</v>
      </c>
      <c r="E3497" s="6">
        <v>11</v>
      </c>
      <c r="F3497" s="8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t="s">
        <v>8280</v>
      </c>
      <c r="R3497">
        <f t="shared" si="218"/>
        <v>41718.5237037037</v>
      </c>
      <c r="S3497">
        <f t="shared" si="219"/>
        <v>41748.5237037037</v>
      </c>
    </row>
    <row r="3498" spans="1:19" ht="60" hidden="1" x14ac:dyDescent="0.25">
      <c r="A3498" s="8">
        <v>1130</v>
      </c>
      <c r="B3498" s="3" t="s">
        <v>1131</v>
      </c>
      <c r="C3498" s="3" t="s">
        <v>5240</v>
      </c>
      <c r="D3498" s="8">
        <v>5000</v>
      </c>
      <c r="E3498" s="6">
        <v>11</v>
      </c>
      <c r="F3498" s="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t="s">
        <v>8281</v>
      </c>
      <c r="R3498">
        <f t="shared" si="218"/>
        <v>41908.996527777781</v>
      </c>
      <c r="S3498">
        <f t="shared" si="219"/>
        <v>41969.038194444445</v>
      </c>
    </row>
    <row r="3499" spans="1:19" ht="45" hidden="1" x14ac:dyDescent="0.25">
      <c r="A3499" s="8">
        <v>1715</v>
      </c>
      <c r="B3499" s="3" t="s">
        <v>1716</v>
      </c>
      <c r="C3499" s="3" t="s">
        <v>5825</v>
      </c>
      <c r="D3499" s="8">
        <v>5000</v>
      </c>
      <c r="E3499" s="6">
        <v>11</v>
      </c>
      <c r="F3499" s="8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t="s">
        <v>8291</v>
      </c>
      <c r="R3499">
        <f t="shared" si="218"/>
        <v>42064.217418981483</v>
      </c>
      <c r="S3499">
        <f t="shared" si="219"/>
        <v>42094.140277777777</v>
      </c>
    </row>
    <row r="3500" spans="1:19" ht="30" hidden="1" x14ac:dyDescent="0.25">
      <c r="A3500" s="8">
        <v>3103</v>
      </c>
      <c r="B3500" s="3" t="s">
        <v>3103</v>
      </c>
      <c r="C3500" s="3" t="s">
        <v>7213</v>
      </c>
      <c r="D3500" s="8">
        <v>4100</v>
      </c>
      <c r="E3500" s="6">
        <v>11</v>
      </c>
      <c r="F3500" s="8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t="s">
        <v>8301</v>
      </c>
      <c r="R3500">
        <f t="shared" si="218"/>
        <v>42107.156319444446</v>
      </c>
      <c r="S3500">
        <f t="shared" si="219"/>
        <v>42167.156319444446</v>
      </c>
    </row>
    <row r="3501" spans="1:19" ht="30" hidden="1" x14ac:dyDescent="0.25">
      <c r="A3501" s="8">
        <v>3866</v>
      </c>
      <c r="B3501" s="3" t="s">
        <v>3863</v>
      </c>
      <c r="C3501" s="3" t="s">
        <v>7975</v>
      </c>
      <c r="D3501" s="8">
        <v>2000</v>
      </c>
      <c r="E3501" s="6">
        <v>11</v>
      </c>
      <c r="F3501" s="8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t="s">
        <v>8269</v>
      </c>
      <c r="R3501">
        <f t="shared" si="218"/>
        <v>42402.947002314817</v>
      </c>
      <c r="S3501">
        <f t="shared" si="219"/>
        <v>42452.145138888889</v>
      </c>
    </row>
    <row r="3502" spans="1:19" ht="60" hidden="1" x14ac:dyDescent="0.25">
      <c r="A3502" s="8">
        <v>3940</v>
      </c>
      <c r="B3502" s="3" t="s">
        <v>3937</v>
      </c>
      <c r="C3502" s="3" t="s">
        <v>8048</v>
      </c>
      <c r="D3502" s="8">
        <v>5000</v>
      </c>
      <c r="E3502" s="6">
        <v>11</v>
      </c>
      <c r="F3502" s="8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t="s">
        <v>8269</v>
      </c>
      <c r="R3502">
        <f t="shared" si="218"/>
        <v>41961.492488425924</v>
      </c>
      <c r="S3502">
        <f t="shared" si="219"/>
        <v>42006.492488425924</v>
      </c>
    </row>
    <row r="3503" spans="1:19" ht="60" hidden="1" x14ac:dyDescent="0.25">
      <c r="A3503" s="8">
        <v>3970</v>
      </c>
      <c r="B3503" s="3" t="s">
        <v>3967</v>
      </c>
      <c r="C3503" s="3" t="s">
        <v>8077</v>
      </c>
      <c r="D3503" s="8">
        <v>15000</v>
      </c>
      <c r="E3503" s="6">
        <v>11</v>
      </c>
      <c r="F3503" s="8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t="s">
        <v>8269</v>
      </c>
      <c r="R3503">
        <f t="shared" si="218"/>
        <v>42447.863553240735</v>
      </c>
      <c r="S3503">
        <f t="shared" si="219"/>
        <v>42477.863553240735</v>
      </c>
    </row>
    <row r="3504" spans="1:19" ht="60" hidden="1" x14ac:dyDescent="0.25">
      <c r="A3504" s="8">
        <v>120</v>
      </c>
      <c r="B3504" s="3" t="s">
        <v>122</v>
      </c>
      <c r="C3504" s="3" t="s">
        <v>4231</v>
      </c>
      <c r="D3504" s="8">
        <v>70000</v>
      </c>
      <c r="E3504" s="6">
        <v>10</v>
      </c>
      <c r="F3504" s="8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t="s">
        <v>8265</v>
      </c>
      <c r="R3504">
        <f t="shared" si="218"/>
        <v>42616.049849537041</v>
      </c>
      <c r="S3504">
        <f t="shared" si="219"/>
        <v>42646.049849537041</v>
      </c>
    </row>
    <row r="3505" spans="1:19" ht="60" hidden="1" x14ac:dyDescent="0.25">
      <c r="A3505" s="8">
        <v>142</v>
      </c>
      <c r="B3505" s="3" t="s">
        <v>144</v>
      </c>
      <c r="C3505" s="3" t="s">
        <v>4252</v>
      </c>
      <c r="D3505" s="8">
        <v>3000</v>
      </c>
      <c r="E3505" s="6">
        <v>10</v>
      </c>
      <c r="F3505" s="8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t="s">
        <v>8265</v>
      </c>
      <c r="R3505">
        <f t="shared" si="218"/>
        <v>41938.893263888887</v>
      </c>
      <c r="S3505">
        <f t="shared" si="219"/>
        <v>41959.934930555552</v>
      </c>
    </row>
    <row r="3506" spans="1:19" ht="60" hidden="1" x14ac:dyDescent="0.25">
      <c r="A3506" s="8">
        <v>159</v>
      </c>
      <c r="B3506" s="3" t="s">
        <v>161</v>
      </c>
      <c r="C3506" s="3" t="s">
        <v>4269</v>
      </c>
      <c r="D3506" s="8">
        <v>500000</v>
      </c>
      <c r="E3506" s="6">
        <v>10</v>
      </c>
      <c r="F3506" s="8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t="s">
        <v>8265</v>
      </c>
      <c r="R3506">
        <f t="shared" si="218"/>
        <v>42514.434548611112</v>
      </c>
      <c r="S3506">
        <f t="shared" si="219"/>
        <v>42554.434548611112</v>
      </c>
    </row>
    <row r="3507" spans="1:19" ht="60" hidden="1" x14ac:dyDescent="0.25">
      <c r="A3507" s="8">
        <v>215</v>
      </c>
      <c r="B3507" s="3" t="s">
        <v>217</v>
      </c>
      <c r="C3507" s="3" t="s">
        <v>4325</v>
      </c>
      <c r="D3507" s="8">
        <v>4400</v>
      </c>
      <c r="E3507" s="6">
        <v>10</v>
      </c>
      <c r="F3507" s="8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t="s">
        <v>8266</v>
      </c>
      <c r="R3507">
        <f t="shared" si="218"/>
        <v>42375.230115740742</v>
      </c>
      <c r="S3507">
        <f t="shared" si="219"/>
        <v>42417.999305555553</v>
      </c>
    </row>
    <row r="3508" spans="1:19" ht="45" hidden="1" x14ac:dyDescent="0.25">
      <c r="A3508" s="8">
        <v>443</v>
      </c>
      <c r="B3508" s="3" t="s">
        <v>444</v>
      </c>
      <c r="C3508" s="3" t="s">
        <v>4553</v>
      </c>
      <c r="D3508" s="8">
        <v>10000</v>
      </c>
      <c r="E3508" s="6">
        <v>10</v>
      </c>
      <c r="F3508" s="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t="s">
        <v>8268</v>
      </c>
      <c r="R3508">
        <f t="shared" si="218"/>
        <v>41650.015057870369</v>
      </c>
      <c r="S3508">
        <f t="shared" si="219"/>
        <v>41680.015057870369</v>
      </c>
    </row>
    <row r="3509" spans="1:19" ht="45" hidden="1" x14ac:dyDescent="0.25">
      <c r="A3509" s="8">
        <v>482</v>
      </c>
      <c r="B3509" s="3" t="s">
        <v>483</v>
      </c>
      <c r="C3509" s="3" t="s">
        <v>4592</v>
      </c>
      <c r="D3509" s="8">
        <v>10000</v>
      </c>
      <c r="E3509" s="6">
        <v>10</v>
      </c>
      <c r="F3509" s="8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t="s">
        <v>8268</v>
      </c>
      <c r="R3509">
        <f t="shared" si="218"/>
        <v>42447.896875000006</v>
      </c>
      <c r="S3509">
        <f t="shared" si="219"/>
        <v>42474.606944444444</v>
      </c>
    </row>
    <row r="3510" spans="1:19" ht="45" hidden="1" x14ac:dyDescent="0.25">
      <c r="A3510" s="8">
        <v>509</v>
      </c>
      <c r="B3510" s="3" t="s">
        <v>510</v>
      </c>
      <c r="C3510" s="3" t="s">
        <v>4619</v>
      </c>
      <c r="D3510" s="8">
        <v>5000</v>
      </c>
      <c r="E3510" s="6">
        <v>10</v>
      </c>
      <c r="F3510" s="8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t="s">
        <v>8268</v>
      </c>
      <c r="R3510">
        <f t="shared" si="218"/>
        <v>42153.631597222222</v>
      </c>
      <c r="S3510">
        <f t="shared" si="219"/>
        <v>42183.631597222222</v>
      </c>
    </row>
    <row r="3511" spans="1:19" ht="60" hidden="1" x14ac:dyDescent="0.25">
      <c r="A3511" s="8">
        <v>577</v>
      </c>
      <c r="B3511" s="3" t="s">
        <v>578</v>
      </c>
      <c r="C3511" s="3" t="s">
        <v>4687</v>
      </c>
      <c r="D3511" s="8">
        <v>5000</v>
      </c>
      <c r="E3511" s="6">
        <v>10</v>
      </c>
      <c r="F3511" s="8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t="s">
        <v>8270</v>
      </c>
      <c r="R3511">
        <f t="shared" si="218"/>
        <v>42450.589143518519</v>
      </c>
      <c r="S3511">
        <f t="shared" si="219"/>
        <v>42510.589143518519</v>
      </c>
    </row>
    <row r="3512" spans="1:19" ht="45" hidden="1" x14ac:dyDescent="0.25">
      <c r="A3512" s="8">
        <v>584</v>
      </c>
      <c r="B3512" s="3" t="s">
        <v>585</v>
      </c>
      <c r="C3512" s="3" t="s">
        <v>4694</v>
      </c>
      <c r="D3512" s="8">
        <v>1000</v>
      </c>
      <c r="E3512" s="6">
        <v>10</v>
      </c>
      <c r="F3512" s="8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t="s">
        <v>8270</v>
      </c>
      <c r="R3512">
        <f t="shared" si="218"/>
        <v>42049.716620370367</v>
      </c>
      <c r="S3512">
        <f t="shared" si="219"/>
        <v>42079.674953703703</v>
      </c>
    </row>
    <row r="3513" spans="1:19" ht="60" hidden="1" x14ac:dyDescent="0.25">
      <c r="A3513" s="8">
        <v>606</v>
      </c>
      <c r="B3513" s="3" t="s">
        <v>607</v>
      </c>
      <c r="C3513" s="3" t="s">
        <v>4716</v>
      </c>
      <c r="D3513" s="8">
        <v>5000</v>
      </c>
      <c r="E3513" s="6">
        <v>10</v>
      </c>
      <c r="F3513" s="8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t="s">
        <v>8270</v>
      </c>
      <c r="R3513">
        <f t="shared" si="218"/>
        <v>42102.650567129633</v>
      </c>
      <c r="S3513">
        <f t="shared" si="219"/>
        <v>42148.625</v>
      </c>
    </row>
    <row r="3514" spans="1:19" ht="60" hidden="1" x14ac:dyDescent="0.25">
      <c r="A3514" s="8">
        <v>630</v>
      </c>
      <c r="B3514" s="3" t="s">
        <v>631</v>
      </c>
      <c r="C3514" s="3" t="s">
        <v>4740</v>
      </c>
      <c r="D3514" s="8">
        <v>11999</v>
      </c>
      <c r="E3514" s="6">
        <v>10</v>
      </c>
      <c r="F3514" s="8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t="s">
        <v>8270</v>
      </c>
      <c r="R3514">
        <f t="shared" si="218"/>
        <v>42223.619456018518</v>
      </c>
      <c r="S3514">
        <f t="shared" si="219"/>
        <v>42253.215277777781</v>
      </c>
    </row>
    <row r="3515" spans="1:19" ht="45" hidden="1" x14ac:dyDescent="0.25">
      <c r="A3515" s="8">
        <v>771</v>
      </c>
      <c r="B3515" s="3" t="s">
        <v>772</v>
      </c>
      <c r="C3515" s="3" t="s">
        <v>4881</v>
      </c>
      <c r="D3515" s="8">
        <v>38000</v>
      </c>
      <c r="E3515" s="6">
        <v>10</v>
      </c>
      <c r="F3515" s="8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t="s">
        <v>8273</v>
      </c>
      <c r="R3515">
        <f t="shared" si="218"/>
        <v>42349.824097222227</v>
      </c>
      <c r="S3515">
        <f t="shared" si="219"/>
        <v>42399.824097222227</v>
      </c>
    </row>
    <row r="3516" spans="1:19" ht="30" hidden="1" x14ac:dyDescent="0.25">
      <c r="A3516" s="8">
        <v>847</v>
      </c>
      <c r="B3516" s="3" t="s">
        <v>848</v>
      </c>
      <c r="C3516" s="3" t="s">
        <v>4957</v>
      </c>
      <c r="D3516" s="8">
        <v>10</v>
      </c>
      <c r="E3516" s="6">
        <v>10</v>
      </c>
      <c r="F3516" s="8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t="s">
        <v>8275</v>
      </c>
      <c r="R3516">
        <f t="shared" si="218"/>
        <v>42165.79833333334</v>
      </c>
      <c r="S3516">
        <f t="shared" si="219"/>
        <v>42195.79833333334</v>
      </c>
    </row>
    <row r="3517" spans="1:19" ht="60" hidden="1" x14ac:dyDescent="0.25">
      <c r="A3517" s="8">
        <v>1042</v>
      </c>
      <c r="B3517" s="3" t="s">
        <v>1043</v>
      </c>
      <c r="C3517" s="3" t="s">
        <v>5152</v>
      </c>
      <c r="D3517" s="8">
        <v>650</v>
      </c>
      <c r="E3517" s="6">
        <v>10</v>
      </c>
      <c r="F3517" s="8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t="s">
        <v>8279</v>
      </c>
      <c r="R3517">
        <f t="shared" si="218"/>
        <v>41851.696157407408</v>
      </c>
      <c r="S3517">
        <f t="shared" si="219"/>
        <v>41894.416666666664</v>
      </c>
    </row>
    <row r="3518" spans="1:19" ht="45" hidden="1" x14ac:dyDescent="0.25">
      <c r="A3518" s="8">
        <v>1073</v>
      </c>
      <c r="B3518" s="3" t="s">
        <v>1074</v>
      </c>
      <c r="C3518" s="3" t="s">
        <v>5183</v>
      </c>
      <c r="D3518" s="8">
        <v>750</v>
      </c>
      <c r="E3518" s="6">
        <v>10</v>
      </c>
      <c r="F3518" s="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t="s">
        <v>8280</v>
      </c>
      <c r="R3518">
        <f t="shared" si="218"/>
        <v>40802.964594907404</v>
      </c>
      <c r="S3518">
        <f t="shared" si="219"/>
        <v>40832.964594907404</v>
      </c>
    </row>
    <row r="3519" spans="1:19" ht="60" hidden="1" x14ac:dyDescent="0.25">
      <c r="A3519" s="8">
        <v>1114</v>
      </c>
      <c r="B3519" s="3" t="s">
        <v>1115</v>
      </c>
      <c r="C3519" s="3" t="s">
        <v>5224</v>
      </c>
      <c r="D3519" s="8">
        <v>6000</v>
      </c>
      <c r="E3519" s="6">
        <v>10</v>
      </c>
      <c r="F3519" s="8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t="s">
        <v>8280</v>
      </c>
      <c r="R3519">
        <f t="shared" si="218"/>
        <v>41526.345914351856</v>
      </c>
      <c r="S3519">
        <f t="shared" si="219"/>
        <v>41556.345914351856</v>
      </c>
    </row>
    <row r="3520" spans="1:19" ht="45" hidden="1" x14ac:dyDescent="0.25">
      <c r="A3520" s="8">
        <v>1126</v>
      </c>
      <c r="B3520" s="3" t="s">
        <v>1127</v>
      </c>
      <c r="C3520" s="3" t="s">
        <v>5236</v>
      </c>
      <c r="D3520" s="8">
        <v>2000</v>
      </c>
      <c r="E3520" s="6">
        <v>10</v>
      </c>
      <c r="F3520" s="8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t="s">
        <v>8281</v>
      </c>
      <c r="R3520">
        <f t="shared" si="218"/>
        <v>42535.327476851846</v>
      </c>
      <c r="S3520">
        <f t="shared" si="219"/>
        <v>42565.327476851846</v>
      </c>
    </row>
    <row r="3521" spans="1:19" ht="60" hidden="1" x14ac:dyDescent="0.25">
      <c r="A3521" s="8">
        <v>1176</v>
      </c>
      <c r="B3521" s="3" t="s">
        <v>1177</v>
      </c>
      <c r="C3521" s="3" t="s">
        <v>5286</v>
      </c>
      <c r="D3521" s="8">
        <v>175000</v>
      </c>
      <c r="E3521" s="6">
        <v>10</v>
      </c>
      <c r="F3521" s="8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t="s">
        <v>8282</v>
      </c>
      <c r="R3521">
        <f t="shared" si="218"/>
        <v>42746.019652777773</v>
      </c>
      <c r="S3521">
        <f t="shared" si="219"/>
        <v>42800.541666666672</v>
      </c>
    </row>
    <row r="3522" spans="1:19" ht="45" hidden="1" x14ac:dyDescent="0.25">
      <c r="A3522" s="8">
        <v>1543</v>
      </c>
      <c r="B3522" s="3" t="s">
        <v>1544</v>
      </c>
      <c r="C3522" s="3" t="s">
        <v>5653</v>
      </c>
      <c r="D3522" s="8">
        <v>2250</v>
      </c>
      <c r="E3522" s="6">
        <v>10</v>
      </c>
      <c r="F3522" s="8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t="s">
        <v>8287</v>
      </c>
      <c r="R3522">
        <f t="shared" si="218"/>
        <v>41935.509652777779</v>
      </c>
      <c r="S3522">
        <f t="shared" si="219"/>
        <v>41965.551319444443</v>
      </c>
    </row>
    <row r="3523" spans="1:19" ht="60" hidden="1" x14ac:dyDescent="0.25">
      <c r="A3523" s="8">
        <v>1564</v>
      </c>
      <c r="B3523" s="3" t="s">
        <v>1565</v>
      </c>
      <c r="C3523" s="3" t="s">
        <v>5674</v>
      </c>
      <c r="D3523" s="8">
        <v>10000</v>
      </c>
      <c r="E3523" s="6">
        <v>10</v>
      </c>
      <c r="F3523" s="8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ROUND(E3523/L3523,2)</f>
        <v>10</v>
      </c>
      <c r="Q3523" t="s">
        <v>8288</v>
      </c>
      <c r="R3523">
        <f t="shared" ref="R3523:R3586" si="222">(((J3523/60)/60)/24)+DATE(1970,1,1)</f>
        <v>42121.367002314815</v>
      </c>
      <c r="S3523">
        <f t="shared" ref="S3523:S3586" si="223">(((I3523/60)/60)/24)+DATE(1970,1,1)</f>
        <v>42152.836805555555</v>
      </c>
    </row>
    <row r="3524" spans="1:19" ht="60" hidden="1" x14ac:dyDescent="0.25">
      <c r="A3524" s="8">
        <v>1701</v>
      </c>
      <c r="B3524" s="3" t="s">
        <v>1702</v>
      </c>
      <c r="C3524" s="3" t="s">
        <v>5811</v>
      </c>
      <c r="D3524" s="8">
        <v>5050</v>
      </c>
      <c r="E3524" s="6">
        <v>10</v>
      </c>
      <c r="F3524" s="8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t="s">
        <v>8291</v>
      </c>
      <c r="R3524">
        <f t="shared" si="222"/>
        <v>41989.664409722223</v>
      </c>
      <c r="S3524">
        <f t="shared" si="223"/>
        <v>42019.664409722223</v>
      </c>
    </row>
    <row r="3525" spans="1:19" ht="45" hidden="1" x14ac:dyDescent="0.25">
      <c r="A3525" s="8">
        <v>1863</v>
      </c>
      <c r="B3525" s="3" t="s">
        <v>1864</v>
      </c>
      <c r="C3525" s="3" t="s">
        <v>5973</v>
      </c>
      <c r="D3525" s="8">
        <v>2500</v>
      </c>
      <c r="E3525" s="6">
        <v>10</v>
      </c>
      <c r="F3525" s="8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t="s">
        <v>8281</v>
      </c>
      <c r="R3525">
        <f t="shared" si="222"/>
        <v>41772.797280092593</v>
      </c>
      <c r="S3525">
        <f t="shared" si="223"/>
        <v>41802.797280092593</v>
      </c>
    </row>
    <row r="3526" spans="1:19" ht="60" hidden="1" x14ac:dyDescent="0.25">
      <c r="A3526" s="8">
        <v>1867</v>
      </c>
      <c r="B3526" s="3" t="s">
        <v>1868</v>
      </c>
      <c r="C3526" s="3" t="s">
        <v>5977</v>
      </c>
      <c r="D3526" s="8">
        <v>20000</v>
      </c>
      <c r="E3526" s="6">
        <v>10</v>
      </c>
      <c r="F3526" s="8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t="s">
        <v>8281</v>
      </c>
      <c r="R3526">
        <f t="shared" si="222"/>
        <v>42649.924907407403</v>
      </c>
      <c r="S3526">
        <f t="shared" si="223"/>
        <v>42679.924907407403</v>
      </c>
    </row>
    <row r="3527" spans="1:19" ht="60" hidden="1" x14ac:dyDescent="0.25">
      <c r="A3527" s="8">
        <v>1911</v>
      </c>
      <c r="B3527" s="3" t="s">
        <v>1912</v>
      </c>
      <c r="C3527" s="3" t="s">
        <v>6021</v>
      </c>
      <c r="D3527" s="8">
        <v>42500</v>
      </c>
      <c r="E3527" s="6">
        <v>10</v>
      </c>
      <c r="F3527" s="8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t="s">
        <v>8292</v>
      </c>
      <c r="R3527">
        <f t="shared" si="222"/>
        <v>41830.033958333333</v>
      </c>
      <c r="S3527">
        <f t="shared" si="223"/>
        <v>41860.033958333333</v>
      </c>
    </row>
    <row r="3528" spans="1:19" ht="45" hidden="1" x14ac:dyDescent="0.25">
      <c r="A3528" s="8">
        <v>2126</v>
      </c>
      <c r="B3528" s="3" t="s">
        <v>2127</v>
      </c>
      <c r="C3528" s="3" t="s">
        <v>6236</v>
      </c>
      <c r="D3528" s="8">
        <v>20000</v>
      </c>
      <c r="E3528" s="6">
        <v>10</v>
      </c>
      <c r="F3528" s="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t="s">
        <v>8280</v>
      </c>
      <c r="R3528">
        <f t="shared" si="222"/>
        <v>41951.973229166666</v>
      </c>
      <c r="S3528">
        <f t="shared" si="223"/>
        <v>41981.973229166666</v>
      </c>
    </row>
    <row r="3529" spans="1:19" ht="75" hidden="1" x14ac:dyDescent="0.25">
      <c r="A3529" s="8">
        <v>2213</v>
      </c>
      <c r="B3529" s="3" t="s">
        <v>2214</v>
      </c>
      <c r="C3529" s="3" t="s">
        <v>6323</v>
      </c>
      <c r="D3529" s="8">
        <v>5</v>
      </c>
      <c r="E3529" s="6">
        <v>10</v>
      </c>
      <c r="F3529" s="8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t="s">
        <v>8278</v>
      </c>
      <c r="R3529">
        <f t="shared" si="222"/>
        <v>42109.826145833329</v>
      </c>
      <c r="S3529">
        <f t="shared" si="223"/>
        <v>42139.826145833329</v>
      </c>
    </row>
    <row r="3530" spans="1:19" ht="60" hidden="1" x14ac:dyDescent="0.25">
      <c r="A3530" s="8">
        <v>2374</v>
      </c>
      <c r="B3530" s="3" t="s">
        <v>2375</v>
      </c>
      <c r="C3530" s="3" t="s">
        <v>6484</v>
      </c>
      <c r="D3530" s="8">
        <v>22000</v>
      </c>
      <c r="E3530" s="6">
        <v>10</v>
      </c>
      <c r="F3530" s="8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t="s">
        <v>8270</v>
      </c>
      <c r="R3530">
        <f t="shared" si="222"/>
        <v>42017.843287037031</v>
      </c>
      <c r="S3530">
        <f t="shared" si="223"/>
        <v>42047.843287037031</v>
      </c>
    </row>
    <row r="3531" spans="1:19" ht="45" hidden="1" x14ac:dyDescent="0.25">
      <c r="A3531" s="8">
        <v>2396</v>
      </c>
      <c r="B3531" s="3" t="s">
        <v>2397</v>
      </c>
      <c r="C3531" s="3" t="s">
        <v>6506</v>
      </c>
      <c r="D3531" s="8">
        <v>5000</v>
      </c>
      <c r="E3531" s="6">
        <v>10</v>
      </c>
      <c r="F3531" s="8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t="s">
        <v>8270</v>
      </c>
      <c r="R3531">
        <f t="shared" si="222"/>
        <v>42262.849050925928</v>
      </c>
      <c r="S3531">
        <f t="shared" si="223"/>
        <v>42292.849050925928</v>
      </c>
    </row>
    <row r="3532" spans="1:19" ht="30" hidden="1" x14ac:dyDescent="0.25">
      <c r="A3532" s="8">
        <v>2440</v>
      </c>
      <c r="B3532" s="3" t="s">
        <v>2441</v>
      </c>
      <c r="C3532" s="3" t="s">
        <v>6550</v>
      </c>
      <c r="D3532" s="8">
        <v>5000</v>
      </c>
      <c r="E3532" s="6">
        <v>10</v>
      </c>
      <c r="F3532" s="8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t="s">
        <v>8282</v>
      </c>
      <c r="R3532">
        <f t="shared" si="222"/>
        <v>42383.899456018517</v>
      </c>
      <c r="S3532">
        <f t="shared" si="223"/>
        <v>42413.899456018517</v>
      </c>
    </row>
    <row r="3533" spans="1:19" ht="60" hidden="1" x14ac:dyDescent="0.25">
      <c r="A3533" s="8">
        <v>2685</v>
      </c>
      <c r="B3533" s="3" t="s">
        <v>2685</v>
      </c>
      <c r="C3533" s="3" t="s">
        <v>6795</v>
      </c>
      <c r="D3533" s="8">
        <v>50000</v>
      </c>
      <c r="E3533" s="6">
        <v>10</v>
      </c>
      <c r="F3533" s="8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t="s">
        <v>8282</v>
      </c>
      <c r="R3533">
        <f t="shared" si="222"/>
        <v>42061.69594907407</v>
      </c>
      <c r="S3533">
        <f t="shared" si="223"/>
        <v>42121.654282407413</v>
      </c>
    </row>
    <row r="3534" spans="1:19" ht="30" hidden="1" x14ac:dyDescent="0.25">
      <c r="A3534" s="8">
        <v>2757</v>
      </c>
      <c r="B3534" s="3" t="s">
        <v>2757</v>
      </c>
      <c r="C3534" s="3" t="s">
        <v>6867</v>
      </c>
      <c r="D3534" s="8">
        <v>1500</v>
      </c>
      <c r="E3534" s="6">
        <v>10</v>
      </c>
      <c r="F3534" s="8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t="s">
        <v>8302</v>
      </c>
      <c r="R3534">
        <f t="shared" si="222"/>
        <v>42573.65662037037</v>
      </c>
      <c r="S3534">
        <f t="shared" si="223"/>
        <v>42588.65662037037</v>
      </c>
    </row>
    <row r="3535" spans="1:19" ht="60" hidden="1" x14ac:dyDescent="0.25">
      <c r="A3535" s="8">
        <v>2777</v>
      </c>
      <c r="B3535" s="3" t="s">
        <v>2777</v>
      </c>
      <c r="C3535" s="3" t="s">
        <v>6887</v>
      </c>
      <c r="D3535" s="8">
        <v>3000</v>
      </c>
      <c r="E3535" s="6">
        <v>10</v>
      </c>
      <c r="F3535" s="8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t="s">
        <v>8302</v>
      </c>
      <c r="R3535">
        <f t="shared" si="222"/>
        <v>42172.669027777782</v>
      </c>
      <c r="S3535">
        <f t="shared" si="223"/>
        <v>42202.669027777782</v>
      </c>
    </row>
    <row r="3536" spans="1:19" ht="60" hidden="1" x14ac:dyDescent="0.25">
      <c r="A3536" s="8">
        <v>2841</v>
      </c>
      <c r="B3536" s="3" t="s">
        <v>2841</v>
      </c>
      <c r="C3536" s="3" t="s">
        <v>6951</v>
      </c>
      <c r="D3536" s="8">
        <v>1000</v>
      </c>
      <c r="E3536" s="6">
        <v>10</v>
      </c>
      <c r="F3536" s="8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t="s">
        <v>8269</v>
      </c>
      <c r="R3536">
        <f t="shared" si="222"/>
        <v>42291.739548611105</v>
      </c>
      <c r="S3536">
        <f t="shared" si="223"/>
        <v>42351.781215277777</v>
      </c>
    </row>
    <row r="3537" spans="1:19" ht="60" hidden="1" x14ac:dyDescent="0.25">
      <c r="A3537" s="8">
        <v>2886</v>
      </c>
      <c r="B3537" s="3" t="s">
        <v>2886</v>
      </c>
      <c r="C3537" s="3" t="s">
        <v>6996</v>
      </c>
      <c r="D3537" s="8">
        <v>200</v>
      </c>
      <c r="E3537" s="6">
        <v>10</v>
      </c>
      <c r="F3537" s="8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t="s">
        <v>8269</v>
      </c>
      <c r="R3537">
        <f t="shared" si="222"/>
        <v>42261.632916666669</v>
      </c>
      <c r="S3537">
        <f t="shared" si="223"/>
        <v>42266.165972222225</v>
      </c>
    </row>
    <row r="3538" spans="1:19" ht="60" hidden="1" x14ac:dyDescent="0.25">
      <c r="A3538" s="8">
        <v>3065</v>
      </c>
      <c r="B3538" s="3" t="s">
        <v>3065</v>
      </c>
      <c r="C3538" s="3" t="s">
        <v>7175</v>
      </c>
      <c r="D3538" s="8">
        <v>25000</v>
      </c>
      <c r="E3538" s="6">
        <v>10</v>
      </c>
      <c r="F3538" s="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t="s">
        <v>8301</v>
      </c>
      <c r="R3538">
        <f t="shared" si="222"/>
        <v>41825.055231481485</v>
      </c>
      <c r="S3538">
        <f t="shared" si="223"/>
        <v>41850.055231481485</v>
      </c>
    </row>
    <row r="3539" spans="1:19" ht="45" hidden="1" x14ac:dyDescent="0.25">
      <c r="A3539" s="8">
        <v>3110</v>
      </c>
      <c r="B3539" s="3" t="s">
        <v>3110</v>
      </c>
      <c r="C3539" s="3" t="s">
        <v>7220</v>
      </c>
      <c r="D3539" s="8">
        <v>25000</v>
      </c>
      <c r="E3539" s="6">
        <v>10</v>
      </c>
      <c r="F3539" s="8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t="s">
        <v>8301</v>
      </c>
      <c r="R3539">
        <f t="shared" si="222"/>
        <v>42745.031469907408</v>
      </c>
      <c r="S3539">
        <f t="shared" si="223"/>
        <v>42785.031469907408</v>
      </c>
    </row>
    <row r="3540" spans="1:19" ht="45" hidden="1" x14ac:dyDescent="0.25">
      <c r="A3540" s="8">
        <v>3121</v>
      </c>
      <c r="B3540" s="3" t="s">
        <v>3121</v>
      </c>
      <c r="C3540" s="3" t="s">
        <v>7231</v>
      </c>
      <c r="D3540" s="8">
        <v>1500</v>
      </c>
      <c r="E3540" s="6">
        <v>10</v>
      </c>
      <c r="F3540" s="8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t="s">
        <v>8301</v>
      </c>
      <c r="R3540">
        <f t="shared" si="222"/>
        <v>41848.679803240739</v>
      </c>
      <c r="S3540">
        <f t="shared" si="223"/>
        <v>41908.679803240739</v>
      </c>
    </row>
    <row r="3541" spans="1:19" ht="60" hidden="1" x14ac:dyDescent="0.25">
      <c r="A3541" s="8">
        <v>3129</v>
      </c>
      <c r="B3541" s="3" t="s">
        <v>3129</v>
      </c>
      <c r="C3541" s="3" t="s">
        <v>7239</v>
      </c>
      <c r="D3541" s="8">
        <v>1250</v>
      </c>
      <c r="E3541" s="6">
        <v>10</v>
      </c>
      <c r="F3541" s="8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t="s">
        <v>8269</v>
      </c>
      <c r="R3541">
        <f t="shared" si="222"/>
        <v>42803.842812499999</v>
      </c>
      <c r="S3541">
        <f t="shared" si="223"/>
        <v>42843.801145833335</v>
      </c>
    </row>
    <row r="3542" spans="1:19" ht="30" hidden="1" x14ac:dyDescent="0.25">
      <c r="A3542" s="8">
        <v>3132</v>
      </c>
      <c r="B3542" s="3" t="s">
        <v>3132</v>
      </c>
      <c r="C3542" s="3" t="s">
        <v>7242</v>
      </c>
      <c r="D3542" s="8">
        <v>30000</v>
      </c>
      <c r="E3542" s="6">
        <v>10</v>
      </c>
      <c r="F3542" s="8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t="s">
        <v>8269</v>
      </c>
      <c r="R3542">
        <f t="shared" si="222"/>
        <v>42786.350231481483</v>
      </c>
      <c r="S3542">
        <f t="shared" si="223"/>
        <v>42846.308564814812</v>
      </c>
    </row>
    <row r="3543" spans="1:19" ht="45" hidden="1" x14ac:dyDescent="0.25">
      <c r="A3543" s="8">
        <v>3736</v>
      </c>
      <c r="B3543" s="3" t="s">
        <v>3733</v>
      </c>
      <c r="C3543" s="3" t="s">
        <v>7846</v>
      </c>
      <c r="D3543" s="8">
        <v>1500</v>
      </c>
      <c r="E3543" s="6">
        <v>10</v>
      </c>
      <c r="F3543" s="8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t="s">
        <v>8269</v>
      </c>
      <c r="R3543">
        <f t="shared" si="222"/>
        <v>42048.711724537032</v>
      </c>
      <c r="S3543">
        <f t="shared" si="223"/>
        <v>42086.75</v>
      </c>
    </row>
    <row r="3544" spans="1:19" ht="45" hidden="1" x14ac:dyDescent="0.25">
      <c r="A3544" s="8">
        <v>3745</v>
      </c>
      <c r="B3544" s="3" t="s">
        <v>3742</v>
      </c>
      <c r="C3544" s="3" t="s">
        <v>7855</v>
      </c>
      <c r="D3544" s="8">
        <v>100</v>
      </c>
      <c r="E3544" s="6">
        <v>10</v>
      </c>
      <c r="F3544" s="8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t="s">
        <v>8269</v>
      </c>
      <c r="R3544">
        <f t="shared" si="222"/>
        <v>41831.697939814818</v>
      </c>
      <c r="S3544">
        <f t="shared" si="223"/>
        <v>41861.697939814818</v>
      </c>
    </row>
    <row r="3545" spans="1:19" ht="45" hidden="1" x14ac:dyDescent="0.25">
      <c r="A3545" s="8">
        <v>3795</v>
      </c>
      <c r="B3545" s="3" t="s">
        <v>3792</v>
      </c>
      <c r="C3545" s="3" t="s">
        <v>7905</v>
      </c>
      <c r="D3545" s="8">
        <v>600</v>
      </c>
      <c r="E3545" s="6">
        <v>10</v>
      </c>
      <c r="F3545" s="8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t="s">
        <v>8303</v>
      </c>
      <c r="R3545">
        <f t="shared" si="222"/>
        <v>42201.436226851853</v>
      </c>
      <c r="S3545">
        <f t="shared" si="223"/>
        <v>42244.9375</v>
      </c>
    </row>
    <row r="3546" spans="1:19" ht="60" hidden="1" x14ac:dyDescent="0.25">
      <c r="A3546" s="8">
        <v>3858</v>
      </c>
      <c r="B3546" s="3" t="s">
        <v>3855</v>
      </c>
      <c r="C3546" s="3" t="s">
        <v>7967</v>
      </c>
      <c r="D3546" s="8">
        <v>500</v>
      </c>
      <c r="E3546" s="6">
        <v>10</v>
      </c>
      <c r="F3546" s="8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t="s">
        <v>8269</v>
      </c>
      <c r="R3546">
        <f t="shared" si="222"/>
        <v>42128.431064814817</v>
      </c>
      <c r="S3546">
        <f t="shared" si="223"/>
        <v>42146.875</v>
      </c>
    </row>
    <row r="3547" spans="1:19" ht="30" hidden="1" x14ac:dyDescent="0.25">
      <c r="A3547" s="8">
        <v>3868</v>
      </c>
      <c r="B3547" s="3" t="s">
        <v>3865</v>
      </c>
      <c r="C3547" s="3" t="s">
        <v>7977</v>
      </c>
      <c r="D3547" s="8">
        <v>5000</v>
      </c>
      <c r="E3547" s="6">
        <v>10</v>
      </c>
      <c r="F3547" s="8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t="s">
        <v>8303</v>
      </c>
      <c r="R3547">
        <f t="shared" si="222"/>
        <v>41865.659780092588</v>
      </c>
      <c r="S3547">
        <f t="shared" si="223"/>
        <v>41890.659780092588</v>
      </c>
    </row>
    <row r="3548" spans="1:19" ht="45" hidden="1" x14ac:dyDescent="0.25">
      <c r="A3548" s="8">
        <v>3878</v>
      </c>
      <c r="B3548" s="3" t="s">
        <v>3875</v>
      </c>
      <c r="C3548" s="3" t="s">
        <v>7987</v>
      </c>
      <c r="D3548" s="8">
        <v>18000</v>
      </c>
      <c r="E3548" s="6">
        <v>10</v>
      </c>
      <c r="F3548" s="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t="s">
        <v>8303</v>
      </c>
      <c r="R3548">
        <f t="shared" si="222"/>
        <v>42154.818819444445</v>
      </c>
      <c r="S3548">
        <f t="shared" si="223"/>
        <v>42185.165972222225</v>
      </c>
    </row>
    <row r="3549" spans="1:19" ht="45" hidden="1" x14ac:dyDescent="0.25">
      <c r="A3549" s="8">
        <v>3917</v>
      </c>
      <c r="B3549" s="3" t="s">
        <v>3914</v>
      </c>
      <c r="C3549" s="3" t="s">
        <v>8025</v>
      </c>
      <c r="D3549" s="8">
        <v>3500</v>
      </c>
      <c r="E3549" s="6">
        <v>10</v>
      </c>
      <c r="F3549" s="8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t="s">
        <v>8269</v>
      </c>
      <c r="R3549">
        <f t="shared" si="222"/>
        <v>41863.527326388888</v>
      </c>
      <c r="S3549">
        <f t="shared" si="223"/>
        <v>41893.527326388888</v>
      </c>
    </row>
    <row r="3550" spans="1:19" ht="30" hidden="1" x14ac:dyDescent="0.25">
      <c r="A3550" s="8">
        <v>4000</v>
      </c>
      <c r="B3550" s="3" t="s">
        <v>3996</v>
      </c>
      <c r="C3550" s="3" t="s">
        <v>8106</v>
      </c>
      <c r="D3550" s="8">
        <v>8000</v>
      </c>
      <c r="E3550" s="6">
        <v>10</v>
      </c>
      <c r="F3550" s="8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t="s">
        <v>8269</v>
      </c>
      <c r="R3550">
        <f t="shared" si="222"/>
        <v>42437.64534722222</v>
      </c>
      <c r="S3550">
        <f t="shared" si="223"/>
        <v>42497.603680555556</v>
      </c>
    </row>
    <row r="3551" spans="1:19" ht="60" hidden="1" x14ac:dyDescent="0.25">
      <c r="A3551" s="8">
        <v>4024</v>
      </c>
      <c r="B3551" s="3" t="s">
        <v>4020</v>
      </c>
      <c r="C3551" s="3" t="s">
        <v>8129</v>
      </c>
      <c r="D3551" s="8">
        <v>800</v>
      </c>
      <c r="E3551" s="6">
        <v>10</v>
      </c>
      <c r="F3551" s="8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t="s">
        <v>8269</v>
      </c>
      <c r="R3551">
        <f t="shared" si="222"/>
        <v>42217.670104166667</v>
      </c>
      <c r="S3551">
        <f t="shared" si="223"/>
        <v>42247.670104166667</v>
      </c>
    </row>
    <row r="3552" spans="1:19" ht="60" hidden="1" x14ac:dyDescent="0.25">
      <c r="A3552" s="8">
        <v>4084</v>
      </c>
      <c r="B3552" s="3" t="s">
        <v>4080</v>
      </c>
      <c r="C3552" s="3" t="s">
        <v>8187</v>
      </c>
      <c r="D3552" s="8">
        <v>3000</v>
      </c>
      <c r="E3552" s="6">
        <v>10</v>
      </c>
      <c r="F3552" s="8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t="s">
        <v>8269</v>
      </c>
      <c r="R3552">
        <f t="shared" si="222"/>
        <v>42622.436412037037</v>
      </c>
      <c r="S3552">
        <f t="shared" si="223"/>
        <v>42652.436412037037</v>
      </c>
    </row>
    <row r="3553" spans="1:19" ht="60" hidden="1" x14ac:dyDescent="0.25">
      <c r="A3553" s="8">
        <v>4085</v>
      </c>
      <c r="B3553" s="3" t="s">
        <v>4081</v>
      </c>
      <c r="C3553" s="3" t="s">
        <v>8188</v>
      </c>
      <c r="D3553" s="8">
        <v>3500</v>
      </c>
      <c r="E3553" s="6">
        <v>10</v>
      </c>
      <c r="F3553" s="8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t="s">
        <v>8269</v>
      </c>
      <c r="R3553">
        <f t="shared" si="222"/>
        <v>42058.603877314818</v>
      </c>
      <c r="S3553">
        <f t="shared" si="223"/>
        <v>42087.165972222225</v>
      </c>
    </row>
    <row r="3554" spans="1:19" ht="45" hidden="1" x14ac:dyDescent="0.25">
      <c r="A3554" s="8">
        <v>548</v>
      </c>
      <c r="B3554" s="3" t="s">
        <v>549</v>
      </c>
      <c r="C3554" s="3" t="s">
        <v>4658</v>
      </c>
      <c r="D3554" s="8">
        <v>10000</v>
      </c>
      <c r="E3554" s="6">
        <v>9</v>
      </c>
      <c r="F3554" s="8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t="s">
        <v>8270</v>
      </c>
      <c r="R3554">
        <f t="shared" si="222"/>
        <v>42276.903333333335</v>
      </c>
      <c r="S3554">
        <f t="shared" si="223"/>
        <v>42306.903333333335</v>
      </c>
    </row>
    <row r="3555" spans="1:19" ht="45" hidden="1" x14ac:dyDescent="0.25">
      <c r="A3555" s="8">
        <v>157</v>
      </c>
      <c r="B3555" s="3" t="s">
        <v>159</v>
      </c>
      <c r="C3555" s="3" t="s">
        <v>4267</v>
      </c>
      <c r="D3555" s="8">
        <v>2995</v>
      </c>
      <c r="E3555" s="6">
        <v>8</v>
      </c>
      <c r="F3555" s="8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t="s">
        <v>8265</v>
      </c>
      <c r="R3555">
        <f t="shared" si="222"/>
        <v>42396.911712962959</v>
      </c>
      <c r="S3555">
        <f t="shared" si="223"/>
        <v>42426.911712962959</v>
      </c>
    </row>
    <row r="3556" spans="1:19" ht="60" hidden="1" x14ac:dyDescent="0.25">
      <c r="A3556" s="8">
        <v>666</v>
      </c>
      <c r="B3556" s="3" t="s">
        <v>667</v>
      </c>
      <c r="C3556" s="3" t="s">
        <v>4776</v>
      </c>
      <c r="D3556" s="8">
        <v>200000</v>
      </c>
      <c r="E3556" s="6">
        <v>8</v>
      </c>
      <c r="F3556" s="8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t="s">
        <v>8271</v>
      </c>
      <c r="R3556">
        <f t="shared" si="222"/>
        <v>41838.832152777781</v>
      </c>
      <c r="S3556">
        <f t="shared" si="223"/>
        <v>41868.832152777781</v>
      </c>
    </row>
    <row r="3557" spans="1:19" ht="60" hidden="1" x14ac:dyDescent="0.25">
      <c r="A3557" s="8">
        <v>1915</v>
      </c>
      <c r="B3557" s="3" t="s">
        <v>1916</v>
      </c>
      <c r="C3557" s="3" t="s">
        <v>6025</v>
      </c>
      <c r="D3557" s="8">
        <v>500</v>
      </c>
      <c r="E3557" s="6">
        <v>8</v>
      </c>
      <c r="F3557" s="8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t="s">
        <v>8292</v>
      </c>
      <c r="R3557">
        <f t="shared" si="222"/>
        <v>41864.04886574074</v>
      </c>
      <c r="S3557">
        <f t="shared" si="223"/>
        <v>41884.04886574074</v>
      </c>
    </row>
    <row r="3558" spans="1:19" ht="60" hidden="1" x14ac:dyDescent="0.25">
      <c r="A3558" s="8">
        <v>2384</v>
      </c>
      <c r="B3558" s="3" t="s">
        <v>2385</v>
      </c>
      <c r="C3558" s="3" t="s">
        <v>6494</v>
      </c>
      <c r="D3558" s="8">
        <v>1000</v>
      </c>
      <c r="E3558" s="6">
        <v>8</v>
      </c>
      <c r="F3558" s="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t="s">
        <v>8270</v>
      </c>
      <c r="R3558">
        <f t="shared" si="222"/>
        <v>41927.067627314813</v>
      </c>
      <c r="S3558">
        <f t="shared" si="223"/>
        <v>41957.109293981484</v>
      </c>
    </row>
    <row r="3559" spans="1:19" ht="45" hidden="1" x14ac:dyDescent="0.25">
      <c r="A3559" s="8">
        <v>2423</v>
      </c>
      <c r="B3559" s="3" t="s">
        <v>2424</v>
      </c>
      <c r="C3559" s="3" t="s">
        <v>6533</v>
      </c>
      <c r="D3559" s="8">
        <v>60000</v>
      </c>
      <c r="E3559" s="6">
        <v>8</v>
      </c>
      <c r="F3559" s="8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t="s">
        <v>8282</v>
      </c>
      <c r="R3559">
        <f t="shared" si="222"/>
        <v>41974.704745370371</v>
      </c>
      <c r="S3559">
        <f t="shared" si="223"/>
        <v>42004.704745370371</v>
      </c>
    </row>
    <row r="3560" spans="1:19" ht="60" hidden="1" x14ac:dyDescent="0.25">
      <c r="A3560" s="8">
        <v>1411</v>
      </c>
      <c r="B3560" s="3" t="s">
        <v>1412</v>
      </c>
      <c r="C3560" s="3" t="s">
        <v>5521</v>
      </c>
      <c r="D3560" s="8">
        <v>3000</v>
      </c>
      <c r="E3560" s="6">
        <v>7</v>
      </c>
      <c r="F3560" s="8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t="s">
        <v>8285</v>
      </c>
      <c r="R3560">
        <f t="shared" si="222"/>
        <v>42013.059027777781</v>
      </c>
      <c r="S3560">
        <f t="shared" si="223"/>
        <v>42041.059027777781</v>
      </c>
    </row>
    <row r="3561" spans="1:19" ht="60" hidden="1" x14ac:dyDescent="0.25">
      <c r="A3561" s="8">
        <v>2875</v>
      </c>
      <c r="B3561" s="3" t="s">
        <v>2875</v>
      </c>
      <c r="C3561" s="3" t="s">
        <v>6985</v>
      </c>
      <c r="D3561" s="8">
        <v>20000</v>
      </c>
      <c r="E3561" s="6">
        <v>7</v>
      </c>
      <c r="F3561" s="8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t="s">
        <v>8269</v>
      </c>
      <c r="R3561">
        <f t="shared" si="222"/>
        <v>42465.128391203703</v>
      </c>
      <c r="S3561">
        <f t="shared" si="223"/>
        <v>42495.128391203703</v>
      </c>
    </row>
    <row r="3562" spans="1:19" ht="45" hidden="1" x14ac:dyDescent="0.25">
      <c r="A3562" s="8">
        <v>3957</v>
      </c>
      <c r="B3562" s="3" t="s">
        <v>3954</v>
      </c>
      <c r="C3562" s="3" t="s">
        <v>8064</v>
      </c>
      <c r="D3562" s="8">
        <v>28000</v>
      </c>
      <c r="E3562" s="6">
        <v>7</v>
      </c>
      <c r="F3562" s="8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t="s">
        <v>8269</v>
      </c>
      <c r="R3562">
        <f t="shared" si="222"/>
        <v>42513.976319444439</v>
      </c>
      <c r="S3562">
        <f t="shared" si="223"/>
        <v>42559.976319444439</v>
      </c>
    </row>
    <row r="3563" spans="1:19" ht="60" hidden="1" x14ac:dyDescent="0.25">
      <c r="A3563" s="8">
        <v>425</v>
      </c>
      <c r="B3563" s="3" t="s">
        <v>426</v>
      </c>
      <c r="C3563" s="3" t="s">
        <v>4535</v>
      </c>
      <c r="D3563" s="8">
        <v>50000</v>
      </c>
      <c r="E3563" s="6">
        <v>6</v>
      </c>
      <c r="F3563" s="8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t="s">
        <v>8268</v>
      </c>
      <c r="R3563">
        <f t="shared" si="222"/>
        <v>42275.861157407402</v>
      </c>
      <c r="S3563">
        <f t="shared" si="223"/>
        <v>42335.902824074074</v>
      </c>
    </row>
    <row r="3564" spans="1:19" ht="60" hidden="1" x14ac:dyDescent="0.25">
      <c r="A3564" s="8">
        <v>544</v>
      </c>
      <c r="B3564" s="3" t="s">
        <v>545</v>
      </c>
      <c r="C3564" s="3" t="s">
        <v>4654</v>
      </c>
      <c r="D3564" s="8">
        <v>500</v>
      </c>
      <c r="E3564" s="6">
        <v>6</v>
      </c>
      <c r="F3564" s="8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t="s">
        <v>8270</v>
      </c>
      <c r="R3564">
        <f t="shared" si="222"/>
        <v>42525.656944444447</v>
      </c>
      <c r="S3564">
        <f t="shared" si="223"/>
        <v>42555.656944444447</v>
      </c>
    </row>
    <row r="3565" spans="1:19" ht="45" hidden="1" x14ac:dyDescent="0.25">
      <c r="A3565" s="8">
        <v>596</v>
      </c>
      <c r="B3565" s="3" t="s">
        <v>597</v>
      </c>
      <c r="C3565" s="3" t="s">
        <v>4706</v>
      </c>
      <c r="D3565" s="8">
        <v>20000</v>
      </c>
      <c r="E3565" s="6">
        <v>6</v>
      </c>
      <c r="F3565" s="8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t="s">
        <v>8270</v>
      </c>
      <c r="R3565">
        <f t="shared" si="222"/>
        <v>42646.896898148145</v>
      </c>
      <c r="S3565">
        <f t="shared" si="223"/>
        <v>42676.896898148145</v>
      </c>
    </row>
    <row r="3566" spans="1:19" ht="60" hidden="1" x14ac:dyDescent="0.25">
      <c r="A3566" s="8">
        <v>1044</v>
      </c>
      <c r="B3566" s="3" t="s">
        <v>1045</v>
      </c>
      <c r="C3566" s="3" t="s">
        <v>5154</v>
      </c>
      <c r="D3566" s="8">
        <v>7000</v>
      </c>
      <c r="E3566" s="6">
        <v>6</v>
      </c>
      <c r="F3566" s="8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t="s">
        <v>8279</v>
      </c>
      <c r="R3566">
        <f t="shared" si="222"/>
        <v>42011.925937499997</v>
      </c>
      <c r="S3566">
        <f t="shared" si="223"/>
        <v>42068.852083333331</v>
      </c>
    </row>
    <row r="3567" spans="1:19" ht="60" hidden="1" x14ac:dyDescent="0.25">
      <c r="A3567" s="8">
        <v>1418</v>
      </c>
      <c r="B3567" s="3" t="s">
        <v>1419</v>
      </c>
      <c r="C3567" s="3" t="s">
        <v>5528</v>
      </c>
      <c r="D3567" s="8">
        <v>3000</v>
      </c>
      <c r="E3567" s="6">
        <v>6</v>
      </c>
      <c r="F3567" s="8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t="s">
        <v>8285</v>
      </c>
      <c r="R3567">
        <f t="shared" si="222"/>
        <v>42395.456412037034</v>
      </c>
      <c r="S3567">
        <f t="shared" si="223"/>
        <v>42425.456412037034</v>
      </c>
    </row>
    <row r="3568" spans="1:19" ht="45" hidden="1" x14ac:dyDescent="0.25">
      <c r="A3568" s="8">
        <v>1541</v>
      </c>
      <c r="B3568" s="3" t="s">
        <v>1542</v>
      </c>
      <c r="C3568" s="3" t="s">
        <v>5651</v>
      </c>
      <c r="D3568" s="8">
        <v>18000</v>
      </c>
      <c r="E3568" s="6">
        <v>6</v>
      </c>
      <c r="F3568" s="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t="s">
        <v>8287</v>
      </c>
      <c r="R3568">
        <f t="shared" si="222"/>
        <v>41974.712245370371</v>
      </c>
      <c r="S3568">
        <f t="shared" si="223"/>
        <v>42004.712245370371</v>
      </c>
    </row>
    <row r="3569" spans="1:19" ht="60" hidden="1" x14ac:dyDescent="0.25">
      <c r="A3569" s="8">
        <v>1879</v>
      </c>
      <c r="B3569" s="3" t="s">
        <v>1880</v>
      </c>
      <c r="C3569" s="3" t="s">
        <v>5989</v>
      </c>
      <c r="D3569" s="8">
        <v>5000</v>
      </c>
      <c r="E3569" s="6">
        <v>6</v>
      </c>
      <c r="F3569" s="8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t="s">
        <v>8281</v>
      </c>
      <c r="R3569">
        <f t="shared" si="222"/>
        <v>42413.649641203709</v>
      </c>
      <c r="S3569">
        <f t="shared" si="223"/>
        <v>42443.607974537037</v>
      </c>
    </row>
    <row r="3570" spans="1:19" ht="60" hidden="1" x14ac:dyDescent="0.25">
      <c r="A3570" s="8">
        <v>2901</v>
      </c>
      <c r="B3570" s="3" t="s">
        <v>2901</v>
      </c>
      <c r="C3570" s="3" t="s">
        <v>7011</v>
      </c>
      <c r="D3570" s="8">
        <v>750</v>
      </c>
      <c r="E3570" s="6">
        <v>6</v>
      </c>
      <c r="F3570" s="8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t="s">
        <v>8269</v>
      </c>
      <c r="R3570">
        <f t="shared" si="222"/>
        <v>41982.904386574075</v>
      </c>
      <c r="S3570">
        <f t="shared" si="223"/>
        <v>42042.904386574075</v>
      </c>
    </row>
    <row r="3571" spans="1:19" ht="60" hidden="1" x14ac:dyDescent="0.25">
      <c r="A3571" s="8">
        <v>161</v>
      </c>
      <c r="B3571" s="3" t="s">
        <v>163</v>
      </c>
      <c r="C3571" s="3" t="s">
        <v>4271</v>
      </c>
      <c r="D3571" s="8">
        <v>50000</v>
      </c>
      <c r="E3571" s="6">
        <v>5</v>
      </c>
      <c r="F3571" s="8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t="s">
        <v>8266</v>
      </c>
      <c r="R3571">
        <f t="shared" si="222"/>
        <v>41792.687442129631</v>
      </c>
      <c r="S3571">
        <f t="shared" si="223"/>
        <v>41822.687442129631</v>
      </c>
    </row>
    <row r="3572" spans="1:19" ht="45" hidden="1" x14ac:dyDescent="0.25">
      <c r="A3572" s="8">
        <v>440</v>
      </c>
      <c r="B3572" s="3" t="s">
        <v>441</v>
      </c>
      <c r="C3572" s="3" t="s">
        <v>4550</v>
      </c>
      <c r="D3572" s="8">
        <v>5000</v>
      </c>
      <c r="E3572" s="6">
        <v>5</v>
      </c>
      <c r="F3572" s="8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t="s">
        <v>8268</v>
      </c>
      <c r="R3572">
        <f t="shared" si="222"/>
        <v>42423.985567129625</v>
      </c>
      <c r="S3572">
        <f t="shared" si="223"/>
        <v>42453.943900462968</v>
      </c>
    </row>
    <row r="3573" spans="1:19" ht="60" hidden="1" x14ac:dyDescent="0.25">
      <c r="A3573" s="8">
        <v>447</v>
      </c>
      <c r="B3573" s="3" t="s">
        <v>448</v>
      </c>
      <c r="C3573" s="3" t="s">
        <v>4557</v>
      </c>
      <c r="D3573" s="8">
        <v>30000</v>
      </c>
      <c r="E3573" s="6">
        <v>5</v>
      </c>
      <c r="F3573" s="8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t="s">
        <v>8268</v>
      </c>
      <c r="R3573">
        <f t="shared" si="222"/>
        <v>41331.555127314816</v>
      </c>
      <c r="S3573">
        <f t="shared" si="223"/>
        <v>41356.513460648144</v>
      </c>
    </row>
    <row r="3574" spans="1:19" ht="60" hidden="1" x14ac:dyDescent="0.25">
      <c r="A3574" s="8">
        <v>609</v>
      </c>
      <c r="B3574" s="3" t="s">
        <v>610</v>
      </c>
      <c r="C3574" s="3" t="s">
        <v>4719</v>
      </c>
      <c r="D3574" s="8">
        <v>780</v>
      </c>
      <c r="E3574" s="6">
        <v>5</v>
      </c>
      <c r="F3574" s="8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t="s">
        <v>8270</v>
      </c>
      <c r="R3574">
        <f t="shared" si="222"/>
        <v>42307.034074074079</v>
      </c>
      <c r="S3574">
        <f t="shared" si="223"/>
        <v>42337.075740740736</v>
      </c>
    </row>
    <row r="3575" spans="1:19" ht="45" hidden="1" x14ac:dyDescent="0.25">
      <c r="A3575" s="8">
        <v>763</v>
      </c>
      <c r="B3575" s="3" t="s">
        <v>764</v>
      </c>
      <c r="C3575" s="3" t="s">
        <v>4873</v>
      </c>
      <c r="D3575" s="8">
        <v>4290</v>
      </c>
      <c r="E3575" s="6">
        <v>5</v>
      </c>
      <c r="F3575" s="8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t="s">
        <v>8273</v>
      </c>
      <c r="R3575">
        <f t="shared" si="222"/>
        <v>41471.446851851848</v>
      </c>
      <c r="S3575">
        <f t="shared" si="223"/>
        <v>41501.446851851848</v>
      </c>
    </row>
    <row r="3576" spans="1:19" ht="60" hidden="1" x14ac:dyDescent="0.25">
      <c r="A3576" s="8">
        <v>1090</v>
      </c>
      <c r="B3576" s="3" t="s">
        <v>1091</v>
      </c>
      <c r="C3576" s="3" t="s">
        <v>5200</v>
      </c>
      <c r="D3576" s="8">
        <v>12999</v>
      </c>
      <c r="E3576" s="6">
        <v>5</v>
      </c>
      <c r="F3576" s="8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t="s">
        <v>8280</v>
      </c>
      <c r="R3576">
        <f t="shared" si="222"/>
        <v>42123.185798611114</v>
      </c>
      <c r="S3576">
        <f t="shared" si="223"/>
        <v>42153.185798611114</v>
      </c>
    </row>
    <row r="3577" spans="1:19" ht="60" hidden="1" x14ac:dyDescent="0.25">
      <c r="A3577" s="8">
        <v>1113</v>
      </c>
      <c r="B3577" s="3" t="s">
        <v>1114</v>
      </c>
      <c r="C3577" s="3" t="s">
        <v>5223</v>
      </c>
      <c r="D3577" s="8">
        <v>1000</v>
      </c>
      <c r="E3577" s="6">
        <v>5</v>
      </c>
      <c r="F3577" s="8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t="s">
        <v>8280</v>
      </c>
      <c r="R3577">
        <f t="shared" si="222"/>
        <v>41835.977083333331</v>
      </c>
      <c r="S3577">
        <f t="shared" si="223"/>
        <v>41865.977083333331</v>
      </c>
    </row>
    <row r="3578" spans="1:19" ht="60" hidden="1" x14ac:dyDescent="0.25">
      <c r="A3578" s="8">
        <v>1119</v>
      </c>
      <c r="B3578" s="3" t="s">
        <v>1120</v>
      </c>
      <c r="C3578" s="3" t="s">
        <v>5229</v>
      </c>
      <c r="D3578" s="8">
        <v>2100</v>
      </c>
      <c r="E3578" s="6">
        <v>5</v>
      </c>
      <c r="F3578" s="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t="s">
        <v>8280</v>
      </c>
      <c r="R3578">
        <f t="shared" si="222"/>
        <v>41722.792407407411</v>
      </c>
      <c r="S3578">
        <f t="shared" si="223"/>
        <v>41735.792407407411</v>
      </c>
    </row>
    <row r="3579" spans="1:19" ht="60" hidden="1" x14ac:dyDescent="0.25">
      <c r="A3579" s="8">
        <v>1139</v>
      </c>
      <c r="B3579" s="3" t="s">
        <v>1140</v>
      </c>
      <c r="C3579" s="3" t="s">
        <v>5249</v>
      </c>
      <c r="D3579" s="8">
        <v>8000</v>
      </c>
      <c r="E3579" s="6">
        <v>5</v>
      </c>
      <c r="F3579" s="8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t="s">
        <v>8281</v>
      </c>
      <c r="R3579">
        <f t="shared" si="222"/>
        <v>41975.347523148142</v>
      </c>
      <c r="S3579">
        <f t="shared" si="223"/>
        <v>42005.347523148142</v>
      </c>
    </row>
    <row r="3580" spans="1:19" ht="60" hidden="1" x14ac:dyDescent="0.25">
      <c r="A3580" s="8">
        <v>1178</v>
      </c>
      <c r="B3580" s="3" t="s">
        <v>1179</v>
      </c>
      <c r="C3580" s="3" t="s">
        <v>5288</v>
      </c>
      <c r="D3580" s="8">
        <v>75000</v>
      </c>
      <c r="E3580" s="6">
        <v>5</v>
      </c>
      <c r="F3580" s="8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t="s">
        <v>8282</v>
      </c>
      <c r="R3580">
        <f t="shared" si="222"/>
        <v>41837.905694444446</v>
      </c>
      <c r="S3580">
        <f t="shared" si="223"/>
        <v>41867.905694444446</v>
      </c>
    </row>
    <row r="3581" spans="1:19" ht="60" hidden="1" x14ac:dyDescent="0.25">
      <c r="A3581" s="8">
        <v>1242</v>
      </c>
      <c r="B3581" s="3" t="s">
        <v>1243</v>
      </c>
      <c r="C3581" s="3" t="s">
        <v>5352</v>
      </c>
      <c r="D3581" s="8">
        <v>911</v>
      </c>
      <c r="E3581" s="6">
        <v>5</v>
      </c>
      <c r="F3581" s="8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t="s">
        <v>8284</v>
      </c>
      <c r="R3581">
        <f t="shared" si="222"/>
        <v>40782.165532407409</v>
      </c>
      <c r="S3581">
        <f t="shared" si="223"/>
        <v>40797.554166666669</v>
      </c>
    </row>
    <row r="3582" spans="1:19" ht="45" hidden="1" x14ac:dyDescent="0.25">
      <c r="A3582" s="8">
        <v>1482</v>
      </c>
      <c r="B3582" s="3" t="s">
        <v>1483</v>
      </c>
      <c r="C3582" s="3" t="s">
        <v>5592</v>
      </c>
      <c r="D3582" s="8">
        <v>5000</v>
      </c>
      <c r="E3582" s="6">
        <v>5</v>
      </c>
      <c r="F3582" s="8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t="s">
        <v>8273</v>
      </c>
      <c r="R3582">
        <f t="shared" si="222"/>
        <v>41136.85805555556</v>
      </c>
      <c r="S3582">
        <f t="shared" si="223"/>
        <v>41159.32708333333</v>
      </c>
    </row>
    <row r="3583" spans="1:19" ht="60" hidden="1" x14ac:dyDescent="0.25">
      <c r="A3583" s="8">
        <v>1499</v>
      </c>
      <c r="B3583" s="3" t="s">
        <v>1500</v>
      </c>
      <c r="C3583" s="3" t="s">
        <v>5609</v>
      </c>
      <c r="D3583" s="8">
        <v>2000</v>
      </c>
      <c r="E3583" s="6">
        <v>5</v>
      </c>
      <c r="F3583" s="8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t="s">
        <v>8273</v>
      </c>
      <c r="R3583">
        <f t="shared" si="222"/>
        <v>42527.007326388892</v>
      </c>
      <c r="S3583">
        <f t="shared" si="223"/>
        <v>42587.007326388892</v>
      </c>
    </row>
    <row r="3584" spans="1:19" ht="60" hidden="1" x14ac:dyDescent="0.25">
      <c r="A3584" s="8">
        <v>1581</v>
      </c>
      <c r="B3584" s="3" t="s">
        <v>1582</v>
      </c>
      <c r="C3584" s="3" t="s">
        <v>5691</v>
      </c>
      <c r="D3584" s="8">
        <v>1000</v>
      </c>
      <c r="E3584" s="6">
        <v>5</v>
      </c>
      <c r="F3584" s="8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t="s">
        <v>8289</v>
      </c>
      <c r="R3584">
        <f t="shared" si="222"/>
        <v>42325.448958333334</v>
      </c>
      <c r="S3584">
        <f t="shared" si="223"/>
        <v>42357.448958333334</v>
      </c>
    </row>
    <row r="3585" spans="1:19" ht="60" hidden="1" x14ac:dyDescent="0.25">
      <c r="A3585" s="8">
        <v>1694</v>
      </c>
      <c r="B3585" s="3" t="s">
        <v>1695</v>
      </c>
      <c r="C3585" s="3" t="s">
        <v>5804</v>
      </c>
      <c r="D3585" s="8">
        <v>10000</v>
      </c>
      <c r="E3585" s="6">
        <v>5</v>
      </c>
      <c r="F3585" s="8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t="s">
        <v>8291</v>
      </c>
      <c r="R3585">
        <f t="shared" si="222"/>
        <v>42791.669837962967</v>
      </c>
      <c r="S3585">
        <f t="shared" si="223"/>
        <v>42821.191666666666</v>
      </c>
    </row>
    <row r="3586" spans="1:19" ht="60" hidden="1" x14ac:dyDescent="0.25">
      <c r="A3586" s="8">
        <v>2416</v>
      </c>
      <c r="B3586" s="3" t="s">
        <v>2417</v>
      </c>
      <c r="C3586" s="3" t="s">
        <v>6526</v>
      </c>
      <c r="D3586" s="8">
        <v>20000</v>
      </c>
      <c r="E3586" s="6">
        <v>5</v>
      </c>
      <c r="F3586" s="8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t="s">
        <v>8282</v>
      </c>
      <c r="R3586">
        <f t="shared" si="222"/>
        <v>42019.737766203703</v>
      </c>
      <c r="S3586">
        <f t="shared" si="223"/>
        <v>42077.625</v>
      </c>
    </row>
    <row r="3587" spans="1:19" hidden="1" x14ac:dyDescent="0.25">
      <c r="A3587" s="8">
        <v>2418</v>
      </c>
      <c r="B3587" s="3" t="s">
        <v>2419</v>
      </c>
      <c r="C3587" s="3" t="s">
        <v>6528</v>
      </c>
      <c r="D3587" s="8">
        <v>25000</v>
      </c>
      <c r="E3587" s="6">
        <v>5</v>
      </c>
      <c r="F3587" s="8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ROUND(E3587/L3587,2)</f>
        <v>1</v>
      </c>
      <c r="Q3587" t="s">
        <v>8282</v>
      </c>
      <c r="R3587">
        <f t="shared" ref="R3587:R3650" si="226">(((J3587/60)/60)/24)+DATE(1970,1,1)</f>
        <v>42027.856990740736</v>
      </c>
      <c r="S3587">
        <f t="shared" ref="S3587:S3650" si="227">(((I3587/60)/60)/24)+DATE(1970,1,1)</f>
        <v>42087.815324074079</v>
      </c>
    </row>
    <row r="3588" spans="1:19" ht="45" hidden="1" x14ac:dyDescent="0.25">
      <c r="A3588" s="8">
        <v>2583</v>
      </c>
      <c r="B3588" s="3" t="s">
        <v>2583</v>
      </c>
      <c r="C3588" s="3" t="s">
        <v>6693</v>
      </c>
      <c r="D3588" s="8">
        <v>1000</v>
      </c>
      <c r="E3588" s="6">
        <v>5</v>
      </c>
      <c r="F3588" s="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t="s">
        <v>8282</v>
      </c>
      <c r="R3588">
        <f t="shared" si="226"/>
        <v>42019.76944444445</v>
      </c>
      <c r="S3588">
        <f t="shared" si="227"/>
        <v>42079.727777777778</v>
      </c>
    </row>
    <row r="3589" spans="1:19" ht="30" hidden="1" x14ac:dyDescent="0.25">
      <c r="A3589" s="8">
        <v>2586</v>
      </c>
      <c r="B3589" s="3" t="s">
        <v>2586</v>
      </c>
      <c r="C3589" s="3" t="s">
        <v>6696</v>
      </c>
      <c r="D3589" s="8">
        <v>3000</v>
      </c>
      <c r="E3589" s="6">
        <v>5</v>
      </c>
      <c r="F3589" s="8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t="s">
        <v>8282</v>
      </c>
      <c r="R3589">
        <f t="shared" si="226"/>
        <v>42333.330277777779</v>
      </c>
      <c r="S3589">
        <f t="shared" si="227"/>
        <v>42363.330277777779</v>
      </c>
    </row>
    <row r="3590" spans="1:19" ht="60" hidden="1" x14ac:dyDescent="0.25">
      <c r="A3590" s="8">
        <v>2589</v>
      </c>
      <c r="B3590" s="3" t="s">
        <v>2589</v>
      </c>
      <c r="C3590" s="3" t="s">
        <v>6699</v>
      </c>
      <c r="D3590" s="8">
        <v>50000</v>
      </c>
      <c r="E3590" s="6">
        <v>5</v>
      </c>
      <c r="F3590" s="8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t="s">
        <v>8282</v>
      </c>
      <c r="R3590">
        <f t="shared" si="226"/>
        <v>42422.536192129628</v>
      </c>
      <c r="S3590">
        <f t="shared" si="227"/>
        <v>42452.494525462964</v>
      </c>
    </row>
    <row r="3591" spans="1:19" ht="60" hidden="1" x14ac:dyDescent="0.25">
      <c r="A3591" s="8">
        <v>2849</v>
      </c>
      <c r="B3591" s="3" t="s">
        <v>2849</v>
      </c>
      <c r="C3591" s="3" t="s">
        <v>6959</v>
      </c>
      <c r="D3591" s="8">
        <v>500</v>
      </c>
      <c r="E3591" s="6">
        <v>5</v>
      </c>
      <c r="F3591" s="8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t="s">
        <v>8269</v>
      </c>
      <c r="R3591">
        <f t="shared" si="226"/>
        <v>42453.428240740745</v>
      </c>
      <c r="S3591">
        <f t="shared" si="227"/>
        <v>42483.428240740745</v>
      </c>
    </row>
    <row r="3592" spans="1:19" ht="60" hidden="1" x14ac:dyDescent="0.25">
      <c r="A3592" s="8">
        <v>2887</v>
      </c>
      <c r="B3592" s="3" t="s">
        <v>2887</v>
      </c>
      <c r="C3592" s="3" t="s">
        <v>6997</v>
      </c>
      <c r="D3592" s="8">
        <v>3000</v>
      </c>
      <c r="E3592" s="6">
        <v>5</v>
      </c>
      <c r="F3592" s="8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t="s">
        <v>8269</v>
      </c>
      <c r="R3592">
        <f t="shared" si="226"/>
        <v>41985.427361111113</v>
      </c>
      <c r="S3592">
        <f t="shared" si="227"/>
        <v>42015.427361111113</v>
      </c>
    </row>
    <row r="3593" spans="1:19" ht="60" hidden="1" x14ac:dyDescent="0.25">
      <c r="A3593" s="8">
        <v>3119</v>
      </c>
      <c r="B3593" s="3" t="s">
        <v>3119</v>
      </c>
      <c r="C3593" s="3" t="s">
        <v>7229</v>
      </c>
      <c r="D3593" s="8">
        <v>10000</v>
      </c>
      <c r="E3593" s="6">
        <v>5</v>
      </c>
      <c r="F3593" s="8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t="s">
        <v>8301</v>
      </c>
      <c r="R3593">
        <f t="shared" si="226"/>
        <v>42060.04550925926</v>
      </c>
      <c r="S3593">
        <f t="shared" si="227"/>
        <v>42090.003842592589</v>
      </c>
    </row>
    <row r="3594" spans="1:19" ht="60" hidden="1" x14ac:dyDescent="0.25">
      <c r="A3594" s="8">
        <v>3806</v>
      </c>
      <c r="B3594" s="3" t="s">
        <v>3803</v>
      </c>
      <c r="C3594" s="3" t="s">
        <v>7916</v>
      </c>
      <c r="D3594" s="8">
        <v>7500</v>
      </c>
      <c r="E3594" s="6">
        <v>5</v>
      </c>
      <c r="F3594" s="8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t="s">
        <v>8303</v>
      </c>
      <c r="R3594">
        <f t="shared" si="226"/>
        <v>41799.259039351848</v>
      </c>
      <c r="S3594">
        <f t="shared" si="227"/>
        <v>41819.259039351848</v>
      </c>
    </row>
    <row r="3595" spans="1:19" ht="60" hidden="1" x14ac:dyDescent="0.25">
      <c r="A3595" s="8">
        <v>3915</v>
      </c>
      <c r="B3595" s="3" t="s">
        <v>3912</v>
      </c>
      <c r="C3595" s="3" t="s">
        <v>8023</v>
      </c>
      <c r="D3595" s="8">
        <v>1500</v>
      </c>
      <c r="E3595" s="6">
        <v>5</v>
      </c>
      <c r="F3595" s="8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t="s">
        <v>8269</v>
      </c>
      <c r="R3595">
        <f t="shared" si="226"/>
        <v>42492.98505787037</v>
      </c>
      <c r="S3595">
        <f t="shared" si="227"/>
        <v>42522.98505787037</v>
      </c>
    </row>
    <row r="3596" spans="1:19" ht="60" hidden="1" x14ac:dyDescent="0.25">
      <c r="A3596" s="8">
        <v>3939</v>
      </c>
      <c r="B3596" s="3" t="s">
        <v>3936</v>
      </c>
      <c r="C3596" s="3" t="s">
        <v>8047</v>
      </c>
      <c r="D3596" s="8">
        <v>5000</v>
      </c>
      <c r="E3596" s="6">
        <v>5</v>
      </c>
      <c r="F3596" s="8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t="s">
        <v>8269</v>
      </c>
      <c r="R3596">
        <f t="shared" si="226"/>
        <v>41915.400219907409</v>
      </c>
      <c r="S3596">
        <f t="shared" si="227"/>
        <v>41919.1875</v>
      </c>
    </row>
    <row r="3597" spans="1:19" ht="60" hidden="1" x14ac:dyDescent="0.25">
      <c r="A3597" s="8">
        <v>3945</v>
      </c>
      <c r="B3597" s="3" t="s">
        <v>3942</v>
      </c>
      <c r="C3597" s="3" t="s">
        <v>8053</v>
      </c>
      <c r="D3597" s="8">
        <v>2000</v>
      </c>
      <c r="E3597" s="6">
        <v>5</v>
      </c>
      <c r="F3597" s="8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t="s">
        <v>8269</v>
      </c>
      <c r="R3597">
        <f t="shared" si="226"/>
        <v>42109.801712962959</v>
      </c>
      <c r="S3597">
        <f t="shared" si="227"/>
        <v>42139.801712962959</v>
      </c>
    </row>
    <row r="3598" spans="1:19" ht="45" hidden="1" x14ac:dyDescent="0.25">
      <c r="A3598" s="8">
        <v>3994</v>
      </c>
      <c r="B3598" s="3" t="s">
        <v>3990</v>
      </c>
      <c r="C3598" s="3" t="s">
        <v>8100</v>
      </c>
      <c r="D3598" s="8">
        <v>2000</v>
      </c>
      <c r="E3598" s="6">
        <v>5</v>
      </c>
      <c r="F3598" s="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t="s">
        <v>8269</v>
      </c>
      <c r="R3598">
        <f t="shared" si="226"/>
        <v>41809.389930555553</v>
      </c>
      <c r="S3598">
        <f t="shared" si="227"/>
        <v>41839.389930555553</v>
      </c>
    </row>
    <row r="3599" spans="1:19" ht="45" hidden="1" x14ac:dyDescent="0.25">
      <c r="A3599" s="8">
        <v>4007</v>
      </c>
      <c r="B3599" s="3" t="s">
        <v>4003</v>
      </c>
      <c r="C3599" s="3" t="s">
        <v>8112</v>
      </c>
      <c r="D3599" s="8">
        <v>2000</v>
      </c>
      <c r="E3599" s="6">
        <v>5</v>
      </c>
      <c r="F3599" s="8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t="s">
        <v>8269</v>
      </c>
      <c r="R3599">
        <f t="shared" si="226"/>
        <v>41848.772928240738</v>
      </c>
      <c r="S3599">
        <f t="shared" si="227"/>
        <v>41877.686111111114</v>
      </c>
    </row>
    <row r="3600" spans="1:19" ht="60" hidden="1" x14ac:dyDescent="0.25">
      <c r="A3600" s="8">
        <v>4079</v>
      </c>
      <c r="B3600" s="3" t="s">
        <v>4075</v>
      </c>
      <c r="C3600" s="3" t="s">
        <v>8182</v>
      </c>
      <c r="D3600" s="8">
        <v>3000</v>
      </c>
      <c r="E3600" s="6">
        <v>5</v>
      </c>
      <c r="F3600" s="8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t="s">
        <v>8269</v>
      </c>
      <c r="R3600">
        <f t="shared" si="226"/>
        <v>42510.938900462963</v>
      </c>
      <c r="S3600">
        <f t="shared" si="227"/>
        <v>42540.938900462963</v>
      </c>
    </row>
    <row r="3601" spans="1:19" ht="45" hidden="1" x14ac:dyDescent="0.25">
      <c r="A3601" s="8">
        <v>636</v>
      </c>
      <c r="B3601" s="3" t="s">
        <v>637</v>
      </c>
      <c r="C3601" s="3" t="s">
        <v>4746</v>
      </c>
      <c r="D3601" s="8">
        <v>2000</v>
      </c>
      <c r="E3601" s="6">
        <v>4</v>
      </c>
      <c r="F3601" s="8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t="s">
        <v>8270</v>
      </c>
      <c r="R3601">
        <f t="shared" si="226"/>
        <v>42131.455439814818</v>
      </c>
      <c r="S3601">
        <f t="shared" si="227"/>
        <v>42161.44930555555</v>
      </c>
    </row>
    <row r="3602" spans="1:19" ht="30" hidden="1" x14ac:dyDescent="0.25">
      <c r="A3602" s="8">
        <v>1181</v>
      </c>
      <c r="B3602" s="3" t="s">
        <v>1182</v>
      </c>
      <c r="C3602" s="3" t="s">
        <v>5291</v>
      </c>
      <c r="D3602" s="8">
        <v>50000</v>
      </c>
      <c r="E3602" s="6">
        <v>4</v>
      </c>
      <c r="F3602" s="8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t="s">
        <v>8282</v>
      </c>
      <c r="R3602">
        <f t="shared" si="226"/>
        <v>42034.339363425926</v>
      </c>
      <c r="S3602">
        <f t="shared" si="227"/>
        <v>42064.339363425926</v>
      </c>
    </row>
    <row r="3603" spans="1:19" ht="60" hidden="1" x14ac:dyDescent="0.25">
      <c r="A3603" s="8">
        <v>1865</v>
      </c>
      <c r="B3603" s="3" t="s">
        <v>1866</v>
      </c>
      <c r="C3603" s="3" t="s">
        <v>5975</v>
      </c>
      <c r="D3603" s="8">
        <v>110000</v>
      </c>
      <c r="E3603" s="6">
        <v>4</v>
      </c>
      <c r="F3603" s="8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t="s">
        <v>8281</v>
      </c>
      <c r="R3603">
        <f t="shared" si="226"/>
        <v>42645.367442129631</v>
      </c>
      <c r="S3603">
        <f t="shared" si="227"/>
        <v>42680.409108796302</v>
      </c>
    </row>
    <row r="3604" spans="1:19" ht="60" hidden="1" x14ac:dyDescent="0.25">
      <c r="A3604" s="8">
        <v>4072</v>
      </c>
      <c r="B3604" s="3" t="s">
        <v>4068</v>
      </c>
      <c r="C3604" s="3" t="s">
        <v>8175</v>
      </c>
      <c r="D3604" s="8">
        <v>1000</v>
      </c>
      <c r="E3604" s="6">
        <v>4</v>
      </c>
      <c r="F3604" s="8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t="s">
        <v>8269</v>
      </c>
      <c r="R3604">
        <f t="shared" si="226"/>
        <v>41812.77443287037</v>
      </c>
      <c r="S3604">
        <f t="shared" si="227"/>
        <v>41872.77443287037</v>
      </c>
    </row>
    <row r="3605" spans="1:19" ht="45" hidden="1" x14ac:dyDescent="0.25">
      <c r="A3605" s="8">
        <v>194</v>
      </c>
      <c r="B3605" s="3" t="s">
        <v>196</v>
      </c>
      <c r="C3605" s="3" t="s">
        <v>4304</v>
      </c>
      <c r="D3605" s="8">
        <v>2500</v>
      </c>
      <c r="E3605" s="6">
        <v>3</v>
      </c>
      <c r="F3605" s="8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t="s">
        <v>8266</v>
      </c>
      <c r="R3605">
        <f t="shared" si="226"/>
        <v>42375.996886574074</v>
      </c>
      <c r="S3605">
        <f t="shared" si="227"/>
        <v>42435.996886574074</v>
      </c>
    </row>
    <row r="3606" spans="1:19" ht="60" hidden="1" x14ac:dyDescent="0.25">
      <c r="A3606" s="8">
        <v>435</v>
      </c>
      <c r="B3606" s="3" t="s">
        <v>436</v>
      </c>
      <c r="C3606" s="3" t="s">
        <v>4545</v>
      </c>
      <c r="D3606" s="8">
        <v>110000</v>
      </c>
      <c r="E3606" s="6">
        <v>3</v>
      </c>
      <c r="F3606" s="8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t="s">
        <v>8268</v>
      </c>
      <c r="R3606">
        <f t="shared" si="226"/>
        <v>41500.747453703705</v>
      </c>
      <c r="S3606">
        <f t="shared" si="227"/>
        <v>41530.747453703705</v>
      </c>
    </row>
    <row r="3607" spans="1:19" ht="45" hidden="1" x14ac:dyDescent="0.25">
      <c r="A3607" s="8">
        <v>982</v>
      </c>
      <c r="B3607" s="3" t="s">
        <v>983</v>
      </c>
      <c r="C3607" s="3" t="s">
        <v>5092</v>
      </c>
      <c r="D3607" s="8">
        <v>17500</v>
      </c>
      <c r="E3607" s="6">
        <v>3</v>
      </c>
      <c r="F3607" s="8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t="s">
        <v>8271</v>
      </c>
      <c r="R3607">
        <f t="shared" si="226"/>
        <v>42615.753310185188</v>
      </c>
      <c r="S3607">
        <f t="shared" si="227"/>
        <v>42645.753310185188</v>
      </c>
    </row>
    <row r="3608" spans="1:19" ht="30" hidden="1" x14ac:dyDescent="0.25">
      <c r="A3608" s="8">
        <v>1420</v>
      </c>
      <c r="B3608" s="3" t="s">
        <v>1421</v>
      </c>
      <c r="C3608" s="3" t="s">
        <v>5530</v>
      </c>
      <c r="D3608" s="8">
        <v>110</v>
      </c>
      <c r="E3608" s="6">
        <v>3</v>
      </c>
      <c r="F3608" s="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t="s">
        <v>8285</v>
      </c>
      <c r="R3608">
        <f t="shared" si="226"/>
        <v>42524.667662037042</v>
      </c>
      <c r="S3608">
        <f t="shared" si="227"/>
        <v>42549.667662037042</v>
      </c>
    </row>
    <row r="3609" spans="1:19" ht="45" hidden="1" x14ac:dyDescent="0.25">
      <c r="A3609" s="8">
        <v>1593</v>
      </c>
      <c r="B3609" s="3" t="s">
        <v>1594</v>
      </c>
      <c r="C3609" s="3" t="s">
        <v>5703</v>
      </c>
      <c r="D3609" s="8">
        <v>22000</v>
      </c>
      <c r="E3609" s="6">
        <v>3</v>
      </c>
      <c r="F3609" s="8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t="s">
        <v>8289</v>
      </c>
      <c r="R3609">
        <f t="shared" si="226"/>
        <v>42033.845543981486</v>
      </c>
      <c r="S3609">
        <f t="shared" si="227"/>
        <v>42063.845543981486</v>
      </c>
    </row>
    <row r="3610" spans="1:19" ht="60" hidden="1" x14ac:dyDescent="0.25">
      <c r="A3610" s="8">
        <v>2394</v>
      </c>
      <c r="B3610" s="3" t="s">
        <v>2395</v>
      </c>
      <c r="C3610" s="3" t="s">
        <v>6504</v>
      </c>
      <c r="D3610" s="8">
        <v>5000</v>
      </c>
      <c r="E3610" s="6">
        <v>3</v>
      </c>
      <c r="F3610" s="8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t="s">
        <v>8270</v>
      </c>
      <c r="R3610">
        <f t="shared" si="226"/>
        <v>42031.362187499995</v>
      </c>
      <c r="S3610">
        <f t="shared" si="227"/>
        <v>42061.362187499995</v>
      </c>
    </row>
    <row r="3611" spans="1:19" ht="60" hidden="1" x14ac:dyDescent="0.25">
      <c r="A3611" s="8">
        <v>3058</v>
      </c>
      <c r="B3611" s="3" t="s">
        <v>3058</v>
      </c>
      <c r="C3611" s="3" t="s">
        <v>7168</v>
      </c>
      <c r="D3611" s="8">
        <v>18000</v>
      </c>
      <c r="E3611" s="6">
        <v>3</v>
      </c>
      <c r="F3611" s="8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t="s">
        <v>8301</v>
      </c>
      <c r="R3611">
        <f t="shared" si="226"/>
        <v>42460.374305555553</v>
      </c>
      <c r="S3611">
        <f t="shared" si="227"/>
        <v>42510.374305555553</v>
      </c>
    </row>
    <row r="3612" spans="1:19" ht="45" hidden="1" x14ac:dyDescent="0.25">
      <c r="A3612" s="8">
        <v>3805</v>
      </c>
      <c r="B3612" s="3" t="s">
        <v>3802</v>
      </c>
      <c r="C3612" s="3" t="s">
        <v>7915</v>
      </c>
      <c r="D3612" s="8">
        <v>150000</v>
      </c>
      <c r="E3612" s="6">
        <v>3</v>
      </c>
      <c r="F3612" s="8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t="s">
        <v>8303</v>
      </c>
      <c r="R3612">
        <f t="shared" si="226"/>
        <v>41849.887037037035</v>
      </c>
      <c r="S3612">
        <f t="shared" si="227"/>
        <v>41909.887037037035</v>
      </c>
    </row>
    <row r="3613" spans="1:19" ht="30" hidden="1" x14ac:dyDescent="0.25">
      <c r="A3613" s="8">
        <v>3904</v>
      </c>
      <c r="B3613" s="3" t="s">
        <v>3901</v>
      </c>
      <c r="C3613" s="3" t="s">
        <v>8012</v>
      </c>
      <c r="D3613" s="8">
        <v>10000</v>
      </c>
      <c r="E3613" s="6">
        <v>3</v>
      </c>
      <c r="F3613" s="8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t="s">
        <v>8269</v>
      </c>
      <c r="R3613">
        <f t="shared" si="226"/>
        <v>42095.229166666672</v>
      </c>
      <c r="S3613">
        <f t="shared" si="227"/>
        <v>42109.211111111115</v>
      </c>
    </row>
    <row r="3614" spans="1:19" ht="45" hidden="1" x14ac:dyDescent="0.25">
      <c r="A3614" s="8">
        <v>3993</v>
      </c>
      <c r="B3614" s="3" t="s">
        <v>3989</v>
      </c>
      <c r="C3614" s="3" t="s">
        <v>8099</v>
      </c>
      <c r="D3614" s="8">
        <v>50000</v>
      </c>
      <c r="E3614" s="6">
        <v>3</v>
      </c>
      <c r="F3614" s="8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t="s">
        <v>8269</v>
      </c>
      <c r="R3614">
        <f t="shared" si="226"/>
        <v>42107.864722222221</v>
      </c>
      <c r="S3614">
        <f t="shared" si="227"/>
        <v>42137.864722222221</v>
      </c>
    </row>
    <row r="3615" spans="1:19" ht="60" hidden="1" x14ac:dyDescent="0.25">
      <c r="A3615" s="8">
        <v>4082</v>
      </c>
      <c r="B3615" s="3" t="s">
        <v>4078</v>
      </c>
      <c r="C3615" s="3" t="s">
        <v>8185</v>
      </c>
      <c r="D3615" s="8">
        <v>150</v>
      </c>
      <c r="E3615" s="6">
        <v>3</v>
      </c>
      <c r="F3615" s="8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t="s">
        <v>8269</v>
      </c>
      <c r="R3615">
        <f t="shared" si="226"/>
        <v>42307.189270833333</v>
      </c>
      <c r="S3615">
        <f t="shared" si="227"/>
        <v>42322.958333333328</v>
      </c>
    </row>
    <row r="3616" spans="1:19" ht="60" hidden="1" x14ac:dyDescent="0.25">
      <c r="A3616" s="8">
        <v>4113</v>
      </c>
      <c r="B3616" s="3" t="s">
        <v>4109</v>
      </c>
      <c r="C3616" s="3" t="s">
        <v>8215</v>
      </c>
      <c r="D3616" s="8">
        <v>1500</v>
      </c>
      <c r="E3616" s="6">
        <v>3</v>
      </c>
      <c r="F3616" s="8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t="s">
        <v>8269</v>
      </c>
      <c r="R3616">
        <f t="shared" si="226"/>
        <v>42358.573182870372</v>
      </c>
      <c r="S3616">
        <f t="shared" si="227"/>
        <v>42377.273611111115</v>
      </c>
    </row>
    <row r="3617" spans="1:19" ht="45" hidden="1" x14ac:dyDescent="0.25">
      <c r="A3617" s="8">
        <v>445</v>
      </c>
      <c r="B3617" s="3" t="s">
        <v>446</v>
      </c>
      <c r="C3617" s="3" t="s">
        <v>4555</v>
      </c>
      <c r="D3617" s="8">
        <v>60000</v>
      </c>
      <c r="E3617" s="6">
        <v>2</v>
      </c>
      <c r="F3617" s="8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t="s">
        <v>8268</v>
      </c>
      <c r="R3617">
        <f t="shared" si="226"/>
        <v>42130.335358796292</v>
      </c>
      <c r="S3617">
        <f t="shared" si="227"/>
        <v>42145.335358796292</v>
      </c>
    </row>
    <row r="3618" spans="1:19" ht="30" hidden="1" x14ac:dyDescent="0.25">
      <c r="A3618" s="8">
        <v>635</v>
      </c>
      <c r="B3618" s="3" t="s">
        <v>636</v>
      </c>
      <c r="C3618" s="3" t="s">
        <v>4745</v>
      </c>
      <c r="D3618" s="8">
        <v>25000</v>
      </c>
      <c r="E3618" s="6">
        <v>2</v>
      </c>
      <c r="F3618" s="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t="s">
        <v>8270</v>
      </c>
      <c r="R3618">
        <f t="shared" si="226"/>
        <v>42076.092152777783</v>
      </c>
      <c r="S3618">
        <f t="shared" si="227"/>
        <v>42106.092152777783</v>
      </c>
    </row>
    <row r="3619" spans="1:19" ht="45" hidden="1" x14ac:dyDescent="0.25">
      <c r="A3619" s="8">
        <v>778</v>
      </c>
      <c r="B3619" s="3" t="s">
        <v>779</v>
      </c>
      <c r="C3619" s="3" t="s">
        <v>4888</v>
      </c>
      <c r="D3619" s="8">
        <v>500</v>
      </c>
      <c r="E3619" s="6">
        <v>2</v>
      </c>
      <c r="F3619" s="8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t="s">
        <v>8273</v>
      </c>
      <c r="R3619">
        <f t="shared" si="226"/>
        <v>41729.702314814815</v>
      </c>
      <c r="S3619">
        <f t="shared" si="227"/>
        <v>41759.702314814815</v>
      </c>
    </row>
    <row r="3620" spans="1:19" ht="45" hidden="1" x14ac:dyDescent="0.25">
      <c r="A3620" s="8">
        <v>1451</v>
      </c>
      <c r="B3620" s="3" t="s">
        <v>1452</v>
      </c>
      <c r="C3620" s="3" t="s">
        <v>5561</v>
      </c>
      <c r="D3620" s="8">
        <v>18950</v>
      </c>
      <c r="E3620" s="6">
        <v>2</v>
      </c>
      <c r="F3620" s="8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t="s">
        <v>8285</v>
      </c>
      <c r="R3620">
        <f t="shared" si="226"/>
        <v>41931.959016203706</v>
      </c>
      <c r="S3620">
        <f t="shared" si="227"/>
        <v>41962.00068287037</v>
      </c>
    </row>
    <row r="3621" spans="1:19" ht="30" hidden="1" x14ac:dyDescent="0.25">
      <c r="A3621" s="8">
        <v>1992</v>
      </c>
      <c r="B3621" s="3" t="s">
        <v>1993</v>
      </c>
      <c r="C3621" s="3" t="s">
        <v>6102</v>
      </c>
      <c r="D3621" s="8">
        <v>1500</v>
      </c>
      <c r="E3621" s="6">
        <v>2</v>
      </c>
      <c r="F3621" s="8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t="s">
        <v>8294</v>
      </c>
      <c r="R3621">
        <f t="shared" si="226"/>
        <v>42023.143414351856</v>
      </c>
      <c r="S3621">
        <f t="shared" si="227"/>
        <v>42053.143414351856</v>
      </c>
    </row>
    <row r="3622" spans="1:19" ht="60" hidden="1" x14ac:dyDescent="0.25">
      <c r="A3622" s="8">
        <v>2148</v>
      </c>
      <c r="B3622" s="3" t="s">
        <v>2149</v>
      </c>
      <c r="C3622" s="3" t="s">
        <v>6258</v>
      </c>
      <c r="D3622" s="8">
        <v>100</v>
      </c>
      <c r="E3622" s="6">
        <v>2</v>
      </c>
      <c r="F3622" s="8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t="s">
        <v>8280</v>
      </c>
      <c r="R3622">
        <f t="shared" si="226"/>
        <v>42066.733587962968</v>
      </c>
      <c r="S3622">
        <f t="shared" si="227"/>
        <v>42096.691921296297</v>
      </c>
    </row>
    <row r="3623" spans="1:19" ht="30" hidden="1" x14ac:dyDescent="0.25">
      <c r="A3623" s="8">
        <v>2154</v>
      </c>
      <c r="B3623" s="3" t="s">
        <v>2155</v>
      </c>
      <c r="C3623" s="3" t="s">
        <v>6264</v>
      </c>
      <c r="D3623" s="8">
        <v>250</v>
      </c>
      <c r="E3623" s="6">
        <v>2</v>
      </c>
      <c r="F3623" s="8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t="s">
        <v>8280</v>
      </c>
      <c r="R3623">
        <f t="shared" si="226"/>
        <v>41647.632256944446</v>
      </c>
      <c r="S3623">
        <f t="shared" si="227"/>
        <v>41667.632256944446</v>
      </c>
    </row>
    <row r="3624" spans="1:19" ht="45" hidden="1" x14ac:dyDescent="0.25">
      <c r="A3624" s="8">
        <v>2360</v>
      </c>
      <c r="B3624" s="3" t="s">
        <v>2361</v>
      </c>
      <c r="C3624" s="3" t="s">
        <v>6470</v>
      </c>
      <c r="D3624" s="8">
        <v>5000</v>
      </c>
      <c r="E3624" s="6">
        <v>2</v>
      </c>
      <c r="F3624" s="8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t="s">
        <v>8270</v>
      </c>
      <c r="R3624">
        <f t="shared" si="226"/>
        <v>42377.70694444445</v>
      </c>
      <c r="S3624">
        <f t="shared" si="227"/>
        <v>42407.70694444445</v>
      </c>
    </row>
    <row r="3625" spans="1:19" ht="30" hidden="1" x14ac:dyDescent="0.25">
      <c r="A3625" s="8">
        <v>2431</v>
      </c>
      <c r="B3625" s="3" t="s">
        <v>2432</v>
      </c>
      <c r="C3625" s="3" t="s">
        <v>6541</v>
      </c>
      <c r="D3625" s="8">
        <v>100000</v>
      </c>
      <c r="E3625" s="6">
        <v>2</v>
      </c>
      <c r="F3625" s="8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t="s">
        <v>8282</v>
      </c>
      <c r="R3625">
        <f t="shared" si="226"/>
        <v>42489.099687499998</v>
      </c>
      <c r="S3625">
        <f t="shared" si="227"/>
        <v>42549.099687499998</v>
      </c>
    </row>
    <row r="3626" spans="1:19" ht="45" hidden="1" x14ac:dyDescent="0.25">
      <c r="A3626" s="8">
        <v>2432</v>
      </c>
      <c r="B3626" s="3" t="s">
        <v>2433</v>
      </c>
      <c r="C3626" s="3" t="s">
        <v>6542</v>
      </c>
      <c r="D3626" s="8">
        <v>14000</v>
      </c>
      <c r="E3626" s="6">
        <v>2</v>
      </c>
      <c r="F3626" s="8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t="s">
        <v>8282</v>
      </c>
      <c r="R3626">
        <f t="shared" si="226"/>
        <v>42041.218715277777</v>
      </c>
      <c r="S3626">
        <f t="shared" si="227"/>
        <v>42071.218715277777</v>
      </c>
    </row>
    <row r="3627" spans="1:19" ht="45" hidden="1" x14ac:dyDescent="0.25">
      <c r="A3627" s="8">
        <v>2769</v>
      </c>
      <c r="B3627" s="3" t="s">
        <v>2769</v>
      </c>
      <c r="C3627" s="3" t="s">
        <v>6879</v>
      </c>
      <c r="D3627" s="8">
        <v>800</v>
      </c>
      <c r="E3627" s="6">
        <v>2</v>
      </c>
      <c r="F3627" s="8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t="s">
        <v>8302</v>
      </c>
      <c r="R3627">
        <f t="shared" si="226"/>
        <v>41745.826273148145</v>
      </c>
      <c r="S3627">
        <f t="shared" si="227"/>
        <v>41795.826273148145</v>
      </c>
    </row>
    <row r="3628" spans="1:19" ht="60" hidden="1" x14ac:dyDescent="0.25">
      <c r="A3628" s="8">
        <v>2907</v>
      </c>
      <c r="B3628" s="3" t="s">
        <v>2907</v>
      </c>
      <c r="C3628" s="3" t="s">
        <v>7017</v>
      </c>
      <c r="D3628" s="8">
        <v>2500</v>
      </c>
      <c r="E3628" s="6">
        <v>2</v>
      </c>
      <c r="F3628" s="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t="s">
        <v>8269</v>
      </c>
      <c r="R3628">
        <f t="shared" si="226"/>
        <v>42444.877743055549</v>
      </c>
      <c r="S3628">
        <f t="shared" si="227"/>
        <v>42504.877743055549</v>
      </c>
    </row>
    <row r="3629" spans="1:19" ht="60" hidden="1" x14ac:dyDescent="0.25">
      <c r="A3629" s="8">
        <v>2913</v>
      </c>
      <c r="B3629" s="3" t="s">
        <v>2913</v>
      </c>
      <c r="C3629" s="3" t="s">
        <v>7023</v>
      </c>
      <c r="D3629" s="8">
        <v>10000</v>
      </c>
      <c r="E3629" s="6">
        <v>2</v>
      </c>
      <c r="F3629" s="8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t="s">
        <v>8269</v>
      </c>
      <c r="R3629">
        <f t="shared" si="226"/>
        <v>41828.922905092593</v>
      </c>
      <c r="S3629">
        <f t="shared" si="227"/>
        <v>41888.922905092593</v>
      </c>
    </row>
    <row r="3630" spans="1:19" ht="60" hidden="1" x14ac:dyDescent="0.25">
      <c r="A3630" s="8">
        <v>2946</v>
      </c>
      <c r="B3630" s="3" t="s">
        <v>2946</v>
      </c>
      <c r="C3630" s="3" t="s">
        <v>7056</v>
      </c>
      <c r="D3630" s="8">
        <v>2000</v>
      </c>
      <c r="E3630" s="6">
        <v>2</v>
      </c>
      <c r="F3630" s="8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t="s">
        <v>8301</v>
      </c>
      <c r="R3630">
        <f t="shared" si="226"/>
        <v>42567.531157407408</v>
      </c>
      <c r="S3630">
        <f t="shared" si="227"/>
        <v>42597.531157407408</v>
      </c>
    </row>
    <row r="3631" spans="1:19" ht="60" hidden="1" x14ac:dyDescent="0.25">
      <c r="A3631" s="8">
        <v>3072</v>
      </c>
      <c r="B3631" s="3" t="s">
        <v>3072</v>
      </c>
      <c r="C3631" s="3" t="s">
        <v>7182</v>
      </c>
      <c r="D3631" s="8">
        <v>12000</v>
      </c>
      <c r="E3631" s="6">
        <v>2</v>
      </c>
      <c r="F3631" s="8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t="s">
        <v>8301</v>
      </c>
      <c r="R3631">
        <f t="shared" si="226"/>
        <v>42658.690532407403</v>
      </c>
      <c r="S3631">
        <f t="shared" si="227"/>
        <v>42673.073611111111</v>
      </c>
    </row>
    <row r="3632" spans="1:19" ht="60" hidden="1" x14ac:dyDescent="0.25">
      <c r="A3632" s="8">
        <v>3629</v>
      </c>
      <c r="B3632" s="3" t="s">
        <v>3627</v>
      </c>
      <c r="C3632" s="3" t="s">
        <v>7739</v>
      </c>
      <c r="D3632" s="8">
        <v>1000000</v>
      </c>
      <c r="E3632" s="6">
        <v>2</v>
      </c>
      <c r="F3632" s="8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8303</v>
      </c>
      <c r="R3632">
        <f t="shared" si="226"/>
        <v>42437.094490740739</v>
      </c>
      <c r="S3632">
        <f t="shared" si="227"/>
        <v>42495.708333333328</v>
      </c>
    </row>
    <row r="3633" spans="1:19" ht="60" hidden="1" x14ac:dyDescent="0.25">
      <c r="A3633" s="8">
        <v>4006</v>
      </c>
      <c r="B3633" s="3" t="s">
        <v>4002</v>
      </c>
      <c r="C3633" s="3" t="s">
        <v>8111</v>
      </c>
      <c r="D3633" s="8">
        <v>30000</v>
      </c>
      <c r="E3633" s="6">
        <v>2</v>
      </c>
      <c r="F3633" s="8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t="s">
        <v>8269</v>
      </c>
      <c r="R3633">
        <f t="shared" si="226"/>
        <v>42391.772997685184</v>
      </c>
      <c r="S3633">
        <f t="shared" si="227"/>
        <v>42416.772997685184</v>
      </c>
    </row>
    <row r="3634" spans="1:19" ht="60" hidden="1" x14ac:dyDescent="0.25">
      <c r="A3634" s="8">
        <v>121</v>
      </c>
      <c r="B3634" s="3" t="s">
        <v>123</v>
      </c>
      <c r="C3634" s="3" t="s">
        <v>4232</v>
      </c>
      <c r="D3634" s="8">
        <v>3000</v>
      </c>
      <c r="E3634" s="6">
        <v>1</v>
      </c>
      <c r="F3634" s="8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t="s">
        <v>8265</v>
      </c>
      <c r="R3634">
        <f t="shared" si="226"/>
        <v>42096.704976851848</v>
      </c>
      <c r="S3634">
        <f t="shared" si="227"/>
        <v>42112.427777777775</v>
      </c>
    </row>
    <row r="3635" spans="1:19" ht="45" hidden="1" x14ac:dyDescent="0.25">
      <c r="A3635" s="8">
        <v>171</v>
      </c>
      <c r="B3635" s="3" t="s">
        <v>173</v>
      </c>
      <c r="C3635" s="3" t="s">
        <v>4281</v>
      </c>
      <c r="D3635" s="8">
        <v>50000</v>
      </c>
      <c r="E3635" s="6">
        <v>1</v>
      </c>
      <c r="F3635" s="8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t="s">
        <v>8266</v>
      </c>
      <c r="R3635">
        <f t="shared" si="226"/>
        <v>42534.180717592593</v>
      </c>
      <c r="S3635">
        <f t="shared" si="227"/>
        <v>42594.180717592593</v>
      </c>
    </row>
    <row r="3636" spans="1:19" ht="45" hidden="1" x14ac:dyDescent="0.25">
      <c r="A3636" s="8">
        <v>212</v>
      </c>
      <c r="B3636" s="3" t="s">
        <v>214</v>
      </c>
      <c r="C3636" s="3" t="s">
        <v>4322</v>
      </c>
      <c r="D3636" s="8">
        <v>6300</v>
      </c>
      <c r="E3636" s="6">
        <v>1</v>
      </c>
      <c r="F3636" s="8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t="s">
        <v>8266</v>
      </c>
      <c r="R3636">
        <f t="shared" si="226"/>
        <v>42416.881018518514</v>
      </c>
      <c r="S3636">
        <f t="shared" si="227"/>
        <v>42476.839351851857</v>
      </c>
    </row>
    <row r="3637" spans="1:19" ht="60" hidden="1" x14ac:dyDescent="0.25">
      <c r="A3637" s="8">
        <v>214</v>
      </c>
      <c r="B3637" s="3" t="s">
        <v>216</v>
      </c>
      <c r="C3637" s="3" t="s">
        <v>4324</v>
      </c>
      <c r="D3637" s="8">
        <v>12500</v>
      </c>
      <c r="E3637" s="6">
        <v>1</v>
      </c>
      <c r="F3637" s="8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t="s">
        <v>8266</v>
      </c>
      <c r="R3637">
        <f t="shared" si="226"/>
        <v>42009.64061342593</v>
      </c>
      <c r="S3637">
        <f t="shared" si="227"/>
        <v>42069.64061342593</v>
      </c>
    </row>
    <row r="3638" spans="1:19" ht="45" hidden="1" x14ac:dyDescent="0.25">
      <c r="A3638" s="8">
        <v>464</v>
      </c>
      <c r="B3638" s="3" t="s">
        <v>465</v>
      </c>
      <c r="C3638" s="3" t="s">
        <v>4574</v>
      </c>
      <c r="D3638" s="8">
        <v>1010</v>
      </c>
      <c r="E3638" s="6">
        <v>1</v>
      </c>
      <c r="F3638" s="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t="s">
        <v>8268</v>
      </c>
      <c r="R3638">
        <f t="shared" si="226"/>
        <v>42488.848784722228</v>
      </c>
      <c r="S3638">
        <f t="shared" si="227"/>
        <v>42508.848784722228</v>
      </c>
    </row>
    <row r="3639" spans="1:19" ht="45" hidden="1" x14ac:dyDescent="0.25">
      <c r="A3639" s="8">
        <v>474</v>
      </c>
      <c r="B3639" s="3" t="s">
        <v>475</v>
      </c>
      <c r="C3639" s="3" t="s">
        <v>4584</v>
      </c>
      <c r="D3639" s="8">
        <v>3300</v>
      </c>
      <c r="E3639" s="6">
        <v>1</v>
      </c>
      <c r="F3639" s="8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t="s">
        <v>8268</v>
      </c>
      <c r="R3639">
        <f t="shared" si="226"/>
        <v>42753.329039351855</v>
      </c>
      <c r="S3639">
        <f t="shared" si="227"/>
        <v>42783.329039351855</v>
      </c>
    </row>
    <row r="3640" spans="1:19" ht="45" hidden="1" x14ac:dyDescent="0.25">
      <c r="A3640" s="8">
        <v>496</v>
      </c>
      <c r="B3640" s="3" t="s">
        <v>497</v>
      </c>
      <c r="C3640" s="3" t="s">
        <v>4606</v>
      </c>
      <c r="D3640" s="8">
        <v>60000</v>
      </c>
      <c r="E3640" s="6">
        <v>1</v>
      </c>
      <c r="F3640" s="8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t="s">
        <v>8268</v>
      </c>
      <c r="R3640">
        <f t="shared" si="226"/>
        <v>41620.93141203704</v>
      </c>
      <c r="S3640">
        <f t="shared" si="227"/>
        <v>41680.93141203704</v>
      </c>
    </row>
    <row r="3641" spans="1:19" ht="60" hidden="1" x14ac:dyDescent="0.25">
      <c r="A3641" s="8">
        <v>540</v>
      </c>
      <c r="B3641" s="3" t="s">
        <v>541</v>
      </c>
      <c r="C3641" s="3" t="s">
        <v>4650</v>
      </c>
      <c r="D3641" s="8">
        <v>15000</v>
      </c>
      <c r="E3641" s="6">
        <v>1</v>
      </c>
      <c r="F3641" s="8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t="s">
        <v>8270</v>
      </c>
      <c r="R3641">
        <f t="shared" si="226"/>
        <v>42009.817199074074</v>
      </c>
      <c r="S3641">
        <f t="shared" si="227"/>
        <v>42039.817199074074</v>
      </c>
    </row>
    <row r="3642" spans="1:19" ht="45" hidden="1" x14ac:dyDescent="0.25">
      <c r="A3642" s="8">
        <v>542</v>
      </c>
      <c r="B3642" s="3" t="s">
        <v>543</v>
      </c>
      <c r="C3642" s="3" t="s">
        <v>4652</v>
      </c>
      <c r="D3642" s="8">
        <v>250000</v>
      </c>
      <c r="E3642" s="6">
        <v>1</v>
      </c>
      <c r="F3642" s="8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t="s">
        <v>8270</v>
      </c>
      <c r="R3642">
        <f t="shared" si="226"/>
        <v>42433.737453703703</v>
      </c>
      <c r="S3642">
        <f t="shared" si="227"/>
        <v>42493.695787037039</v>
      </c>
    </row>
    <row r="3643" spans="1:19" ht="60" hidden="1" x14ac:dyDescent="0.25">
      <c r="A3643" s="8">
        <v>564</v>
      </c>
      <c r="B3643" s="3" t="s">
        <v>565</v>
      </c>
      <c r="C3643" s="3" t="s">
        <v>4674</v>
      </c>
      <c r="D3643" s="8">
        <v>18000</v>
      </c>
      <c r="E3643" s="6">
        <v>1</v>
      </c>
      <c r="F3643" s="8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t="s">
        <v>8270</v>
      </c>
      <c r="R3643">
        <f t="shared" si="226"/>
        <v>42411.942997685182</v>
      </c>
      <c r="S3643">
        <f t="shared" si="227"/>
        <v>42441.942997685182</v>
      </c>
    </row>
    <row r="3644" spans="1:19" ht="60" hidden="1" x14ac:dyDescent="0.25">
      <c r="A3644" s="8">
        <v>566</v>
      </c>
      <c r="B3644" s="3" t="s">
        <v>567</v>
      </c>
      <c r="C3644" s="3" t="s">
        <v>4676</v>
      </c>
      <c r="D3644" s="8">
        <v>5000</v>
      </c>
      <c r="E3644" s="6">
        <v>1</v>
      </c>
      <c r="F3644" s="8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t="s">
        <v>8270</v>
      </c>
      <c r="R3644">
        <f t="shared" si="226"/>
        <v>42535.68440972222</v>
      </c>
      <c r="S3644">
        <f t="shared" si="227"/>
        <v>42565.68440972222</v>
      </c>
    </row>
    <row r="3645" spans="1:19" ht="45" hidden="1" x14ac:dyDescent="0.25">
      <c r="A3645" s="8">
        <v>576</v>
      </c>
      <c r="B3645" s="3" t="s">
        <v>577</v>
      </c>
      <c r="C3645" s="3" t="s">
        <v>4686</v>
      </c>
      <c r="D3645" s="8">
        <v>80000</v>
      </c>
      <c r="E3645" s="6">
        <v>1</v>
      </c>
      <c r="F3645" s="8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t="s">
        <v>8270</v>
      </c>
      <c r="R3645">
        <f t="shared" si="226"/>
        <v>42031.471666666665</v>
      </c>
      <c r="S3645">
        <f t="shared" si="227"/>
        <v>42091.43</v>
      </c>
    </row>
    <row r="3646" spans="1:19" ht="60" hidden="1" x14ac:dyDescent="0.25">
      <c r="A3646" s="8">
        <v>580</v>
      </c>
      <c r="B3646" s="3" t="s">
        <v>581</v>
      </c>
      <c r="C3646" s="3" t="s">
        <v>4690</v>
      </c>
      <c r="D3646" s="8">
        <v>3000</v>
      </c>
      <c r="E3646" s="6">
        <v>1</v>
      </c>
      <c r="F3646" s="8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t="s">
        <v>8270</v>
      </c>
      <c r="R3646">
        <f t="shared" si="226"/>
        <v>42605.908182870371</v>
      </c>
      <c r="S3646">
        <f t="shared" si="227"/>
        <v>42635.908182870371</v>
      </c>
    </row>
    <row r="3647" spans="1:19" ht="45" hidden="1" x14ac:dyDescent="0.25">
      <c r="A3647" s="8">
        <v>583</v>
      </c>
      <c r="B3647" s="3" t="s">
        <v>584</v>
      </c>
      <c r="C3647" s="3" t="s">
        <v>4693</v>
      </c>
      <c r="D3647" s="8">
        <v>9000</v>
      </c>
      <c r="E3647" s="6">
        <v>1</v>
      </c>
      <c r="F3647" s="8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t="s">
        <v>8270</v>
      </c>
      <c r="R3647">
        <f t="shared" si="226"/>
        <v>42052.93850694444</v>
      </c>
      <c r="S3647">
        <f t="shared" si="227"/>
        <v>42082.896840277783</v>
      </c>
    </row>
    <row r="3648" spans="1:19" hidden="1" x14ac:dyDescent="0.25">
      <c r="A3648" s="8">
        <v>589</v>
      </c>
      <c r="B3648" s="3" t="s">
        <v>590</v>
      </c>
      <c r="C3648" s="3" t="s">
        <v>4699</v>
      </c>
      <c r="D3648" s="8">
        <v>7500</v>
      </c>
      <c r="E3648" s="6">
        <v>1</v>
      </c>
      <c r="F3648" s="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t="s">
        <v>8270</v>
      </c>
      <c r="R3648">
        <f t="shared" si="226"/>
        <v>42178.614571759259</v>
      </c>
      <c r="S3648">
        <f t="shared" si="227"/>
        <v>42193.614571759259</v>
      </c>
    </row>
    <row r="3649" spans="1:19" ht="30" hidden="1" x14ac:dyDescent="0.25">
      <c r="A3649" s="8">
        <v>619</v>
      </c>
      <c r="B3649" s="3" t="s">
        <v>620</v>
      </c>
      <c r="C3649" s="3" t="s">
        <v>4729</v>
      </c>
      <c r="D3649" s="8">
        <v>2500000</v>
      </c>
      <c r="E3649" s="6">
        <v>1</v>
      </c>
      <c r="F3649" s="8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t="s">
        <v>8270</v>
      </c>
      <c r="R3649">
        <f t="shared" si="226"/>
        <v>41908.650347222225</v>
      </c>
      <c r="S3649">
        <f t="shared" si="227"/>
        <v>41968.692013888889</v>
      </c>
    </row>
    <row r="3650" spans="1:19" ht="45" hidden="1" x14ac:dyDescent="0.25">
      <c r="A3650" s="8">
        <v>634</v>
      </c>
      <c r="B3650" s="3" t="s">
        <v>635</v>
      </c>
      <c r="C3650" s="3" t="s">
        <v>4744</v>
      </c>
      <c r="D3650" s="8">
        <v>5000</v>
      </c>
      <c r="E3650" s="6">
        <v>1</v>
      </c>
      <c r="F3650" s="8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t="s">
        <v>8270</v>
      </c>
      <c r="R3650">
        <f t="shared" si="226"/>
        <v>42031.928576388891</v>
      </c>
      <c r="S3650">
        <f t="shared" si="227"/>
        <v>42061.928576388891</v>
      </c>
    </row>
    <row r="3651" spans="1:19" ht="30" hidden="1" x14ac:dyDescent="0.25">
      <c r="A3651" s="8">
        <v>639</v>
      </c>
      <c r="B3651" s="3" t="s">
        <v>640</v>
      </c>
      <c r="C3651" s="3" t="s">
        <v>4749</v>
      </c>
      <c r="D3651" s="8">
        <v>1000000</v>
      </c>
      <c r="E3651" s="6">
        <v>1</v>
      </c>
      <c r="F3651" s="8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ROUND(E3651/L3651,2)</f>
        <v>1</v>
      </c>
      <c r="Q3651" t="s">
        <v>8270</v>
      </c>
      <c r="R3651">
        <f t="shared" ref="R3651:R3714" si="230">(((J3651/60)/60)/24)+DATE(1970,1,1)</f>
        <v>41865.583275462966</v>
      </c>
      <c r="S3651">
        <f t="shared" ref="S3651:S3714" si="231">(((I3651/60)/60)/24)+DATE(1970,1,1)</f>
        <v>41925.583275462966</v>
      </c>
    </row>
    <row r="3652" spans="1:19" ht="60" hidden="1" x14ac:dyDescent="0.25">
      <c r="A3652" s="8">
        <v>681</v>
      </c>
      <c r="B3652" s="3" t="s">
        <v>682</v>
      </c>
      <c r="C3652" s="3" t="s">
        <v>4791</v>
      </c>
      <c r="D3652" s="8">
        <v>2500</v>
      </c>
      <c r="E3652" s="6">
        <v>1</v>
      </c>
      <c r="F3652" s="8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t="s">
        <v>8271</v>
      </c>
      <c r="R3652">
        <f t="shared" si="230"/>
        <v>42639.805601851855</v>
      </c>
      <c r="S3652">
        <f t="shared" si="231"/>
        <v>42669.805601851855</v>
      </c>
    </row>
    <row r="3653" spans="1:19" ht="30" hidden="1" x14ac:dyDescent="0.25">
      <c r="A3653" s="8">
        <v>696</v>
      </c>
      <c r="B3653" s="3" t="s">
        <v>697</v>
      </c>
      <c r="C3653" s="3" t="s">
        <v>4806</v>
      </c>
      <c r="D3653" s="8">
        <v>175000</v>
      </c>
      <c r="E3653" s="6">
        <v>1</v>
      </c>
      <c r="F3653" s="8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t="s">
        <v>8271</v>
      </c>
      <c r="R3653">
        <f t="shared" si="230"/>
        <v>41815.927106481482</v>
      </c>
      <c r="S3653">
        <f t="shared" si="231"/>
        <v>41845.927106481482</v>
      </c>
    </row>
    <row r="3654" spans="1:19" ht="45" hidden="1" x14ac:dyDescent="0.25">
      <c r="A3654" s="8">
        <v>1047</v>
      </c>
      <c r="B3654" s="3" t="s">
        <v>1048</v>
      </c>
      <c r="C3654" s="3" t="s">
        <v>5157</v>
      </c>
      <c r="D3654" s="8">
        <v>2000</v>
      </c>
      <c r="E3654" s="6">
        <v>1</v>
      </c>
      <c r="F3654" s="8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t="s">
        <v>8279</v>
      </c>
      <c r="R3654">
        <f t="shared" si="230"/>
        <v>41918.818460648145</v>
      </c>
      <c r="S3654">
        <f t="shared" si="231"/>
        <v>41948.860127314816</v>
      </c>
    </row>
    <row r="3655" spans="1:19" ht="60" hidden="1" x14ac:dyDescent="0.25">
      <c r="A3655" s="8">
        <v>1111</v>
      </c>
      <c r="B3655" s="3" t="s">
        <v>1112</v>
      </c>
      <c r="C3655" s="3" t="s">
        <v>5221</v>
      </c>
      <c r="D3655" s="8">
        <v>2500</v>
      </c>
      <c r="E3655" s="6">
        <v>1</v>
      </c>
      <c r="F3655" s="8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t="s">
        <v>8280</v>
      </c>
      <c r="R3655">
        <f t="shared" si="230"/>
        <v>42347.203587962969</v>
      </c>
      <c r="S3655">
        <f t="shared" si="231"/>
        <v>42377.203587962969</v>
      </c>
    </row>
    <row r="3656" spans="1:19" hidden="1" x14ac:dyDescent="0.25">
      <c r="A3656" s="8">
        <v>1128</v>
      </c>
      <c r="B3656" s="3" t="s">
        <v>1129</v>
      </c>
      <c r="C3656" s="3" t="s">
        <v>5238</v>
      </c>
      <c r="D3656" s="8">
        <v>1000</v>
      </c>
      <c r="E3656" s="6">
        <v>1</v>
      </c>
      <c r="F3656" s="8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t="s">
        <v>8281</v>
      </c>
      <c r="R3656">
        <f t="shared" si="230"/>
        <v>41828.649502314816</v>
      </c>
      <c r="S3656">
        <f t="shared" si="231"/>
        <v>41858.649502314816</v>
      </c>
    </row>
    <row r="3657" spans="1:19" ht="45" hidden="1" x14ac:dyDescent="0.25">
      <c r="A3657" s="8">
        <v>1134</v>
      </c>
      <c r="B3657" s="3" t="s">
        <v>1135</v>
      </c>
      <c r="C3657" s="3" t="s">
        <v>5244</v>
      </c>
      <c r="D3657" s="8">
        <v>25000</v>
      </c>
      <c r="E3657" s="6">
        <v>1</v>
      </c>
      <c r="F3657" s="8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t="s">
        <v>8281</v>
      </c>
      <c r="R3657">
        <f t="shared" si="230"/>
        <v>41958.285046296296</v>
      </c>
      <c r="S3657">
        <f t="shared" si="231"/>
        <v>41972.189583333333</v>
      </c>
    </row>
    <row r="3658" spans="1:19" ht="45" hidden="1" x14ac:dyDescent="0.25">
      <c r="A3658" s="8">
        <v>1316</v>
      </c>
      <c r="B3658" s="3" t="s">
        <v>1317</v>
      </c>
      <c r="C3658" s="3" t="s">
        <v>5426</v>
      </c>
      <c r="D3658" s="8">
        <v>75000</v>
      </c>
      <c r="E3658" s="6">
        <v>1</v>
      </c>
      <c r="F3658" s="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t="s">
        <v>8271</v>
      </c>
      <c r="R3658">
        <f t="shared" si="230"/>
        <v>42393.961909722217</v>
      </c>
      <c r="S3658">
        <f t="shared" si="231"/>
        <v>42428.961909722217</v>
      </c>
    </row>
    <row r="3659" spans="1:19" ht="60" hidden="1" x14ac:dyDescent="0.25">
      <c r="A3659" s="8">
        <v>1410</v>
      </c>
      <c r="B3659" s="3" t="s">
        <v>1411</v>
      </c>
      <c r="C3659" s="3" t="s">
        <v>5520</v>
      </c>
      <c r="D3659" s="8">
        <v>6000</v>
      </c>
      <c r="E3659" s="6">
        <v>1</v>
      </c>
      <c r="F3659" s="8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t="s">
        <v>8285</v>
      </c>
      <c r="R3659">
        <f t="shared" si="230"/>
        <v>42479.318518518514</v>
      </c>
      <c r="S3659">
        <f t="shared" si="231"/>
        <v>42524.318518518514</v>
      </c>
    </row>
    <row r="3660" spans="1:19" ht="60" hidden="1" x14ac:dyDescent="0.25">
      <c r="A3660" s="8">
        <v>1414</v>
      </c>
      <c r="B3660" s="3" t="s">
        <v>1415</v>
      </c>
      <c r="C3660" s="3" t="s">
        <v>5524</v>
      </c>
      <c r="D3660" s="8">
        <v>500</v>
      </c>
      <c r="E3660" s="6">
        <v>1</v>
      </c>
      <c r="F3660" s="8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t="s">
        <v>8285</v>
      </c>
      <c r="R3660">
        <f t="shared" si="230"/>
        <v>42708.25309027778</v>
      </c>
      <c r="S3660">
        <f t="shared" si="231"/>
        <v>42738.25309027778</v>
      </c>
    </row>
    <row r="3661" spans="1:19" ht="60" hidden="1" x14ac:dyDescent="0.25">
      <c r="A3661" s="8">
        <v>1440</v>
      </c>
      <c r="B3661" s="3" t="s">
        <v>1441</v>
      </c>
      <c r="C3661" s="3" t="s">
        <v>5550</v>
      </c>
      <c r="D3661" s="8">
        <v>13000</v>
      </c>
      <c r="E3661" s="6">
        <v>1</v>
      </c>
      <c r="F3661" s="8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t="s">
        <v>8285</v>
      </c>
      <c r="R3661">
        <f t="shared" si="230"/>
        <v>42486.748414351852</v>
      </c>
      <c r="S3661">
        <f t="shared" si="231"/>
        <v>42516.748414351852</v>
      </c>
    </row>
    <row r="3662" spans="1:19" ht="60" hidden="1" x14ac:dyDescent="0.25">
      <c r="A3662" s="8">
        <v>1450</v>
      </c>
      <c r="B3662" s="3" t="s">
        <v>1451</v>
      </c>
      <c r="C3662" s="3" t="s">
        <v>5560</v>
      </c>
      <c r="D3662" s="8">
        <v>100000</v>
      </c>
      <c r="E3662" s="6">
        <v>1</v>
      </c>
      <c r="F3662" s="8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t="s">
        <v>8285</v>
      </c>
      <c r="R3662">
        <f t="shared" si="230"/>
        <v>42390.171261574069</v>
      </c>
      <c r="S3662">
        <f t="shared" si="231"/>
        <v>42420.171261574069</v>
      </c>
    </row>
    <row r="3663" spans="1:19" ht="60" hidden="1" x14ac:dyDescent="0.25">
      <c r="A3663" s="8">
        <v>1497</v>
      </c>
      <c r="B3663" s="3" t="s">
        <v>1498</v>
      </c>
      <c r="C3663" s="3" t="s">
        <v>5607</v>
      </c>
      <c r="D3663" s="8">
        <v>15000</v>
      </c>
      <c r="E3663" s="6">
        <v>1</v>
      </c>
      <c r="F3663" s="8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t="s">
        <v>8273</v>
      </c>
      <c r="R3663">
        <f t="shared" si="230"/>
        <v>41444.64261574074</v>
      </c>
      <c r="S3663">
        <f t="shared" si="231"/>
        <v>41486.821527777778</v>
      </c>
    </row>
    <row r="3664" spans="1:19" ht="45" hidden="1" x14ac:dyDescent="0.25">
      <c r="A3664" s="8">
        <v>1545</v>
      </c>
      <c r="B3664" s="3" t="s">
        <v>1546</v>
      </c>
      <c r="C3664" s="3" t="s">
        <v>5655</v>
      </c>
      <c r="D3664" s="8">
        <v>3000</v>
      </c>
      <c r="E3664" s="6">
        <v>1</v>
      </c>
      <c r="F3664" s="8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t="s">
        <v>8287</v>
      </c>
      <c r="R3664">
        <f t="shared" si="230"/>
        <v>42031.884652777779</v>
      </c>
      <c r="S3664">
        <f t="shared" si="231"/>
        <v>42065.886111111111</v>
      </c>
    </row>
    <row r="3665" spans="1:19" ht="60" hidden="1" x14ac:dyDescent="0.25">
      <c r="A3665" s="8">
        <v>1587</v>
      </c>
      <c r="B3665" s="3" t="s">
        <v>1588</v>
      </c>
      <c r="C3665" s="3" t="s">
        <v>5697</v>
      </c>
      <c r="D3665" s="8">
        <v>7500</v>
      </c>
      <c r="E3665" s="6">
        <v>1</v>
      </c>
      <c r="F3665" s="8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t="s">
        <v>8289</v>
      </c>
      <c r="R3665">
        <f t="shared" si="230"/>
        <v>41956.950983796298</v>
      </c>
      <c r="S3665">
        <f t="shared" si="231"/>
        <v>41986.950983796298</v>
      </c>
    </row>
    <row r="3666" spans="1:19" ht="60" hidden="1" x14ac:dyDescent="0.25">
      <c r="A3666" s="8">
        <v>1598</v>
      </c>
      <c r="B3666" s="3" t="s">
        <v>1599</v>
      </c>
      <c r="C3666" s="3" t="s">
        <v>5708</v>
      </c>
      <c r="D3666" s="8">
        <v>800</v>
      </c>
      <c r="E3666" s="6">
        <v>1</v>
      </c>
      <c r="F3666" s="8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t="s">
        <v>8289</v>
      </c>
      <c r="R3666">
        <f t="shared" si="230"/>
        <v>42151.667337962965</v>
      </c>
      <c r="S3666">
        <f t="shared" si="231"/>
        <v>42211.667337962965</v>
      </c>
    </row>
    <row r="3667" spans="1:19" ht="30" hidden="1" x14ac:dyDescent="0.25">
      <c r="A3667" s="8">
        <v>1702</v>
      </c>
      <c r="B3667" s="3" t="s">
        <v>1703</v>
      </c>
      <c r="C3667" s="3" t="s">
        <v>5812</v>
      </c>
      <c r="D3667" s="8">
        <v>16500</v>
      </c>
      <c r="E3667" s="6">
        <v>1</v>
      </c>
      <c r="F3667" s="8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t="s">
        <v>8291</v>
      </c>
      <c r="R3667">
        <f t="shared" si="230"/>
        <v>42063.869791666672</v>
      </c>
      <c r="S3667">
        <f t="shared" si="231"/>
        <v>42093.828125</v>
      </c>
    </row>
    <row r="3668" spans="1:19" ht="45" hidden="1" x14ac:dyDescent="0.25">
      <c r="A3668" s="8">
        <v>1722</v>
      </c>
      <c r="B3668" s="3" t="s">
        <v>1723</v>
      </c>
      <c r="C3668" s="3" t="s">
        <v>5832</v>
      </c>
      <c r="D3668" s="8">
        <v>2880</v>
      </c>
      <c r="E3668" s="6">
        <v>1</v>
      </c>
      <c r="F3668" s="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t="s">
        <v>8291</v>
      </c>
      <c r="R3668">
        <f t="shared" si="230"/>
        <v>42425.960983796293</v>
      </c>
      <c r="S3668">
        <f t="shared" si="231"/>
        <v>42463.006944444445</v>
      </c>
    </row>
    <row r="3669" spans="1:19" ht="60" x14ac:dyDescent="0.25">
      <c r="A3669" s="8">
        <v>1727</v>
      </c>
      <c r="B3669" s="3" t="s">
        <v>1728</v>
      </c>
      <c r="C3669" s="3" t="s">
        <v>5837</v>
      </c>
      <c r="D3669" s="8">
        <v>3000</v>
      </c>
      <c r="E3669" s="6">
        <v>1</v>
      </c>
      <c r="F3669" s="8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t="s">
        <v>8291</v>
      </c>
      <c r="R3669">
        <f t="shared" si="230"/>
        <v>42044.927974537044</v>
      </c>
      <c r="S3669">
        <f t="shared" si="231"/>
        <v>42099.458333333328</v>
      </c>
    </row>
    <row r="3670" spans="1:19" ht="45" hidden="1" x14ac:dyDescent="0.25">
      <c r="A3670" s="8">
        <v>1734</v>
      </c>
      <c r="B3670" s="3" t="s">
        <v>1735</v>
      </c>
      <c r="C3670" s="3" t="s">
        <v>5844</v>
      </c>
      <c r="D3670" s="8">
        <v>4500</v>
      </c>
      <c r="E3670" s="6">
        <v>1</v>
      </c>
      <c r="F3670" s="8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t="s">
        <v>8291</v>
      </c>
      <c r="R3670">
        <f t="shared" si="230"/>
        <v>42102.036527777775</v>
      </c>
      <c r="S3670">
        <f t="shared" si="231"/>
        <v>42132.036527777775</v>
      </c>
    </row>
    <row r="3671" spans="1:19" ht="45" hidden="1" x14ac:dyDescent="0.25">
      <c r="A3671" s="8">
        <v>1739</v>
      </c>
      <c r="B3671" s="3" t="s">
        <v>1740</v>
      </c>
      <c r="C3671" s="3" t="s">
        <v>5849</v>
      </c>
      <c r="D3671" s="8">
        <v>1000</v>
      </c>
      <c r="E3671" s="6">
        <v>1</v>
      </c>
      <c r="F3671" s="8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t="s">
        <v>8291</v>
      </c>
      <c r="R3671">
        <f t="shared" si="230"/>
        <v>42435.874212962968</v>
      </c>
      <c r="S3671">
        <f t="shared" si="231"/>
        <v>42494.832546296297</v>
      </c>
    </row>
    <row r="3672" spans="1:19" ht="60" hidden="1" x14ac:dyDescent="0.25">
      <c r="A3672" s="8">
        <v>1986</v>
      </c>
      <c r="B3672" s="3" t="s">
        <v>1987</v>
      </c>
      <c r="C3672" s="3" t="s">
        <v>6096</v>
      </c>
      <c r="D3672" s="8">
        <v>2000</v>
      </c>
      <c r="E3672" s="6">
        <v>1</v>
      </c>
      <c r="F3672" s="8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t="s">
        <v>8294</v>
      </c>
      <c r="R3672">
        <f t="shared" si="230"/>
        <v>42413.433831018512</v>
      </c>
      <c r="S3672">
        <f t="shared" si="231"/>
        <v>42443.392164351855</v>
      </c>
    </row>
    <row r="3673" spans="1:19" ht="60" hidden="1" x14ac:dyDescent="0.25">
      <c r="A3673" s="8">
        <v>2146</v>
      </c>
      <c r="B3673" s="3" t="s">
        <v>2147</v>
      </c>
      <c r="C3673" s="3" t="s">
        <v>6256</v>
      </c>
      <c r="D3673" s="8">
        <v>5000</v>
      </c>
      <c r="E3673" s="6">
        <v>1</v>
      </c>
      <c r="F3673" s="8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t="s">
        <v>8280</v>
      </c>
      <c r="R3673">
        <f t="shared" si="230"/>
        <v>42397.679513888885</v>
      </c>
      <c r="S3673">
        <f t="shared" si="231"/>
        <v>42411.679513888885</v>
      </c>
    </row>
    <row r="3674" spans="1:19" ht="60" hidden="1" x14ac:dyDescent="0.25">
      <c r="A3674" s="8">
        <v>2344</v>
      </c>
      <c r="B3674" s="3" t="s">
        <v>2345</v>
      </c>
      <c r="C3674" s="3" t="s">
        <v>6454</v>
      </c>
      <c r="D3674" s="8">
        <v>1000</v>
      </c>
      <c r="E3674" s="6">
        <v>1</v>
      </c>
      <c r="F3674" s="8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t="s">
        <v>8270</v>
      </c>
      <c r="R3674">
        <f t="shared" si="230"/>
        <v>42515.727650462963</v>
      </c>
      <c r="S3674">
        <f t="shared" si="231"/>
        <v>42545.727650462963</v>
      </c>
    </row>
    <row r="3675" spans="1:19" ht="30" hidden="1" x14ac:dyDescent="0.25">
      <c r="A3675" s="8">
        <v>2421</v>
      </c>
      <c r="B3675" s="3" t="s">
        <v>2422</v>
      </c>
      <c r="C3675" s="3" t="s">
        <v>6531</v>
      </c>
      <c r="D3675" s="8">
        <v>6000</v>
      </c>
      <c r="E3675" s="6">
        <v>1</v>
      </c>
      <c r="F3675" s="8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t="s">
        <v>8282</v>
      </c>
      <c r="R3675">
        <f t="shared" si="230"/>
        <v>42026.687453703707</v>
      </c>
      <c r="S3675">
        <f t="shared" si="231"/>
        <v>42056.687453703707</v>
      </c>
    </row>
    <row r="3676" spans="1:19" ht="30" hidden="1" x14ac:dyDescent="0.25">
      <c r="A3676" s="8">
        <v>2422</v>
      </c>
      <c r="B3676" s="3" t="s">
        <v>2423</v>
      </c>
      <c r="C3676" s="3" t="s">
        <v>6532</v>
      </c>
      <c r="D3676" s="8">
        <v>500</v>
      </c>
      <c r="E3676" s="6">
        <v>1</v>
      </c>
      <c r="F3676" s="8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t="s">
        <v>8282</v>
      </c>
      <c r="R3676">
        <f t="shared" si="230"/>
        <v>42044.724953703699</v>
      </c>
      <c r="S3676">
        <f t="shared" si="231"/>
        <v>42074.683287037042</v>
      </c>
    </row>
    <row r="3677" spans="1:19" ht="60" hidden="1" x14ac:dyDescent="0.25">
      <c r="A3677" s="8">
        <v>2425</v>
      </c>
      <c r="B3677" s="3" t="s">
        <v>2426</v>
      </c>
      <c r="C3677" s="3" t="s">
        <v>6535</v>
      </c>
      <c r="D3677" s="8">
        <v>3500</v>
      </c>
      <c r="E3677" s="6">
        <v>1</v>
      </c>
      <c r="F3677" s="8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t="s">
        <v>8282</v>
      </c>
      <c r="R3677">
        <f t="shared" si="230"/>
        <v>42502.913761574076</v>
      </c>
      <c r="S3677">
        <f t="shared" si="231"/>
        <v>42517.919444444444</v>
      </c>
    </row>
    <row r="3678" spans="1:19" ht="30" hidden="1" x14ac:dyDescent="0.25">
      <c r="A3678" s="8">
        <v>2427</v>
      </c>
      <c r="B3678" s="3" t="s">
        <v>2428</v>
      </c>
      <c r="C3678" s="3" t="s">
        <v>6537</v>
      </c>
      <c r="D3678" s="8">
        <v>50000</v>
      </c>
      <c r="E3678" s="6">
        <v>1</v>
      </c>
      <c r="F3678" s="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t="s">
        <v>8282</v>
      </c>
      <c r="R3678">
        <f t="shared" si="230"/>
        <v>42412.318668981476</v>
      </c>
      <c r="S3678">
        <f t="shared" si="231"/>
        <v>42452.277002314819</v>
      </c>
    </row>
    <row r="3679" spans="1:19" ht="45" hidden="1" x14ac:dyDescent="0.25">
      <c r="A3679" s="8">
        <v>2428</v>
      </c>
      <c r="B3679" s="3" t="s">
        <v>2429</v>
      </c>
      <c r="C3679" s="3" t="s">
        <v>6538</v>
      </c>
      <c r="D3679" s="8">
        <v>35000</v>
      </c>
      <c r="E3679" s="6">
        <v>1</v>
      </c>
      <c r="F3679" s="8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t="s">
        <v>8282</v>
      </c>
      <c r="R3679">
        <f t="shared" si="230"/>
        <v>42045.784155092595</v>
      </c>
      <c r="S3679">
        <f t="shared" si="231"/>
        <v>42075.742488425924</v>
      </c>
    </row>
    <row r="3680" spans="1:19" ht="30" hidden="1" x14ac:dyDescent="0.25">
      <c r="A3680" s="8">
        <v>2582</v>
      </c>
      <c r="B3680" s="3" t="s">
        <v>2582</v>
      </c>
      <c r="C3680" s="3" t="s">
        <v>6692</v>
      </c>
      <c r="D3680" s="8">
        <v>90000</v>
      </c>
      <c r="E3680" s="6">
        <v>1</v>
      </c>
      <c r="F3680" s="8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t="s">
        <v>8282</v>
      </c>
      <c r="R3680">
        <f t="shared" si="230"/>
        <v>42642.988819444443</v>
      </c>
      <c r="S3680">
        <f t="shared" si="231"/>
        <v>42672.988819444443</v>
      </c>
    </row>
    <row r="3681" spans="1:19" ht="45" hidden="1" x14ac:dyDescent="0.25">
      <c r="A3681" s="8">
        <v>2594</v>
      </c>
      <c r="B3681" s="3" t="s">
        <v>2594</v>
      </c>
      <c r="C3681" s="3" t="s">
        <v>6704</v>
      </c>
      <c r="D3681" s="8">
        <v>80000</v>
      </c>
      <c r="E3681" s="6">
        <v>1</v>
      </c>
      <c r="F3681" s="8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t="s">
        <v>8282</v>
      </c>
      <c r="R3681">
        <f t="shared" si="230"/>
        <v>41828.967916666668</v>
      </c>
      <c r="S3681">
        <f t="shared" si="231"/>
        <v>41858.967916666668</v>
      </c>
    </row>
    <row r="3682" spans="1:19" ht="60" hidden="1" x14ac:dyDescent="0.25">
      <c r="A3682" s="8">
        <v>2689</v>
      </c>
      <c r="B3682" s="3" t="s">
        <v>2689</v>
      </c>
      <c r="C3682" s="3" t="s">
        <v>6799</v>
      </c>
      <c r="D3682" s="8">
        <v>35000</v>
      </c>
      <c r="E3682" s="6">
        <v>1</v>
      </c>
      <c r="F3682" s="8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t="s">
        <v>8282</v>
      </c>
      <c r="R3682">
        <f t="shared" si="230"/>
        <v>42551.961689814809</v>
      </c>
      <c r="S3682">
        <f t="shared" si="231"/>
        <v>42581.961689814809</v>
      </c>
    </row>
    <row r="3683" spans="1:19" ht="60" hidden="1" x14ac:dyDescent="0.25">
      <c r="A3683" s="8">
        <v>2694</v>
      </c>
      <c r="B3683" s="3" t="s">
        <v>2694</v>
      </c>
      <c r="C3683" s="3" t="s">
        <v>6804</v>
      </c>
      <c r="D3683" s="8">
        <v>30000</v>
      </c>
      <c r="E3683" s="6">
        <v>1</v>
      </c>
      <c r="F3683" s="8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t="s">
        <v>8282</v>
      </c>
      <c r="R3683">
        <f t="shared" si="230"/>
        <v>41878.140497685185</v>
      </c>
      <c r="S3683">
        <f t="shared" si="231"/>
        <v>41908.140497685185</v>
      </c>
    </row>
    <row r="3684" spans="1:19" ht="45" hidden="1" x14ac:dyDescent="0.25">
      <c r="A3684" s="8">
        <v>2773</v>
      </c>
      <c r="B3684" s="3" t="s">
        <v>2773</v>
      </c>
      <c r="C3684" s="3" t="s">
        <v>6883</v>
      </c>
      <c r="D3684" s="8">
        <v>530</v>
      </c>
      <c r="E3684" s="6">
        <v>1</v>
      </c>
      <c r="F3684" s="8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t="s">
        <v>8302</v>
      </c>
      <c r="R3684">
        <f t="shared" si="230"/>
        <v>42474.86482638889</v>
      </c>
      <c r="S3684">
        <f t="shared" si="231"/>
        <v>42484.86482638889</v>
      </c>
    </row>
    <row r="3685" spans="1:19" ht="45" hidden="1" x14ac:dyDescent="0.25">
      <c r="A3685" s="8">
        <v>2910</v>
      </c>
      <c r="B3685" s="3" t="s">
        <v>2910</v>
      </c>
      <c r="C3685" s="3" t="s">
        <v>7020</v>
      </c>
      <c r="D3685" s="8">
        <v>30000</v>
      </c>
      <c r="E3685" s="6">
        <v>1</v>
      </c>
      <c r="F3685" s="8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t="s">
        <v>8269</v>
      </c>
      <c r="R3685">
        <f t="shared" si="230"/>
        <v>42107.841284722221</v>
      </c>
      <c r="S3685">
        <f t="shared" si="231"/>
        <v>42167.841284722221</v>
      </c>
    </row>
    <row r="3686" spans="1:19" ht="30" hidden="1" x14ac:dyDescent="0.25">
      <c r="A3686" s="8">
        <v>2914</v>
      </c>
      <c r="B3686" s="3" t="s">
        <v>2914</v>
      </c>
      <c r="C3686" s="3" t="s">
        <v>7024</v>
      </c>
      <c r="D3686" s="8">
        <v>25000</v>
      </c>
      <c r="E3686" s="6">
        <v>1</v>
      </c>
      <c r="F3686" s="8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t="s">
        <v>8269</v>
      </c>
      <c r="R3686">
        <f t="shared" si="230"/>
        <v>42017.907337962963</v>
      </c>
      <c r="S3686">
        <f t="shared" si="231"/>
        <v>42077.865671296298</v>
      </c>
    </row>
    <row r="3687" spans="1:19" ht="60" hidden="1" x14ac:dyDescent="0.25">
      <c r="A3687" s="8">
        <v>2941</v>
      </c>
      <c r="B3687" s="3" t="s">
        <v>2941</v>
      </c>
      <c r="C3687" s="3" t="s">
        <v>7051</v>
      </c>
      <c r="D3687" s="8">
        <v>25000</v>
      </c>
      <c r="E3687" s="6">
        <v>1</v>
      </c>
      <c r="F3687" s="8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t="s">
        <v>8301</v>
      </c>
      <c r="R3687">
        <f t="shared" si="230"/>
        <v>42034.960127314815</v>
      </c>
      <c r="S3687">
        <f t="shared" si="231"/>
        <v>42064.960127314815</v>
      </c>
    </row>
    <row r="3688" spans="1:19" ht="60" hidden="1" x14ac:dyDescent="0.25">
      <c r="A3688" s="8">
        <v>3055</v>
      </c>
      <c r="B3688" s="3" t="s">
        <v>3055</v>
      </c>
      <c r="C3688" s="3" t="s">
        <v>7165</v>
      </c>
      <c r="D3688" s="8">
        <v>20000</v>
      </c>
      <c r="E3688" s="6">
        <v>1</v>
      </c>
      <c r="F3688" s="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t="s">
        <v>8301</v>
      </c>
      <c r="R3688">
        <f t="shared" si="230"/>
        <v>41953.95821759259</v>
      </c>
      <c r="S3688">
        <f t="shared" si="231"/>
        <v>42013.95821759259</v>
      </c>
    </row>
    <row r="3689" spans="1:19" ht="45" hidden="1" x14ac:dyDescent="0.25">
      <c r="A3689" s="8">
        <v>3117</v>
      </c>
      <c r="B3689" s="3" t="s">
        <v>3117</v>
      </c>
      <c r="C3689" s="3" t="s">
        <v>7227</v>
      </c>
      <c r="D3689" s="8">
        <v>1000</v>
      </c>
      <c r="E3689" s="6">
        <v>1</v>
      </c>
      <c r="F3689" s="8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t="s">
        <v>8301</v>
      </c>
      <c r="R3689">
        <f t="shared" si="230"/>
        <v>42509.374537037031</v>
      </c>
      <c r="S3689">
        <f t="shared" si="231"/>
        <v>42517.55</v>
      </c>
    </row>
    <row r="3690" spans="1:19" ht="60" hidden="1" x14ac:dyDescent="0.25">
      <c r="A3690" s="8">
        <v>3200</v>
      </c>
      <c r="B3690" s="3" t="s">
        <v>3200</v>
      </c>
      <c r="C3690" s="3" t="s">
        <v>7310</v>
      </c>
      <c r="D3690" s="8">
        <v>50000</v>
      </c>
      <c r="E3690" s="6">
        <v>1</v>
      </c>
      <c r="F3690" s="8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t="s">
        <v>8303</v>
      </c>
      <c r="R3690">
        <f t="shared" si="230"/>
        <v>42460.320613425924</v>
      </c>
      <c r="S3690">
        <f t="shared" si="231"/>
        <v>42490.231944444444</v>
      </c>
    </row>
    <row r="3691" spans="1:19" ht="60" hidden="1" x14ac:dyDescent="0.25">
      <c r="A3691" s="8">
        <v>3630</v>
      </c>
      <c r="B3691" s="3" t="s">
        <v>3628</v>
      </c>
      <c r="C3691" s="3" t="s">
        <v>7740</v>
      </c>
      <c r="D3691" s="8">
        <v>3000</v>
      </c>
      <c r="E3691" s="6">
        <v>1</v>
      </c>
      <c r="F3691" s="8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t="s">
        <v>8303</v>
      </c>
      <c r="R3691">
        <f t="shared" si="230"/>
        <v>41942.84710648148</v>
      </c>
      <c r="S3691">
        <f t="shared" si="231"/>
        <v>41972.888773148152</v>
      </c>
    </row>
    <row r="3692" spans="1:19" ht="60" hidden="1" x14ac:dyDescent="0.25">
      <c r="A3692" s="8">
        <v>3639</v>
      </c>
      <c r="B3692" s="3" t="s">
        <v>3637</v>
      </c>
      <c r="C3692" s="3" t="s">
        <v>7749</v>
      </c>
      <c r="D3692" s="8">
        <v>25000</v>
      </c>
      <c r="E3692" s="6">
        <v>1</v>
      </c>
      <c r="F3692" s="8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t="s">
        <v>8303</v>
      </c>
      <c r="R3692">
        <f t="shared" si="230"/>
        <v>42590.677152777775</v>
      </c>
      <c r="S3692">
        <f t="shared" si="231"/>
        <v>42650.632638888885</v>
      </c>
    </row>
    <row r="3693" spans="1:19" ht="60" hidden="1" x14ac:dyDescent="0.25">
      <c r="A3693" s="8">
        <v>3645</v>
      </c>
      <c r="B3693" s="3" t="s">
        <v>3643</v>
      </c>
      <c r="C3693" s="3" t="s">
        <v>7755</v>
      </c>
      <c r="D3693" s="8">
        <v>1000</v>
      </c>
      <c r="E3693" s="6">
        <v>1</v>
      </c>
      <c r="F3693" s="8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t="s">
        <v>8303</v>
      </c>
      <c r="R3693">
        <f t="shared" si="230"/>
        <v>42665.970347222217</v>
      </c>
      <c r="S3693">
        <f t="shared" si="231"/>
        <v>42696.012013888889</v>
      </c>
    </row>
    <row r="3694" spans="1:19" ht="60" hidden="1" x14ac:dyDescent="0.25">
      <c r="A3694" s="8">
        <v>3796</v>
      </c>
      <c r="B3694" s="3" t="s">
        <v>3793</v>
      </c>
      <c r="C3694" s="3" t="s">
        <v>7906</v>
      </c>
      <c r="D3694" s="8">
        <v>22500</v>
      </c>
      <c r="E3694" s="6">
        <v>1</v>
      </c>
      <c r="F3694" s="8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t="s">
        <v>8303</v>
      </c>
      <c r="R3694">
        <f t="shared" si="230"/>
        <v>42689.029583333337</v>
      </c>
      <c r="S3694">
        <f t="shared" si="231"/>
        <v>42749.029583333337</v>
      </c>
    </row>
    <row r="3695" spans="1:19" ht="60" hidden="1" x14ac:dyDescent="0.25">
      <c r="A3695" s="8">
        <v>3856</v>
      </c>
      <c r="B3695" s="3" t="s">
        <v>3853</v>
      </c>
      <c r="C3695" s="3" t="s">
        <v>7965</v>
      </c>
      <c r="D3695" s="8">
        <v>5000</v>
      </c>
      <c r="E3695" s="6">
        <v>1</v>
      </c>
      <c r="F3695" s="8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t="s">
        <v>8269</v>
      </c>
      <c r="R3695">
        <f t="shared" si="230"/>
        <v>42041.743090277778</v>
      </c>
      <c r="S3695">
        <f t="shared" si="231"/>
        <v>42071.701423611114</v>
      </c>
    </row>
    <row r="3696" spans="1:19" ht="45" hidden="1" x14ac:dyDescent="0.25">
      <c r="A3696" s="8">
        <v>3859</v>
      </c>
      <c r="B3696" s="3" t="s">
        <v>3856</v>
      </c>
      <c r="C3696" s="3" t="s">
        <v>7968</v>
      </c>
      <c r="D3696" s="8">
        <v>2500</v>
      </c>
      <c r="E3696" s="6">
        <v>1</v>
      </c>
      <c r="F3696" s="8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t="s">
        <v>8269</v>
      </c>
      <c r="R3696">
        <f t="shared" si="230"/>
        <v>41789.893599537041</v>
      </c>
      <c r="S3696">
        <f t="shared" si="231"/>
        <v>41815.875</v>
      </c>
    </row>
    <row r="3697" spans="1:19" ht="30" hidden="1" x14ac:dyDescent="0.25">
      <c r="A3697" s="8">
        <v>3862</v>
      </c>
      <c r="B3697" s="3" t="s">
        <v>3859</v>
      </c>
      <c r="C3697" s="3" t="s">
        <v>7971</v>
      </c>
      <c r="D3697" s="8">
        <v>7500</v>
      </c>
      <c r="E3697" s="6">
        <v>1</v>
      </c>
      <c r="F3697" s="8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t="s">
        <v>8269</v>
      </c>
      <c r="R3697">
        <f t="shared" si="230"/>
        <v>42611.261064814811</v>
      </c>
      <c r="S3697">
        <f t="shared" si="231"/>
        <v>42625.707638888889</v>
      </c>
    </row>
    <row r="3698" spans="1:19" ht="45" hidden="1" x14ac:dyDescent="0.25">
      <c r="A3698" s="8">
        <v>3912</v>
      </c>
      <c r="B3698" s="3" t="s">
        <v>3909</v>
      </c>
      <c r="C3698" s="3" t="s">
        <v>8020</v>
      </c>
      <c r="D3698" s="8">
        <v>15000</v>
      </c>
      <c r="E3698" s="6">
        <v>1</v>
      </c>
      <c r="F3698" s="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t="s">
        <v>8269</v>
      </c>
      <c r="R3698">
        <f t="shared" si="230"/>
        <v>42059.270023148143</v>
      </c>
      <c r="S3698">
        <f t="shared" si="231"/>
        <v>42119.190972222219</v>
      </c>
    </row>
    <row r="3699" spans="1:19" ht="60" hidden="1" x14ac:dyDescent="0.25">
      <c r="A3699" s="8">
        <v>3932</v>
      </c>
      <c r="B3699" s="3" t="s">
        <v>3929</v>
      </c>
      <c r="C3699" s="3" t="s">
        <v>8040</v>
      </c>
      <c r="D3699" s="8">
        <v>12000</v>
      </c>
      <c r="E3699" s="6">
        <v>1</v>
      </c>
      <c r="F3699" s="8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t="s">
        <v>8269</v>
      </c>
      <c r="R3699">
        <f t="shared" si="230"/>
        <v>42415.168564814812</v>
      </c>
      <c r="S3699">
        <f t="shared" si="231"/>
        <v>42445.126898148148</v>
      </c>
    </row>
    <row r="3700" spans="1:19" ht="60" hidden="1" x14ac:dyDescent="0.25">
      <c r="A3700" s="8">
        <v>3951</v>
      </c>
      <c r="B3700" s="3" t="s">
        <v>3948</v>
      </c>
      <c r="C3700" s="3" t="s">
        <v>6961</v>
      </c>
      <c r="D3700" s="8">
        <v>200000</v>
      </c>
      <c r="E3700" s="6">
        <v>1</v>
      </c>
      <c r="F3700" s="8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t="s">
        <v>8269</v>
      </c>
      <c r="R3700">
        <f t="shared" si="230"/>
        <v>42433.825717592597</v>
      </c>
      <c r="S3700">
        <f t="shared" si="231"/>
        <v>42493.784050925926</v>
      </c>
    </row>
    <row r="3701" spans="1:19" hidden="1" x14ac:dyDescent="0.25">
      <c r="A3701" s="8">
        <v>4004</v>
      </c>
      <c r="B3701" s="3" t="s">
        <v>4000</v>
      </c>
      <c r="C3701" s="3" t="s">
        <v>8109</v>
      </c>
      <c r="D3701" s="8">
        <v>500</v>
      </c>
      <c r="E3701" s="6">
        <v>1</v>
      </c>
      <c r="F3701" s="8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t="s">
        <v>8269</v>
      </c>
      <c r="R3701">
        <f t="shared" si="230"/>
        <v>41890.16269675926</v>
      </c>
      <c r="S3701">
        <f t="shared" si="231"/>
        <v>41920.16269675926</v>
      </c>
    </row>
    <row r="3702" spans="1:19" ht="60" hidden="1" x14ac:dyDescent="0.25">
      <c r="A3702" s="8">
        <v>4015</v>
      </c>
      <c r="B3702" s="3" t="s">
        <v>4011</v>
      </c>
      <c r="C3702" s="3" t="s">
        <v>8120</v>
      </c>
      <c r="D3702" s="8">
        <v>7000</v>
      </c>
      <c r="E3702" s="6">
        <v>1</v>
      </c>
      <c r="F3702" s="8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t="s">
        <v>8269</v>
      </c>
      <c r="R3702">
        <f t="shared" si="230"/>
        <v>42174.780821759254</v>
      </c>
      <c r="S3702">
        <f t="shared" si="231"/>
        <v>42204.780821759254</v>
      </c>
    </row>
    <row r="3703" spans="1:19" ht="60" hidden="1" x14ac:dyDescent="0.25">
      <c r="A3703" s="8">
        <v>4045</v>
      </c>
      <c r="B3703" s="3" t="s">
        <v>4041</v>
      </c>
      <c r="C3703" s="3" t="s">
        <v>8149</v>
      </c>
      <c r="D3703" s="8">
        <v>5000</v>
      </c>
      <c r="E3703" s="6">
        <v>1</v>
      </c>
      <c r="F3703" s="8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t="s">
        <v>8269</v>
      </c>
      <c r="R3703">
        <f t="shared" si="230"/>
        <v>41842.201261574075</v>
      </c>
      <c r="S3703">
        <f t="shared" si="231"/>
        <v>41872.201261574075</v>
      </c>
    </row>
    <row r="3704" spans="1:19" ht="60" hidden="1" x14ac:dyDescent="0.25">
      <c r="A3704" s="8">
        <v>4050</v>
      </c>
      <c r="B3704" s="3" t="s">
        <v>4046</v>
      </c>
      <c r="C3704" s="3" t="s">
        <v>8154</v>
      </c>
      <c r="D3704" s="8">
        <v>1500</v>
      </c>
      <c r="E3704" s="6">
        <v>1</v>
      </c>
      <c r="F3704" s="8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t="s">
        <v>8269</v>
      </c>
      <c r="R3704">
        <f t="shared" si="230"/>
        <v>41905.636469907404</v>
      </c>
      <c r="S3704">
        <f t="shared" si="231"/>
        <v>41935.636469907404</v>
      </c>
    </row>
    <row r="3705" spans="1:19" ht="60" hidden="1" x14ac:dyDescent="0.25">
      <c r="A3705" s="8">
        <v>4112</v>
      </c>
      <c r="B3705" s="3" t="s">
        <v>4108</v>
      </c>
      <c r="C3705" s="3" t="s">
        <v>6961</v>
      </c>
      <c r="D3705" s="8">
        <v>2500</v>
      </c>
      <c r="E3705" s="6">
        <v>1</v>
      </c>
      <c r="F3705" s="8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t="s">
        <v>8269</v>
      </c>
      <c r="R3705">
        <f t="shared" si="230"/>
        <v>42400.946597222224</v>
      </c>
      <c r="S3705">
        <f t="shared" si="231"/>
        <v>42428</v>
      </c>
    </row>
    <row r="3706" spans="1:19" ht="45" hidden="1" x14ac:dyDescent="0.25">
      <c r="A3706" s="8">
        <v>122</v>
      </c>
      <c r="B3706" s="3" t="s">
        <v>124</v>
      </c>
      <c r="C3706" s="3" t="s">
        <v>4233</v>
      </c>
      <c r="D3706" s="8">
        <v>100000000</v>
      </c>
      <c r="E3706" s="6">
        <v>0</v>
      </c>
      <c r="F3706" s="8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t="e">
        <f t="shared" si="229"/>
        <v>#DIV/0!</v>
      </c>
      <c r="Q3706" t="s">
        <v>8265</v>
      </c>
      <c r="R3706">
        <f t="shared" si="230"/>
        <v>42593.431793981479</v>
      </c>
      <c r="S3706">
        <f t="shared" si="231"/>
        <v>42653.431793981479</v>
      </c>
    </row>
    <row r="3707" spans="1:19" ht="45" hidden="1" x14ac:dyDescent="0.25">
      <c r="A3707" s="8">
        <v>124</v>
      </c>
      <c r="B3707" s="3" t="s">
        <v>126</v>
      </c>
      <c r="C3707" s="3" t="s">
        <v>4235</v>
      </c>
      <c r="D3707" s="8">
        <v>4000</v>
      </c>
      <c r="E3707" s="6">
        <v>0</v>
      </c>
      <c r="F3707" s="8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t="e">
        <f t="shared" si="229"/>
        <v>#DIV/0!</v>
      </c>
      <c r="Q3707" t="s">
        <v>8265</v>
      </c>
      <c r="R3707">
        <f t="shared" si="230"/>
        <v>42114.928726851853</v>
      </c>
      <c r="S3707">
        <f t="shared" si="231"/>
        <v>42139.928726851853</v>
      </c>
    </row>
    <row r="3708" spans="1:19" ht="60" hidden="1" x14ac:dyDescent="0.25">
      <c r="A3708" s="8">
        <v>129</v>
      </c>
      <c r="B3708" s="3" t="s">
        <v>131</v>
      </c>
      <c r="C3708" s="3" t="s">
        <v>4240</v>
      </c>
      <c r="D3708" s="8">
        <v>20000</v>
      </c>
      <c r="E3708" s="6">
        <v>0</v>
      </c>
      <c r="F3708" s="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t="e">
        <f t="shared" si="229"/>
        <v>#DIV/0!</v>
      </c>
      <c r="Q3708" t="s">
        <v>8265</v>
      </c>
      <c r="R3708">
        <f t="shared" si="230"/>
        <v>41882.937303240738</v>
      </c>
      <c r="S3708">
        <f t="shared" si="231"/>
        <v>41942.937303240738</v>
      </c>
    </row>
    <row r="3709" spans="1:19" ht="60" hidden="1" x14ac:dyDescent="0.25">
      <c r="A3709" s="8">
        <v>130</v>
      </c>
      <c r="B3709" s="3" t="s">
        <v>132</v>
      </c>
      <c r="C3709" s="3" t="s">
        <v>4241</v>
      </c>
      <c r="D3709" s="8">
        <v>600</v>
      </c>
      <c r="E3709" s="6">
        <v>0</v>
      </c>
      <c r="F3709" s="8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t="e">
        <f t="shared" si="229"/>
        <v>#DIV/0!</v>
      </c>
      <c r="Q3709" t="s">
        <v>8265</v>
      </c>
      <c r="R3709">
        <f t="shared" si="230"/>
        <v>41778.915416666663</v>
      </c>
      <c r="S3709">
        <f t="shared" si="231"/>
        <v>41806.844444444447</v>
      </c>
    </row>
    <row r="3710" spans="1:19" hidden="1" x14ac:dyDescent="0.25">
      <c r="A3710" s="8">
        <v>131</v>
      </c>
      <c r="B3710" s="3" t="s">
        <v>133</v>
      </c>
      <c r="C3710" s="3" t="s">
        <v>4242</v>
      </c>
      <c r="D3710" s="8">
        <v>1200</v>
      </c>
      <c r="E3710" s="6">
        <v>0</v>
      </c>
      <c r="F3710" s="8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t="e">
        <f t="shared" si="229"/>
        <v>#DIV/0!</v>
      </c>
      <c r="Q3710" t="s">
        <v>8265</v>
      </c>
      <c r="R3710">
        <f t="shared" si="230"/>
        <v>42541.837511574078</v>
      </c>
      <c r="S3710">
        <f t="shared" si="231"/>
        <v>42557</v>
      </c>
    </row>
    <row r="3711" spans="1:19" ht="45" hidden="1" x14ac:dyDescent="0.25">
      <c r="A3711" s="8">
        <v>133</v>
      </c>
      <c r="B3711" s="3" t="s">
        <v>135</v>
      </c>
      <c r="C3711" s="3" t="s">
        <v>4244</v>
      </c>
      <c r="D3711" s="8">
        <v>71764</v>
      </c>
      <c r="E3711" s="6">
        <v>0</v>
      </c>
      <c r="F3711" s="8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t="e">
        <f t="shared" si="229"/>
        <v>#DIV/0!</v>
      </c>
      <c r="Q3711" t="s">
        <v>8265</v>
      </c>
      <c r="R3711">
        <f t="shared" si="230"/>
        <v>42491.80768518518</v>
      </c>
      <c r="S3711">
        <f t="shared" si="231"/>
        <v>42521.729861111111</v>
      </c>
    </row>
    <row r="3712" spans="1:19" ht="30" hidden="1" x14ac:dyDescent="0.25">
      <c r="A3712" s="8">
        <v>134</v>
      </c>
      <c r="B3712" s="3" t="s">
        <v>136</v>
      </c>
      <c r="C3712" s="3" t="s">
        <v>4245</v>
      </c>
      <c r="D3712" s="8">
        <v>5000</v>
      </c>
      <c r="E3712" s="6">
        <v>0</v>
      </c>
      <c r="F3712" s="8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t="e">
        <f t="shared" si="229"/>
        <v>#DIV/0!</v>
      </c>
      <c r="Q3712" t="s">
        <v>8265</v>
      </c>
      <c r="R3712">
        <f t="shared" si="230"/>
        <v>42221.909930555557</v>
      </c>
      <c r="S3712">
        <f t="shared" si="231"/>
        <v>42251.708333333328</v>
      </c>
    </row>
    <row r="3713" spans="1:19" ht="60" hidden="1" x14ac:dyDescent="0.25">
      <c r="A3713" s="8">
        <v>136</v>
      </c>
      <c r="B3713" s="3" t="s">
        <v>138</v>
      </c>
      <c r="C3713" s="3" t="s">
        <v>4232</v>
      </c>
      <c r="D3713" s="8">
        <v>3000</v>
      </c>
      <c r="E3713" s="6">
        <v>0</v>
      </c>
      <c r="F3713" s="8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t="e">
        <f t="shared" si="229"/>
        <v>#DIV/0!</v>
      </c>
      <c r="Q3713" t="s">
        <v>8265</v>
      </c>
      <c r="R3713">
        <f t="shared" si="230"/>
        <v>42096.410115740742</v>
      </c>
      <c r="S3713">
        <f t="shared" si="231"/>
        <v>42140.427777777775</v>
      </c>
    </row>
    <row r="3714" spans="1:19" ht="60" hidden="1" x14ac:dyDescent="0.25">
      <c r="A3714" s="8">
        <v>137</v>
      </c>
      <c r="B3714" s="3" t="s">
        <v>139</v>
      </c>
      <c r="C3714" s="3" t="s">
        <v>4247</v>
      </c>
      <c r="D3714" s="8">
        <v>55000</v>
      </c>
      <c r="E3714" s="6">
        <v>0</v>
      </c>
      <c r="F3714" s="8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t="e">
        <f t="shared" si="229"/>
        <v>#DIV/0!</v>
      </c>
      <c r="Q3714" t="s">
        <v>8265</v>
      </c>
      <c r="R3714">
        <f t="shared" si="230"/>
        <v>42239.573993055557</v>
      </c>
      <c r="S3714">
        <f t="shared" si="231"/>
        <v>42289.573993055557</v>
      </c>
    </row>
    <row r="3715" spans="1:19" ht="60" hidden="1" x14ac:dyDescent="0.25">
      <c r="A3715" s="8">
        <v>140</v>
      </c>
      <c r="B3715" s="3" t="s">
        <v>142</v>
      </c>
      <c r="C3715" s="3" t="s">
        <v>4250</v>
      </c>
      <c r="D3715" s="8">
        <v>200000</v>
      </c>
      <c r="E3715" s="6">
        <v>0</v>
      </c>
      <c r="F3715" s="8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 t="e">
        <f t="shared" ref="P3715:P3778" si="233">ROUND(E3715/L3715,2)</f>
        <v>#DIV/0!</v>
      </c>
      <c r="Q3715" t="s">
        <v>8265</v>
      </c>
      <c r="R3715">
        <f t="shared" ref="R3715:R3778" si="234">(((J3715/60)/60)/24)+DATE(1970,1,1)</f>
        <v>42053.198287037041</v>
      </c>
      <c r="S3715">
        <f t="shared" ref="S3715:S3778" si="235">(((I3715/60)/60)/24)+DATE(1970,1,1)</f>
        <v>42083.15662037037</v>
      </c>
    </row>
    <row r="3716" spans="1:19" ht="60" hidden="1" x14ac:dyDescent="0.25">
      <c r="A3716" s="8">
        <v>143</v>
      </c>
      <c r="B3716" s="3" t="s">
        <v>145</v>
      </c>
      <c r="C3716" s="3" t="s">
        <v>4253</v>
      </c>
      <c r="D3716" s="8">
        <v>5500</v>
      </c>
      <c r="E3716" s="6">
        <v>0</v>
      </c>
      <c r="F3716" s="8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t="e">
        <f t="shared" si="233"/>
        <v>#DIV/0!</v>
      </c>
      <c r="Q3716" t="s">
        <v>8265</v>
      </c>
      <c r="R3716">
        <f t="shared" si="234"/>
        <v>42559.064143518524</v>
      </c>
      <c r="S3716">
        <f t="shared" si="235"/>
        <v>42616.246527777781</v>
      </c>
    </row>
    <row r="3717" spans="1:19" ht="30" hidden="1" x14ac:dyDescent="0.25">
      <c r="A3717" s="8">
        <v>147</v>
      </c>
      <c r="B3717" s="3" t="s">
        <v>149</v>
      </c>
      <c r="C3717" s="3" t="s">
        <v>4257</v>
      </c>
      <c r="D3717" s="8">
        <v>7000</v>
      </c>
      <c r="E3717" s="6">
        <v>0</v>
      </c>
      <c r="F3717" s="8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t="e">
        <f t="shared" si="233"/>
        <v>#DIV/0!</v>
      </c>
      <c r="Q3717" t="s">
        <v>8265</v>
      </c>
      <c r="R3717">
        <f t="shared" si="234"/>
        <v>41969.767824074079</v>
      </c>
      <c r="S3717">
        <f t="shared" si="235"/>
        <v>42012.762499999997</v>
      </c>
    </row>
    <row r="3718" spans="1:19" ht="60" hidden="1" x14ac:dyDescent="0.25">
      <c r="A3718" s="8">
        <v>158</v>
      </c>
      <c r="B3718" s="3" t="s">
        <v>160</v>
      </c>
      <c r="C3718" s="3" t="s">
        <v>4268</v>
      </c>
      <c r="D3718" s="8">
        <v>5000</v>
      </c>
      <c r="E3718" s="6">
        <v>0</v>
      </c>
      <c r="F3718" s="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t="e">
        <f t="shared" si="233"/>
        <v>#DIV/0!</v>
      </c>
      <c r="Q3718" t="s">
        <v>8265</v>
      </c>
      <c r="R3718">
        <f t="shared" si="234"/>
        <v>41904.07671296296</v>
      </c>
      <c r="S3718">
        <f t="shared" si="235"/>
        <v>41934.07671296296</v>
      </c>
    </row>
    <row r="3719" spans="1:19" ht="60" hidden="1" x14ac:dyDescent="0.25">
      <c r="A3719" s="8">
        <v>160</v>
      </c>
      <c r="B3719" s="3" t="s">
        <v>162</v>
      </c>
      <c r="C3719" s="3" t="s">
        <v>4270</v>
      </c>
      <c r="D3719" s="8">
        <v>5000</v>
      </c>
      <c r="E3719" s="6">
        <v>0</v>
      </c>
      <c r="F3719" s="8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t="e">
        <f t="shared" si="233"/>
        <v>#DIV/0!</v>
      </c>
      <c r="Q3719" t="s">
        <v>8266</v>
      </c>
      <c r="R3719">
        <f t="shared" si="234"/>
        <v>42171.913090277783</v>
      </c>
      <c r="S3719">
        <f t="shared" si="235"/>
        <v>42231.913090277783</v>
      </c>
    </row>
    <row r="3720" spans="1:19" ht="60" hidden="1" x14ac:dyDescent="0.25">
      <c r="A3720" s="8">
        <v>163</v>
      </c>
      <c r="B3720" s="3" t="s">
        <v>165</v>
      </c>
      <c r="C3720" s="3" t="s">
        <v>4273</v>
      </c>
      <c r="D3720" s="8">
        <v>2000000</v>
      </c>
      <c r="E3720" s="6">
        <v>0</v>
      </c>
      <c r="F3720" s="8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t="e">
        <f t="shared" si="233"/>
        <v>#DIV/0!</v>
      </c>
      <c r="Q3720" t="s">
        <v>8266</v>
      </c>
      <c r="R3720">
        <f t="shared" si="234"/>
        <v>42243.961273148147</v>
      </c>
      <c r="S3720">
        <f t="shared" si="235"/>
        <v>42278</v>
      </c>
    </row>
    <row r="3721" spans="1:19" ht="30" hidden="1" x14ac:dyDescent="0.25">
      <c r="A3721" s="8">
        <v>165</v>
      </c>
      <c r="B3721" s="3" t="s">
        <v>167</v>
      </c>
      <c r="C3721" s="3" t="s">
        <v>4275</v>
      </c>
      <c r="D3721" s="8">
        <v>17000</v>
      </c>
      <c r="E3721" s="6">
        <v>0</v>
      </c>
      <c r="F3721" s="8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t="e">
        <f t="shared" si="233"/>
        <v>#DIV/0!</v>
      </c>
      <c r="Q3721" t="s">
        <v>8266</v>
      </c>
      <c r="R3721">
        <f t="shared" si="234"/>
        <v>42351.658842592587</v>
      </c>
      <c r="S3721">
        <f t="shared" si="235"/>
        <v>42381.658842592587</v>
      </c>
    </row>
    <row r="3722" spans="1:19" ht="45" hidden="1" x14ac:dyDescent="0.25">
      <c r="A3722" s="8">
        <v>172</v>
      </c>
      <c r="B3722" s="3" t="s">
        <v>174</v>
      </c>
      <c r="C3722" s="3" t="s">
        <v>4282</v>
      </c>
      <c r="D3722" s="8">
        <v>95000</v>
      </c>
      <c r="E3722" s="6">
        <v>0</v>
      </c>
      <c r="F3722" s="8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t="e">
        <f t="shared" si="233"/>
        <v>#DIV/0!</v>
      </c>
      <c r="Q3722" t="s">
        <v>8266</v>
      </c>
      <c r="R3722">
        <f t="shared" si="234"/>
        <v>42047.394942129627</v>
      </c>
      <c r="S3722">
        <f t="shared" si="235"/>
        <v>42082.353275462956</v>
      </c>
    </row>
    <row r="3723" spans="1:19" ht="45" hidden="1" x14ac:dyDescent="0.25">
      <c r="A3723" s="8">
        <v>173</v>
      </c>
      <c r="B3723" s="3" t="s">
        <v>175</v>
      </c>
      <c r="C3723" s="3" t="s">
        <v>4283</v>
      </c>
      <c r="D3723" s="8">
        <v>1110</v>
      </c>
      <c r="E3723" s="6">
        <v>0</v>
      </c>
      <c r="F3723" s="8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t="e">
        <f t="shared" si="233"/>
        <v>#DIV/0!</v>
      </c>
      <c r="Q3723" t="s">
        <v>8266</v>
      </c>
      <c r="R3723">
        <f t="shared" si="234"/>
        <v>42033.573009259257</v>
      </c>
      <c r="S3723">
        <f t="shared" si="235"/>
        <v>42063.573009259257</v>
      </c>
    </row>
    <row r="3724" spans="1:19" ht="60" hidden="1" x14ac:dyDescent="0.25">
      <c r="A3724" s="8">
        <v>174</v>
      </c>
      <c r="B3724" s="3" t="s">
        <v>176</v>
      </c>
      <c r="C3724" s="3" t="s">
        <v>4284</v>
      </c>
      <c r="D3724" s="8">
        <v>6000</v>
      </c>
      <c r="E3724" s="6">
        <v>0</v>
      </c>
      <c r="F3724" s="8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t="e">
        <f t="shared" si="233"/>
        <v>#DIV/0!</v>
      </c>
      <c r="Q3724" t="s">
        <v>8266</v>
      </c>
      <c r="R3724">
        <f t="shared" si="234"/>
        <v>42072.758981481486</v>
      </c>
      <c r="S3724">
        <f t="shared" si="235"/>
        <v>42132.758981481486</v>
      </c>
    </row>
    <row r="3725" spans="1:19" ht="60" hidden="1" x14ac:dyDescent="0.25">
      <c r="A3725" s="8">
        <v>176</v>
      </c>
      <c r="B3725" s="3" t="s">
        <v>178</v>
      </c>
      <c r="C3725" s="3" t="s">
        <v>4286</v>
      </c>
      <c r="D3725" s="8">
        <v>1500</v>
      </c>
      <c r="E3725" s="6">
        <v>0</v>
      </c>
      <c r="F3725" s="8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t="e">
        <f t="shared" si="233"/>
        <v>#DIV/0!</v>
      </c>
      <c r="Q3725" t="s">
        <v>8266</v>
      </c>
      <c r="R3725">
        <f t="shared" si="234"/>
        <v>42191.824062500003</v>
      </c>
      <c r="S3725">
        <f t="shared" si="235"/>
        <v>42221.824062500003</v>
      </c>
    </row>
    <row r="3726" spans="1:19" ht="45" hidden="1" x14ac:dyDescent="0.25">
      <c r="A3726" s="8">
        <v>178</v>
      </c>
      <c r="B3726" s="3" t="s">
        <v>180</v>
      </c>
      <c r="C3726" s="3" t="s">
        <v>4288</v>
      </c>
      <c r="D3726" s="8">
        <v>500000</v>
      </c>
      <c r="E3726" s="6">
        <v>0</v>
      </c>
      <c r="F3726" s="8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t="e">
        <f t="shared" si="233"/>
        <v>#DIV/0!</v>
      </c>
      <c r="Q3726" t="s">
        <v>8266</v>
      </c>
      <c r="R3726">
        <f t="shared" si="234"/>
        <v>42304.955381944441</v>
      </c>
      <c r="S3726">
        <f t="shared" si="235"/>
        <v>42334.997048611112</v>
      </c>
    </row>
    <row r="3727" spans="1:19" ht="60" hidden="1" x14ac:dyDescent="0.25">
      <c r="A3727" s="8">
        <v>182</v>
      </c>
      <c r="B3727" s="3" t="s">
        <v>184</v>
      </c>
      <c r="C3727" s="3" t="s">
        <v>4292</v>
      </c>
      <c r="D3727" s="8">
        <v>1000</v>
      </c>
      <c r="E3727" s="6">
        <v>0</v>
      </c>
      <c r="F3727" s="8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t="e">
        <f t="shared" si="233"/>
        <v>#DIV/0!</v>
      </c>
      <c r="Q3727" t="s">
        <v>8266</v>
      </c>
      <c r="R3727">
        <f t="shared" si="234"/>
        <v>42712.011944444443</v>
      </c>
      <c r="S3727">
        <f t="shared" si="235"/>
        <v>42742.011944444443</v>
      </c>
    </row>
    <row r="3728" spans="1:19" ht="60" hidden="1" x14ac:dyDescent="0.25">
      <c r="A3728" s="8">
        <v>186</v>
      </c>
      <c r="B3728" s="3" t="s">
        <v>188</v>
      </c>
      <c r="C3728" s="3" t="s">
        <v>4296</v>
      </c>
      <c r="D3728" s="8">
        <v>5000</v>
      </c>
      <c r="E3728" s="6">
        <v>0</v>
      </c>
      <c r="F3728" s="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t="e">
        <f t="shared" si="233"/>
        <v>#DIV/0!</v>
      </c>
      <c r="Q3728" t="s">
        <v>8266</v>
      </c>
      <c r="R3728">
        <f t="shared" si="234"/>
        <v>42767.812893518523</v>
      </c>
      <c r="S3728">
        <f t="shared" si="235"/>
        <v>42797.833333333328</v>
      </c>
    </row>
    <row r="3729" spans="1:19" ht="60" hidden="1" x14ac:dyDescent="0.25">
      <c r="A3729" s="8">
        <v>188</v>
      </c>
      <c r="B3729" s="3" t="s">
        <v>190</v>
      </c>
      <c r="C3729" s="3" t="s">
        <v>4298</v>
      </c>
      <c r="D3729" s="8">
        <v>1500</v>
      </c>
      <c r="E3729" s="6">
        <v>0</v>
      </c>
      <c r="F3729" s="8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t="e">
        <f t="shared" si="233"/>
        <v>#DIV/0!</v>
      </c>
      <c r="Q3729" t="s">
        <v>8266</v>
      </c>
      <c r="R3729">
        <f t="shared" si="234"/>
        <v>41857.18304398148</v>
      </c>
      <c r="S3729">
        <f t="shared" si="235"/>
        <v>41887.18304398148</v>
      </c>
    </row>
    <row r="3730" spans="1:19" ht="60" hidden="1" x14ac:dyDescent="0.25">
      <c r="A3730" s="8">
        <v>193</v>
      </c>
      <c r="B3730" s="3" t="s">
        <v>195</v>
      </c>
      <c r="C3730" s="3" t="s">
        <v>4303</v>
      </c>
      <c r="D3730" s="8">
        <v>1000</v>
      </c>
      <c r="E3730" s="6">
        <v>0</v>
      </c>
      <c r="F3730" s="8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t="e">
        <f t="shared" si="233"/>
        <v>#DIV/0!</v>
      </c>
      <c r="Q3730" t="s">
        <v>8266</v>
      </c>
      <c r="R3730">
        <f t="shared" si="234"/>
        <v>41911.934791666667</v>
      </c>
      <c r="S3730">
        <f t="shared" si="235"/>
        <v>41971.976458333331</v>
      </c>
    </row>
    <row r="3731" spans="1:19" ht="45" hidden="1" x14ac:dyDescent="0.25">
      <c r="A3731" s="8">
        <v>195</v>
      </c>
      <c r="B3731" s="3" t="s">
        <v>197</v>
      </c>
      <c r="C3731" s="3" t="s">
        <v>4305</v>
      </c>
      <c r="D3731" s="8">
        <v>2000000</v>
      </c>
      <c r="E3731" s="6">
        <v>0</v>
      </c>
      <c r="F3731" s="8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t="e">
        <f t="shared" si="233"/>
        <v>#DIV/0!</v>
      </c>
      <c r="Q3731" t="s">
        <v>8266</v>
      </c>
      <c r="R3731">
        <f t="shared" si="234"/>
        <v>42135.67050925926</v>
      </c>
      <c r="S3731">
        <f t="shared" si="235"/>
        <v>42195.67050925926</v>
      </c>
    </row>
    <row r="3732" spans="1:19" ht="60" hidden="1" x14ac:dyDescent="0.25">
      <c r="A3732" s="8">
        <v>199</v>
      </c>
      <c r="B3732" s="3" t="s">
        <v>201</v>
      </c>
      <c r="C3732" s="3" t="s">
        <v>4309</v>
      </c>
      <c r="D3732" s="8">
        <v>10000</v>
      </c>
      <c r="E3732" s="6">
        <v>0</v>
      </c>
      <c r="F3732" s="8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t="e">
        <f t="shared" si="233"/>
        <v>#DIV/0!</v>
      </c>
      <c r="Q3732" t="s">
        <v>8266</v>
      </c>
      <c r="R3732">
        <f t="shared" si="234"/>
        <v>42584.123865740738</v>
      </c>
      <c r="S3732">
        <f t="shared" si="235"/>
        <v>42614.123865740738</v>
      </c>
    </row>
    <row r="3733" spans="1:19" hidden="1" x14ac:dyDescent="0.25">
      <c r="A3733" s="8">
        <v>202</v>
      </c>
      <c r="B3733" s="3" t="s">
        <v>204</v>
      </c>
      <c r="C3733" s="3" t="s">
        <v>4312</v>
      </c>
      <c r="D3733" s="8">
        <v>6000</v>
      </c>
      <c r="E3733" s="6">
        <v>0</v>
      </c>
      <c r="F3733" s="8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t="e">
        <f t="shared" si="233"/>
        <v>#DIV/0!</v>
      </c>
      <c r="Q3733" t="s">
        <v>8266</v>
      </c>
      <c r="R3733">
        <f t="shared" si="234"/>
        <v>42255.927824074075</v>
      </c>
      <c r="S3733">
        <f t="shared" si="235"/>
        <v>42285.874305555553</v>
      </c>
    </row>
    <row r="3734" spans="1:19" ht="45" hidden="1" x14ac:dyDescent="0.25">
      <c r="A3734" s="8">
        <v>206</v>
      </c>
      <c r="B3734" s="3" t="s">
        <v>208</v>
      </c>
      <c r="C3734" s="3" t="s">
        <v>4316</v>
      </c>
      <c r="D3734" s="8">
        <v>12700</v>
      </c>
      <c r="E3734" s="6">
        <v>0</v>
      </c>
      <c r="F3734" s="8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t="e">
        <f t="shared" si="233"/>
        <v>#DIV/0!</v>
      </c>
      <c r="Q3734" t="s">
        <v>8266</v>
      </c>
      <c r="R3734">
        <f t="shared" si="234"/>
        <v>42567.004432870366</v>
      </c>
      <c r="S3734">
        <f t="shared" si="235"/>
        <v>42588.004432870366</v>
      </c>
    </row>
    <row r="3735" spans="1:19" ht="60" hidden="1" x14ac:dyDescent="0.25">
      <c r="A3735" s="8">
        <v>208</v>
      </c>
      <c r="B3735" s="3" t="s">
        <v>210</v>
      </c>
      <c r="C3735" s="3" t="s">
        <v>4318</v>
      </c>
      <c r="D3735" s="8">
        <v>50000</v>
      </c>
      <c r="E3735" s="6">
        <v>0</v>
      </c>
      <c r="F3735" s="8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t="e">
        <f t="shared" si="233"/>
        <v>#DIV/0!</v>
      </c>
      <c r="Q3735" t="s">
        <v>8266</v>
      </c>
      <c r="R3735">
        <f t="shared" si="234"/>
        <v>41959.369988425926</v>
      </c>
      <c r="S3735">
        <f t="shared" si="235"/>
        <v>41989.369988425926</v>
      </c>
    </row>
    <row r="3736" spans="1:19" ht="60" hidden="1" x14ac:dyDescent="0.25">
      <c r="A3736" s="8">
        <v>209</v>
      </c>
      <c r="B3736" s="3" t="s">
        <v>211</v>
      </c>
      <c r="C3736" s="3" t="s">
        <v>4319</v>
      </c>
      <c r="D3736" s="8">
        <v>25000</v>
      </c>
      <c r="E3736" s="6">
        <v>0</v>
      </c>
      <c r="F3736" s="8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t="e">
        <f t="shared" si="233"/>
        <v>#DIV/0!</v>
      </c>
      <c r="Q3736" t="s">
        <v>8266</v>
      </c>
      <c r="R3736">
        <f t="shared" si="234"/>
        <v>42165.922858796301</v>
      </c>
      <c r="S3736">
        <f t="shared" si="235"/>
        <v>42195.922858796301</v>
      </c>
    </row>
    <row r="3737" spans="1:19" ht="30" hidden="1" x14ac:dyDescent="0.25">
      <c r="A3737" s="8">
        <v>221</v>
      </c>
      <c r="B3737" s="3" t="s">
        <v>223</v>
      </c>
      <c r="C3737" s="3" t="s">
        <v>4331</v>
      </c>
      <c r="D3737" s="8">
        <v>50000</v>
      </c>
      <c r="E3737" s="6">
        <v>0</v>
      </c>
      <c r="F3737" s="8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t="e">
        <f t="shared" si="233"/>
        <v>#DIV/0!</v>
      </c>
      <c r="Q3737" t="s">
        <v>8266</v>
      </c>
      <c r="R3737">
        <f t="shared" si="234"/>
        <v>42031.837546296301</v>
      </c>
      <c r="S3737">
        <f t="shared" si="235"/>
        <v>42091.79587962963</v>
      </c>
    </row>
    <row r="3738" spans="1:19" ht="60" hidden="1" x14ac:dyDescent="0.25">
      <c r="A3738" s="8">
        <v>223</v>
      </c>
      <c r="B3738" s="3" t="s">
        <v>225</v>
      </c>
      <c r="C3738" s="3" t="s">
        <v>4333</v>
      </c>
      <c r="D3738" s="8">
        <v>1500000</v>
      </c>
      <c r="E3738" s="6">
        <v>0</v>
      </c>
      <c r="F3738" s="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t="e">
        <f t="shared" si="233"/>
        <v>#DIV/0!</v>
      </c>
      <c r="Q3738" t="s">
        <v>8266</v>
      </c>
      <c r="R3738">
        <f t="shared" si="234"/>
        <v>42482.048032407409</v>
      </c>
      <c r="S3738">
        <f t="shared" si="235"/>
        <v>42512.045138888891</v>
      </c>
    </row>
    <row r="3739" spans="1:19" ht="60" hidden="1" x14ac:dyDescent="0.25">
      <c r="A3739" s="8">
        <v>224</v>
      </c>
      <c r="B3739" s="3" t="s">
        <v>226</v>
      </c>
      <c r="C3739" s="3" t="s">
        <v>4334</v>
      </c>
      <c r="D3739" s="8">
        <v>6000000</v>
      </c>
      <c r="E3739" s="6">
        <v>0</v>
      </c>
      <c r="F3739" s="8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t="e">
        <f t="shared" si="233"/>
        <v>#DIV/0!</v>
      </c>
      <c r="Q3739" t="s">
        <v>8266</v>
      </c>
      <c r="R3739">
        <f t="shared" si="234"/>
        <v>42135.235254629632</v>
      </c>
      <c r="S3739">
        <f t="shared" si="235"/>
        <v>42195.235254629632</v>
      </c>
    </row>
    <row r="3740" spans="1:19" ht="45" hidden="1" x14ac:dyDescent="0.25">
      <c r="A3740" s="8">
        <v>225</v>
      </c>
      <c r="B3740" s="3" t="s">
        <v>227</v>
      </c>
      <c r="C3740" s="3" t="s">
        <v>4335</v>
      </c>
      <c r="D3740" s="8">
        <v>200</v>
      </c>
      <c r="E3740" s="6">
        <v>0</v>
      </c>
      <c r="F3740" s="8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t="e">
        <f t="shared" si="233"/>
        <v>#DIV/0!</v>
      </c>
      <c r="Q3740" t="s">
        <v>8266</v>
      </c>
      <c r="R3740">
        <f t="shared" si="234"/>
        <v>42438.961273148147</v>
      </c>
      <c r="S3740">
        <f t="shared" si="235"/>
        <v>42468.919606481482</v>
      </c>
    </row>
    <row r="3741" spans="1:19" ht="45" hidden="1" x14ac:dyDescent="0.25">
      <c r="A3741" s="8">
        <v>227</v>
      </c>
      <c r="B3741" s="3" t="s">
        <v>229</v>
      </c>
      <c r="C3741" s="3" t="s">
        <v>4337</v>
      </c>
      <c r="D3741" s="8">
        <v>28000</v>
      </c>
      <c r="E3741" s="6">
        <v>0</v>
      </c>
      <c r="F3741" s="8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t="e">
        <f t="shared" si="233"/>
        <v>#DIV/0!</v>
      </c>
      <c r="Q3741" t="s">
        <v>8266</v>
      </c>
      <c r="R3741">
        <f t="shared" si="234"/>
        <v>42164.893993055557</v>
      </c>
      <c r="S3741">
        <f t="shared" si="235"/>
        <v>42194.893993055557</v>
      </c>
    </row>
    <row r="3742" spans="1:19" ht="30" hidden="1" x14ac:dyDescent="0.25">
      <c r="A3742" s="8">
        <v>228</v>
      </c>
      <c r="B3742" s="3" t="s">
        <v>230</v>
      </c>
      <c r="C3742" s="3" t="s">
        <v>4338</v>
      </c>
      <c r="D3742" s="8">
        <v>8000</v>
      </c>
      <c r="E3742" s="6">
        <v>0</v>
      </c>
      <c r="F3742" s="8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t="e">
        <f t="shared" si="233"/>
        <v>#DIV/0!</v>
      </c>
      <c r="Q3742" t="s">
        <v>8266</v>
      </c>
      <c r="R3742">
        <f t="shared" si="234"/>
        <v>42096.686400462961</v>
      </c>
      <c r="S3742">
        <f t="shared" si="235"/>
        <v>42156.686400462961</v>
      </c>
    </row>
    <row r="3743" spans="1:19" ht="60" hidden="1" x14ac:dyDescent="0.25">
      <c r="A3743" s="8">
        <v>229</v>
      </c>
      <c r="B3743" s="3" t="s">
        <v>231</v>
      </c>
      <c r="C3743" s="3" t="s">
        <v>4339</v>
      </c>
      <c r="D3743" s="8">
        <v>3000</v>
      </c>
      <c r="E3743" s="6">
        <v>0</v>
      </c>
      <c r="F3743" s="8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t="e">
        <f t="shared" si="233"/>
        <v>#DIV/0!</v>
      </c>
      <c r="Q3743" t="s">
        <v>8266</v>
      </c>
      <c r="R3743">
        <f t="shared" si="234"/>
        <v>42383.933993055558</v>
      </c>
      <c r="S3743">
        <f t="shared" si="235"/>
        <v>42413.933993055558</v>
      </c>
    </row>
    <row r="3744" spans="1:19" ht="60" hidden="1" x14ac:dyDescent="0.25">
      <c r="A3744" s="8">
        <v>231</v>
      </c>
      <c r="B3744" s="3" t="s">
        <v>233</v>
      </c>
      <c r="C3744" s="3" t="s">
        <v>4341</v>
      </c>
      <c r="D3744" s="8">
        <v>1500000</v>
      </c>
      <c r="E3744" s="6">
        <v>0</v>
      </c>
      <c r="F3744" s="8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t="e">
        <f t="shared" si="233"/>
        <v>#DIV/0!</v>
      </c>
      <c r="Q3744" t="s">
        <v>8266</v>
      </c>
      <c r="R3744">
        <f t="shared" si="234"/>
        <v>42341.958923611113</v>
      </c>
      <c r="S3744">
        <f t="shared" si="235"/>
        <v>42371.958923611113</v>
      </c>
    </row>
    <row r="3745" spans="1:19" ht="45" hidden="1" x14ac:dyDescent="0.25">
      <c r="A3745" s="8">
        <v>233</v>
      </c>
      <c r="B3745" s="3" t="s">
        <v>235</v>
      </c>
      <c r="C3745" s="3" t="s">
        <v>4343</v>
      </c>
      <c r="D3745" s="8">
        <v>350000</v>
      </c>
      <c r="E3745" s="6">
        <v>0</v>
      </c>
      <c r="F3745" s="8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t="e">
        <f t="shared" si="233"/>
        <v>#DIV/0!</v>
      </c>
      <c r="Q3745" t="s">
        <v>8266</v>
      </c>
      <c r="R3745">
        <f t="shared" si="234"/>
        <v>42612.911712962959</v>
      </c>
      <c r="S3745">
        <f t="shared" si="235"/>
        <v>42642.911712962959</v>
      </c>
    </row>
    <row r="3746" spans="1:19" ht="45" hidden="1" x14ac:dyDescent="0.25">
      <c r="A3746" s="8">
        <v>235</v>
      </c>
      <c r="B3746" s="3" t="s">
        <v>237</v>
      </c>
      <c r="C3746" s="3" t="s">
        <v>4345</v>
      </c>
      <c r="D3746" s="8">
        <v>10000</v>
      </c>
      <c r="E3746" s="6">
        <v>0</v>
      </c>
      <c r="F3746" s="8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t="e">
        <f t="shared" si="233"/>
        <v>#DIV/0!</v>
      </c>
      <c r="Q3746" t="s">
        <v>8266</v>
      </c>
      <c r="R3746">
        <f t="shared" si="234"/>
        <v>42164.908530092594</v>
      </c>
      <c r="S3746">
        <f t="shared" si="235"/>
        <v>42194.908530092594</v>
      </c>
    </row>
    <row r="3747" spans="1:19" ht="60" hidden="1" x14ac:dyDescent="0.25">
      <c r="A3747" s="8">
        <v>236</v>
      </c>
      <c r="B3747" s="3" t="s">
        <v>238</v>
      </c>
      <c r="C3747" s="3" t="s">
        <v>4346</v>
      </c>
      <c r="D3747" s="8">
        <v>150000</v>
      </c>
      <c r="E3747" s="6">
        <v>0</v>
      </c>
      <c r="F3747" s="8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t="e">
        <f t="shared" si="233"/>
        <v>#DIV/0!</v>
      </c>
      <c r="Q3747" t="s">
        <v>8266</v>
      </c>
      <c r="R3747">
        <f t="shared" si="234"/>
        <v>42321.08447916666</v>
      </c>
      <c r="S3747">
        <f t="shared" si="235"/>
        <v>42374</v>
      </c>
    </row>
    <row r="3748" spans="1:19" ht="60" hidden="1" x14ac:dyDescent="0.25">
      <c r="A3748" s="8">
        <v>238</v>
      </c>
      <c r="B3748" s="3" t="s">
        <v>240</v>
      </c>
      <c r="C3748" s="3" t="s">
        <v>4348</v>
      </c>
      <c r="D3748" s="8">
        <v>26000</v>
      </c>
      <c r="E3748" s="6">
        <v>0</v>
      </c>
      <c r="F3748" s="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t="e">
        <f t="shared" si="233"/>
        <v>#DIV/0!</v>
      </c>
      <c r="Q3748" t="s">
        <v>8266</v>
      </c>
      <c r="R3748">
        <f t="shared" si="234"/>
        <v>42713.962499999994</v>
      </c>
      <c r="S3748">
        <f t="shared" si="235"/>
        <v>42734.375</v>
      </c>
    </row>
    <row r="3749" spans="1:19" ht="60" hidden="1" x14ac:dyDescent="0.25">
      <c r="A3749" s="8">
        <v>427</v>
      </c>
      <c r="B3749" s="3" t="s">
        <v>428</v>
      </c>
      <c r="C3749" s="3" t="s">
        <v>4537</v>
      </c>
      <c r="D3749" s="8">
        <v>6500</v>
      </c>
      <c r="E3749" s="6">
        <v>0</v>
      </c>
      <c r="F3749" s="8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t="e">
        <f t="shared" si="233"/>
        <v>#DIV/0!</v>
      </c>
      <c r="Q3749" t="s">
        <v>8268</v>
      </c>
      <c r="R3749">
        <f t="shared" si="234"/>
        <v>42285.909027777772</v>
      </c>
      <c r="S3749">
        <f t="shared" si="235"/>
        <v>42299.790972222225</v>
      </c>
    </row>
    <row r="3750" spans="1:19" ht="60" hidden="1" x14ac:dyDescent="0.25">
      <c r="A3750" s="8">
        <v>429</v>
      </c>
      <c r="B3750" s="3" t="s">
        <v>430</v>
      </c>
      <c r="C3750" s="3" t="s">
        <v>4539</v>
      </c>
      <c r="D3750" s="8">
        <v>5000</v>
      </c>
      <c r="E3750" s="6">
        <v>0</v>
      </c>
      <c r="F3750" s="8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t="e">
        <f t="shared" si="233"/>
        <v>#DIV/0!</v>
      </c>
      <c r="Q3750" t="s">
        <v>8268</v>
      </c>
      <c r="R3750">
        <f t="shared" si="234"/>
        <v>40070.901412037041</v>
      </c>
      <c r="S3750">
        <f t="shared" si="235"/>
        <v>40144.207638888889</v>
      </c>
    </row>
    <row r="3751" spans="1:19" ht="60" hidden="1" x14ac:dyDescent="0.25">
      <c r="A3751" s="8">
        <v>433</v>
      </c>
      <c r="B3751" s="3" t="s">
        <v>434</v>
      </c>
      <c r="C3751" s="3" t="s">
        <v>4543</v>
      </c>
      <c r="D3751" s="8">
        <v>3000</v>
      </c>
      <c r="E3751" s="6">
        <v>0</v>
      </c>
      <c r="F3751" s="8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t="e">
        <f t="shared" si="233"/>
        <v>#DIV/0!</v>
      </c>
      <c r="Q3751" t="s">
        <v>8268</v>
      </c>
      <c r="R3751">
        <f t="shared" si="234"/>
        <v>42228.629884259266</v>
      </c>
      <c r="S3751">
        <f t="shared" si="235"/>
        <v>42288.629884259266</v>
      </c>
    </row>
    <row r="3752" spans="1:19" ht="45" hidden="1" x14ac:dyDescent="0.25">
      <c r="A3752" s="8">
        <v>436</v>
      </c>
      <c r="B3752" s="3" t="s">
        <v>437</v>
      </c>
      <c r="C3752" s="3" t="s">
        <v>4546</v>
      </c>
      <c r="D3752" s="8">
        <v>1000</v>
      </c>
      <c r="E3752" s="6">
        <v>0</v>
      </c>
      <c r="F3752" s="8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t="e">
        <f t="shared" si="233"/>
        <v>#DIV/0!</v>
      </c>
      <c r="Q3752" t="s">
        <v>8268</v>
      </c>
      <c r="R3752">
        <f t="shared" si="234"/>
        <v>41456.36241898148</v>
      </c>
      <c r="S3752">
        <f t="shared" si="235"/>
        <v>41486.36241898148</v>
      </c>
    </row>
    <row r="3753" spans="1:19" ht="45" hidden="1" x14ac:dyDescent="0.25">
      <c r="A3753" s="8">
        <v>437</v>
      </c>
      <c r="B3753" s="3" t="s">
        <v>438</v>
      </c>
      <c r="C3753" s="3" t="s">
        <v>4547</v>
      </c>
      <c r="D3753" s="8">
        <v>7000</v>
      </c>
      <c r="E3753" s="6">
        <v>0</v>
      </c>
      <c r="F3753" s="8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t="e">
        <f t="shared" si="233"/>
        <v>#DIV/0!</v>
      </c>
      <c r="Q3753" t="s">
        <v>8268</v>
      </c>
      <c r="R3753">
        <f t="shared" si="234"/>
        <v>42591.31858796296</v>
      </c>
      <c r="S3753">
        <f t="shared" si="235"/>
        <v>42651.31858796296</v>
      </c>
    </row>
    <row r="3754" spans="1:19" ht="60" hidden="1" x14ac:dyDescent="0.25">
      <c r="A3754" s="8">
        <v>439</v>
      </c>
      <c r="B3754" s="3" t="s">
        <v>440</v>
      </c>
      <c r="C3754" s="3" t="s">
        <v>4549</v>
      </c>
      <c r="D3754" s="8">
        <v>450</v>
      </c>
      <c r="E3754" s="6">
        <v>0</v>
      </c>
      <c r="F3754" s="8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t="e">
        <f t="shared" si="233"/>
        <v>#DIV/0!</v>
      </c>
      <c r="Q3754" t="s">
        <v>8268</v>
      </c>
      <c r="R3754">
        <f t="shared" si="234"/>
        <v>41919.761782407404</v>
      </c>
      <c r="S3754">
        <f t="shared" si="235"/>
        <v>41929.761782407404</v>
      </c>
    </row>
    <row r="3755" spans="1:19" ht="60" hidden="1" x14ac:dyDescent="0.25">
      <c r="A3755" s="8">
        <v>441</v>
      </c>
      <c r="B3755" s="3" t="s">
        <v>442</v>
      </c>
      <c r="C3755" s="3" t="s">
        <v>4551</v>
      </c>
      <c r="D3755" s="8">
        <v>400</v>
      </c>
      <c r="E3755" s="6">
        <v>0</v>
      </c>
      <c r="F3755" s="8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t="e">
        <f t="shared" si="233"/>
        <v>#DIV/0!</v>
      </c>
      <c r="Q3755" t="s">
        <v>8268</v>
      </c>
      <c r="R3755">
        <f t="shared" si="234"/>
        <v>41550.793935185182</v>
      </c>
      <c r="S3755">
        <f t="shared" si="235"/>
        <v>41580.793935185182</v>
      </c>
    </row>
    <row r="3756" spans="1:19" ht="60" hidden="1" x14ac:dyDescent="0.25">
      <c r="A3756" s="8">
        <v>451</v>
      </c>
      <c r="B3756" s="3" t="s">
        <v>452</v>
      </c>
      <c r="C3756" s="3" t="s">
        <v>4561</v>
      </c>
      <c r="D3756" s="8">
        <v>20000</v>
      </c>
      <c r="E3756" s="6">
        <v>0</v>
      </c>
      <c r="F3756" s="8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t="e">
        <f t="shared" si="233"/>
        <v>#DIV/0!</v>
      </c>
      <c r="Q3756" t="s">
        <v>8268</v>
      </c>
      <c r="R3756">
        <f t="shared" si="234"/>
        <v>41634.715173611112</v>
      </c>
      <c r="S3756">
        <f t="shared" si="235"/>
        <v>41664.715173611112</v>
      </c>
    </row>
    <row r="3757" spans="1:19" ht="60" hidden="1" x14ac:dyDescent="0.25">
      <c r="A3757" s="8">
        <v>457</v>
      </c>
      <c r="B3757" s="3" t="s">
        <v>458</v>
      </c>
      <c r="C3757" s="3" t="s">
        <v>4567</v>
      </c>
      <c r="D3757" s="8">
        <v>20000</v>
      </c>
      <c r="E3757" s="6">
        <v>0</v>
      </c>
      <c r="F3757" s="8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t="e">
        <f t="shared" si="233"/>
        <v>#DIV/0!</v>
      </c>
      <c r="Q3757" t="s">
        <v>8268</v>
      </c>
      <c r="R3757">
        <f t="shared" si="234"/>
        <v>41837.767500000002</v>
      </c>
      <c r="S3757">
        <f t="shared" si="235"/>
        <v>41867.767500000002</v>
      </c>
    </row>
    <row r="3758" spans="1:19" ht="60" hidden="1" x14ac:dyDescent="0.25">
      <c r="A3758" s="8">
        <v>461</v>
      </c>
      <c r="B3758" s="3" t="s">
        <v>462</v>
      </c>
      <c r="C3758" s="3" t="s">
        <v>4571</v>
      </c>
      <c r="D3758" s="8">
        <v>550</v>
      </c>
      <c r="E3758" s="6">
        <v>0</v>
      </c>
      <c r="F3758" s="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t="e">
        <f t="shared" si="233"/>
        <v>#DIV/0!</v>
      </c>
      <c r="Q3758" t="s">
        <v>8268</v>
      </c>
      <c r="R3758">
        <f t="shared" si="234"/>
        <v>41407.84684027778</v>
      </c>
      <c r="S3758">
        <f t="shared" si="235"/>
        <v>41427.84684027778</v>
      </c>
    </row>
    <row r="3759" spans="1:19" ht="60" hidden="1" x14ac:dyDescent="0.25">
      <c r="A3759" s="8">
        <v>462</v>
      </c>
      <c r="B3759" s="3" t="s">
        <v>463</v>
      </c>
      <c r="C3759" s="3" t="s">
        <v>4572</v>
      </c>
      <c r="D3759" s="8">
        <v>100000</v>
      </c>
      <c r="E3759" s="6">
        <v>0</v>
      </c>
      <c r="F3759" s="8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t="e">
        <f t="shared" si="233"/>
        <v>#DIV/0!</v>
      </c>
      <c r="Q3759" t="s">
        <v>8268</v>
      </c>
      <c r="R3759">
        <f t="shared" si="234"/>
        <v>40705.126631944448</v>
      </c>
      <c r="S3759">
        <f t="shared" si="235"/>
        <v>40765.126631944448</v>
      </c>
    </row>
    <row r="3760" spans="1:19" ht="60" hidden="1" x14ac:dyDescent="0.25">
      <c r="A3760" s="8">
        <v>468</v>
      </c>
      <c r="B3760" s="3" t="s">
        <v>469</v>
      </c>
      <c r="C3760" s="3" t="s">
        <v>4578</v>
      </c>
      <c r="D3760" s="8">
        <v>7500</v>
      </c>
      <c r="E3760" s="6">
        <v>0</v>
      </c>
      <c r="F3760" s="8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t="e">
        <f t="shared" si="233"/>
        <v>#DIV/0!</v>
      </c>
      <c r="Q3760" t="s">
        <v>8268</v>
      </c>
      <c r="R3760">
        <f t="shared" si="234"/>
        <v>41041.167627314811</v>
      </c>
      <c r="S3760">
        <f t="shared" si="235"/>
        <v>41101.160474537035</v>
      </c>
    </row>
    <row r="3761" spans="1:19" ht="30" hidden="1" x14ac:dyDescent="0.25">
      <c r="A3761" s="8">
        <v>469</v>
      </c>
      <c r="B3761" s="3" t="s">
        <v>470</v>
      </c>
      <c r="C3761" s="3" t="s">
        <v>4579</v>
      </c>
      <c r="D3761" s="8">
        <v>6000</v>
      </c>
      <c r="E3761" s="6">
        <v>0</v>
      </c>
      <c r="F3761" s="8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t="e">
        <f t="shared" si="233"/>
        <v>#DIV/0!</v>
      </c>
      <c r="Q3761" t="s">
        <v>8268</v>
      </c>
      <c r="R3761">
        <f t="shared" si="234"/>
        <v>41827.989861111113</v>
      </c>
      <c r="S3761">
        <f t="shared" si="235"/>
        <v>41887.989861111113</v>
      </c>
    </row>
    <row r="3762" spans="1:19" ht="60" hidden="1" x14ac:dyDescent="0.25">
      <c r="A3762" s="8">
        <v>475</v>
      </c>
      <c r="B3762" s="3" t="s">
        <v>476</v>
      </c>
      <c r="C3762" s="3" t="s">
        <v>4585</v>
      </c>
      <c r="D3762" s="8">
        <v>2000</v>
      </c>
      <c r="E3762" s="6">
        <v>0</v>
      </c>
      <c r="F3762" s="8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t="e">
        <f t="shared" si="233"/>
        <v>#DIV/0!</v>
      </c>
      <c r="Q3762" t="s">
        <v>8268</v>
      </c>
      <c r="R3762">
        <f t="shared" si="234"/>
        <v>42100.086145833338</v>
      </c>
      <c r="S3762">
        <f t="shared" si="235"/>
        <v>42130.086145833338</v>
      </c>
    </row>
    <row r="3763" spans="1:19" ht="60" hidden="1" x14ac:dyDescent="0.25">
      <c r="A3763" s="8">
        <v>477</v>
      </c>
      <c r="B3763" s="3" t="s">
        <v>478</v>
      </c>
      <c r="C3763" s="3" t="s">
        <v>4587</v>
      </c>
      <c r="D3763" s="8">
        <v>1500</v>
      </c>
      <c r="E3763" s="6">
        <v>0</v>
      </c>
      <c r="F3763" s="8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t="e">
        <f t="shared" si="233"/>
        <v>#DIV/0!</v>
      </c>
      <c r="Q3763" t="s">
        <v>8268</v>
      </c>
      <c r="R3763">
        <f t="shared" si="234"/>
        <v>40987.83488425926</v>
      </c>
      <c r="S3763">
        <f t="shared" si="235"/>
        <v>41047.83488425926</v>
      </c>
    </row>
    <row r="3764" spans="1:19" ht="45" hidden="1" x14ac:dyDescent="0.25">
      <c r="A3764" s="8">
        <v>478</v>
      </c>
      <c r="B3764" s="3" t="s">
        <v>479</v>
      </c>
      <c r="C3764" s="3" t="s">
        <v>4588</v>
      </c>
      <c r="D3764" s="8">
        <v>10000</v>
      </c>
      <c r="E3764" s="6">
        <v>0</v>
      </c>
      <c r="F3764" s="8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t="e">
        <f t="shared" si="233"/>
        <v>#DIV/0!</v>
      </c>
      <c r="Q3764" t="s">
        <v>8268</v>
      </c>
      <c r="R3764">
        <f t="shared" si="234"/>
        <v>42065.910983796297</v>
      </c>
      <c r="S3764">
        <f t="shared" si="235"/>
        <v>42095.869317129633</v>
      </c>
    </row>
    <row r="3765" spans="1:19" ht="60" hidden="1" x14ac:dyDescent="0.25">
      <c r="A3765" s="8">
        <v>487</v>
      </c>
      <c r="B3765" s="3" t="s">
        <v>488</v>
      </c>
      <c r="C3765" s="3" t="s">
        <v>4597</v>
      </c>
      <c r="D3765" s="8">
        <v>50000</v>
      </c>
      <c r="E3765" s="6">
        <v>0</v>
      </c>
      <c r="F3765" s="8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t="e">
        <f t="shared" si="233"/>
        <v>#DIV/0!</v>
      </c>
      <c r="Q3765" t="s">
        <v>8268</v>
      </c>
      <c r="R3765">
        <f t="shared" si="234"/>
        <v>42669.594837962963</v>
      </c>
      <c r="S3765">
        <f t="shared" si="235"/>
        <v>42729.636504629627</v>
      </c>
    </row>
    <row r="3766" spans="1:19" ht="45" hidden="1" x14ac:dyDescent="0.25">
      <c r="A3766" s="8">
        <v>488</v>
      </c>
      <c r="B3766" s="3" t="s">
        <v>489</v>
      </c>
      <c r="C3766" s="3" t="s">
        <v>4598</v>
      </c>
      <c r="D3766" s="8">
        <v>12000</v>
      </c>
      <c r="E3766" s="6">
        <v>0</v>
      </c>
      <c r="F3766" s="8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t="e">
        <f t="shared" si="233"/>
        <v>#DIV/0!</v>
      </c>
      <c r="Q3766" t="s">
        <v>8268</v>
      </c>
      <c r="R3766">
        <f t="shared" si="234"/>
        <v>42714.054398148146</v>
      </c>
      <c r="S3766">
        <f t="shared" si="235"/>
        <v>42744.054398148146</v>
      </c>
    </row>
    <row r="3767" spans="1:19" hidden="1" x14ac:dyDescent="0.25">
      <c r="A3767" s="8">
        <v>490</v>
      </c>
      <c r="B3767" s="3" t="s">
        <v>491</v>
      </c>
      <c r="C3767" s="3" t="s">
        <v>4600</v>
      </c>
      <c r="D3767" s="8">
        <v>1000</v>
      </c>
      <c r="E3767" s="6">
        <v>0</v>
      </c>
      <c r="F3767" s="8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t="e">
        <f t="shared" si="233"/>
        <v>#DIV/0!</v>
      </c>
      <c r="Q3767" t="s">
        <v>8268</v>
      </c>
      <c r="R3767">
        <f t="shared" si="234"/>
        <v>41113.968576388892</v>
      </c>
      <c r="S3767">
        <f t="shared" si="235"/>
        <v>41143.968576388892</v>
      </c>
    </row>
    <row r="3768" spans="1:19" ht="45" hidden="1" x14ac:dyDescent="0.25">
      <c r="A3768" s="8">
        <v>491</v>
      </c>
      <c r="B3768" s="3" t="s">
        <v>492</v>
      </c>
      <c r="C3768" s="3" t="s">
        <v>4601</v>
      </c>
      <c r="D3768" s="8">
        <v>10000</v>
      </c>
      <c r="E3768" s="6">
        <v>0</v>
      </c>
      <c r="F3768" s="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t="e">
        <f t="shared" si="233"/>
        <v>#DIV/0!</v>
      </c>
      <c r="Q3768" t="s">
        <v>8268</v>
      </c>
      <c r="R3768">
        <f t="shared" si="234"/>
        <v>42366.982627314821</v>
      </c>
      <c r="S3768">
        <f t="shared" si="235"/>
        <v>42396.982627314821</v>
      </c>
    </row>
    <row r="3769" spans="1:19" ht="60" hidden="1" x14ac:dyDescent="0.25">
      <c r="A3769" s="8">
        <v>492</v>
      </c>
      <c r="B3769" s="3" t="s">
        <v>493</v>
      </c>
      <c r="C3769" s="3" t="s">
        <v>4602</v>
      </c>
      <c r="D3769" s="8">
        <v>10000000</v>
      </c>
      <c r="E3769" s="6">
        <v>0</v>
      </c>
      <c r="F3769" s="8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t="e">
        <f t="shared" si="233"/>
        <v>#DIV/0!</v>
      </c>
      <c r="Q3769" t="s">
        <v>8268</v>
      </c>
      <c r="R3769">
        <f t="shared" si="234"/>
        <v>42596.03506944445</v>
      </c>
      <c r="S3769">
        <f t="shared" si="235"/>
        <v>42656.03506944445</v>
      </c>
    </row>
    <row r="3770" spans="1:19" ht="45" hidden="1" x14ac:dyDescent="0.25">
      <c r="A3770" s="8">
        <v>493</v>
      </c>
      <c r="B3770" s="3" t="s">
        <v>494</v>
      </c>
      <c r="C3770" s="3" t="s">
        <v>4603</v>
      </c>
      <c r="D3770" s="8">
        <v>30000</v>
      </c>
      <c r="E3770" s="6">
        <v>0</v>
      </c>
      <c r="F3770" s="8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t="e">
        <f t="shared" si="233"/>
        <v>#DIV/0!</v>
      </c>
      <c r="Q3770" t="s">
        <v>8268</v>
      </c>
      <c r="R3770">
        <f t="shared" si="234"/>
        <v>42114.726134259254</v>
      </c>
      <c r="S3770">
        <f t="shared" si="235"/>
        <v>42144.726134259254</v>
      </c>
    </row>
    <row r="3771" spans="1:19" ht="45" hidden="1" x14ac:dyDescent="0.25">
      <c r="A3771" s="8">
        <v>495</v>
      </c>
      <c r="B3771" s="3" t="s">
        <v>496</v>
      </c>
      <c r="C3771" s="3" t="s">
        <v>4605</v>
      </c>
      <c r="D3771" s="8">
        <v>7000</v>
      </c>
      <c r="E3771" s="6">
        <v>0</v>
      </c>
      <c r="F3771" s="8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t="e">
        <f t="shared" si="233"/>
        <v>#DIV/0!</v>
      </c>
      <c r="Q3771" t="s">
        <v>8268</v>
      </c>
      <c r="R3771">
        <f t="shared" si="234"/>
        <v>42171.827604166669</v>
      </c>
      <c r="S3771">
        <f t="shared" si="235"/>
        <v>42201.827604166669</v>
      </c>
    </row>
    <row r="3772" spans="1:19" ht="60" hidden="1" x14ac:dyDescent="0.25">
      <c r="A3772" s="8">
        <v>501</v>
      </c>
      <c r="B3772" s="3" t="s">
        <v>502</v>
      </c>
      <c r="C3772" s="3" t="s">
        <v>4611</v>
      </c>
      <c r="D3772" s="8">
        <v>10000</v>
      </c>
      <c r="E3772" s="6">
        <v>0</v>
      </c>
      <c r="F3772" s="8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t="e">
        <f t="shared" si="233"/>
        <v>#DIV/0!</v>
      </c>
      <c r="Q3772" t="s">
        <v>8268</v>
      </c>
      <c r="R3772">
        <f t="shared" si="234"/>
        <v>40703.234386574077</v>
      </c>
      <c r="S3772">
        <f t="shared" si="235"/>
        <v>40733.234386574077</v>
      </c>
    </row>
    <row r="3773" spans="1:19" ht="45" hidden="1" x14ac:dyDescent="0.25">
      <c r="A3773" s="8">
        <v>510</v>
      </c>
      <c r="B3773" s="3" t="s">
        <v>511</v>
      </c>
      <c r="C3773" s="3" t="s">
        <v>4620</v>
      </c>
      <c r="D3773" s="8">
        <v>14000</v>
      </c>
      <c r="E3773" s="6">
        <v>0</v>
      </c>
      <c r="F3773" s="8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t="e">
        <f t="shared" si="233"/>
        <v>#DIV/0!</v>
      </c>
      <c r="Q3773" t="s">
        <v>8268</v>
      </c>
      <c r="R3773">
        <f t="shared" si="234"/>
        <v>42400.176377314812</v>
      </c>
      <c r="S3773">
        <f t="shared" si="235"/>
        <v>42430.176377314812</v>
      </c>
    </row>
    <row r="3774" spans="1:19" ht="30" hidden="1" x14ac:dyDescent="0.25">
      <c r="A3774" s="8">
        <v>516</v>
      </c>
      <c r="B3774" s="3" t="s">
        <v>517</v>
      </c>
      <c r="C3774" s="3" t="s">
        <v>4626</v>
      </c>
      <c r="D3774" s="8">
        <v>5000</v>
      </c>
      <c r="E3774" s="6">
        <v>0</v>
      </c>
      <c r="F3774" s="8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t="e">
        <f t="shared" si="233"/>
        <v>#DIV/0!</v>
      </c>
      <c r="Q3774" t="s">
        <v>8268</v>
      </c>
      <c r="R3774">
        <f t="shared" si="234"/>
        <v>42091.778703703705</v>
      </c>
      <c r="S3774">
        <f t="shared" si="235"/>
        <v>42151.778703703705</v>
      </c>
    </row>
    <row r="3775" spans="1:19" ht="60" hidden="1" x14ac:dyDescent="0.25">
      <c r="A3775" s="8">
        <v>518</v>
      </c>
      <c r="B3775" s="3" t="s">
        <v>519</v>
      </c>
      <c r="C3775" s="3" t="s">
        <v>4628</v>
      </c>
      <c r="D3775" s="8">
        <v>7175</v>
      </c>
      <c r="E3775" s="6">
        <v>0</v>
      </c>
      <c r="F3775" s="8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t="e">
        <f t="shared" si="233"/>
        <v>#DIV/0!</v>
      </c>
      <c r="Q3775" t="s">
        <v>8268</v>
      </c>
      <c r="R3775">
        <f t="shared" si="234"/>
        <v>42223.616018518514</v>
      </c>
      <c r="S3775">
        <f t="shared" si="235"/>
        <v>42253.615277777775</v>
      </c>
    </row>
    <row r="3776" spans="1:19" ht="60" hidden="1" x14ac:dyDescent="0.25">
      <c r="A3776" s="8">
        <v>547</v>
      </c>
      <c r="B3776" s="3" t="s">
        <v>548</v>
      </c>
      <c r="C3776" s="3" t="s">
        <v>4657</v>
      </c>
      <c r="D3776" s="8">
        <v>7500</v>
      </c>
      <c r="E3776" s="6">
        <v>0</v>
      </c>
      <c r="F3776" s="8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t="e">
        <f t="shared" si="233"/>
        <v>#DIV/0!</v>
      </c>
      <c r="Q3776" t="s">
        <v>8270</v>
      </c>
      <c r="R3776">
        <f t="shared" si="234"/>
        <v>42380.696342592593</v>
      </c>
      <c r="S3776">
        <f t="shared" si="235"/>
        <v>42410.696342592593</v>
      </c>
    </row>
    <row r="3777" spans="1:19" ht="45" hidden="1" x14ac:dyDescent="0.25">
      <c r="A3777" s="8">
        <v>552</v>
      </c>
      <c r="B3777" s="3" t="s">
        <v>553</v>
      </c>
      <c r="C3777" s="3" t="s">
        <v>4662</v>
      </c>
      <c r="D3777" s="8">
        <v>45000</v>
      </c>
      <c r="E3777" s="6">
        <v>0</v>
      </c>
      <c r="F3777" s="8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t="e">
        <f t="shared" si="233"/>
        <v>#DIV/0!</v>
      </c>
      <c r="Q3777" t="s">
        <v>8270</v>
      </c>
      <c r="R3777">
        <f t="shared" si="234"/>
        <v>42318.616851851853</v>
      </c>
      <c r="S3777">
        <f t="shared" si="235"/>
        <v>42378.616851851853</v>
      </c>
    </row>
    <row r="3778" spans="1:19" ht="60" hidden="1" x14ac:dyDescent="0.25">
      <c r="A3778" s="8">
        <v>555</v>
      </c>
      <c r="B3778" s="3" t="s">
        <v>556</v>
      </c>
      <c r="C3778" s="3" t="s">
        <v>4665</v>
      </c>
      <c r="D3778" s="8">
        <v>7500</v>
      </c>
      <c r="E3778" s="6">
        <v>0</v>
      </c>
      <c r="F3778" s="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t="e">
        <f t="shared" si="233"/>
        <v>#DIV/0!</v>
      </c>
      <c r="Q3778" t="s">
        <v>8270</v>
      </c>
      <c r="R3778">
        <f t="shared" si="234"/>
        <v>42503.353506944448</v>
      </c>
      <c r="S3778">
        <f t="shared" si="235"/>
        <v>42533.353506944448</v>
      </c>
    </row>
    <row r="3779" spans="1:19" ht="60" hidden="1" x14ac:dyDescent="0.25">
      <c r="A3779" s="8">
        <v>558</v>
      </c>
      <c r="B3779" s="3" t="s">
        <v>559</v>
      </c>
      <c r="C3779" s="3" t="s">
        <v>4668</v>
      </c>
      <c r="D3779" s="8">
        <v>750</v>
      </c>
      <c r="E3779" s="6">
        <v>0</v>
      </c>
      <c r="F3779" s="8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 t="e">
        <f t="shared" ref="P3779:P3842" si="237">ROUND(E3779/L3779,2)</f>
        <v>#DIV/0!</v>
      </c>
      <c r="Q3779" t="s">
        <v>8270</v>
      </c>
      <c r="R3779">
        <f t="shared" ref="R3779:R3842" si="238">(((J3779/60)/60)/24)+DATE(1970,1,1)</f>
        <v>42057.883159722223</v>
      </c>
      <c r="S3779">
        <f t="shared" ref="S3779:S3842" si="239">(((I3779/60)/60)/24)+DATE(1970,1,1)</f>
        <v>42087.841493055559</v>
      </c>
    </row>
    <row r="3780" spans="1:19" ht="60" hidden="1" x14ac:dyDescent="0.25">
      <c r="A3780" s="8">
        <v>562</v>
      </c>
      <c r="B3780" s="3" t="s">
        <v>563</v>
      </c>
      <c r="C3780" s="3" t="s">
        <v>4672</v>
      </c>
      <c r="D3780" s="8">
        <v>50000</v>
      </c>
      <c r="E3780" s="6">
        <v>0</v>
      </c>
      <c r="F3780" s="8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t="e">
        <f t="shared" si="237"/>
        <v>#DIV/0!</v>
      </c>
      <c r="Q3780" t="s">
        <v>8270</v>
      </c>
      <c r="R3780">
        <f t="shared" si="238"/>
        <v>42692.389062500006</v>
      </c>
      <c r="S3780">
        <f t="shared" si="239"/>
        <v>42722.389062500006</v>
      </c>
    </row>
    <row r="3781" spans="1:19" ht="60" hidden="1" x14ac:dyDescent="0.25">
      <c r="A3781" s="8">
        <v>565</v>
      </c>
      <c r="B3781" s="3" t="s">
        <v>566</v>
      </c>
      <c r="C3781" s="3" t="s">
        <v>4675</v>
      </c>
      <c r="D3781" s="8">
        <v>25000</v>
      </c>
      <c r="E3781" s="6">
        <v>0</v>
      </c>
      <c r="F3781" s="8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t="e">
        <f t="shared" si="237"/>
        <v>#DIV/0!</v>
      </c>
      <c r="Q3781" t="s">
        <v>8270</v>
      </c>
      <c r="R3781">
        <f t="shared" si="238"/>
        <v>42165.785289351858</v>
      </c>
      <c r="S3781">
        <f t="shared" si="239"/>
        <v>42195.785289351858</v>
      </c>
    </row>
    <row r="3782" spans="1:19" ht="60" hidden="1" x14ac:dyDescent="0.25">
      <c r="A3782" s="8">
        <v>567</v>
      </c>
      <c r="B3782" s="3" t="s">
        <v>568</v>
      </c>
      <c r="C3782" s="3" t="s">
        <v>4677</v>
      </c>
      <c r="D3782" s="8">
        <v>10000</v>
      </c>
      <c r="E3782" s="6">
        <v>0</v>
      </c>
      <c r="F3782" s="8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t="e">
        <f t="shared" si="237"/>
        <v>#DIV/0!</v>
      </c>
      <c r="Q3782" t="s">
        <v>8270</v>
      </c>
      <c r="R3782">
        <f t="shared" si="238"/>
        <v>41975.842523148152</v>
      </c>
      <c r="S3782">
        <f t="shared" si="239"/>
        <v>42005.842523148152</v>
      </c>
    </row>
    <row r="3783" spans="1:19" ht="60" hidden="1" x14ac:dyDescent="0.25">
      <c r="A3783" s="8">
        <v>572</v>
      </c>
      <c r="B3783" s="3" t="s">
        <v>573</v>
      </c>
      <c r="C3783" s="3" t="s">
        <v>4682</v>
      </c>
      <c r="D3783" s="8">
        <v>2500</v>
      </c>
      <c r="E3783" s="6">
        <v>0</v>
      </c>
      <c r="F3783" s="8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t="e">
        <f t="shared" si="237"/>
        <v>#DIV/0!</v>
      </c>
      <c r="Q3783" t="s">
        <v>8270</v>
      </c>
      <c r="R3783">
        <f t="shared" si="238"/>
        <v>42282.71629629629</v>
      </c>
      <c r="S3783">
        <f t="shared" si="239"/>
        <v>42312.757962962962</v>
      </c>
    </row>
    <row r="3784" spans="1:19" ht="60" hidden="1" x14ac:dyDescent="0.25">
      <c r="A3784" s="8">
        <v>581</v>
      </c>
      <c r="B3784" s="3" t="s">
        <v>582</v>
      </c>
      <c r="C3784" s="3" t="s">
        <v>4691</v>
      </c>
      <c r="D3784" s="8">
        <v>400</v>
      </c>
      <c r="E3784" s="6">
        <v>0</v>
      </c>
      <c r="F3784" s="8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t="e">
        <f t="shared" si="237"/>
        <v>#DIV/0!</v>
      </c>
      <c r="Q3784" t="s">
        <v>8270</v>
      </c>
      <c r="R3784">
        <f t="shared" si="238"/>
        <v>42188.012777777782</v>
      </c>
      <c r="S3784">
        <f t="shared" si="239"/>
        <v>42218.012777777782</v>
      </c>
    </row>
    <row r="3785" spans="1:19" ht="60" hidden="1" x14ac:dyDescent="0.25">
      <c r="A3785" s="8">
        <v>582</v>
      </c>
      <c r="B3785" s="3" t="s">
        <v>583</v>
      </c>
      <c r="C3785" s="3" t="s">
        <v>4692</v>
      </c>
      <c r="D3785" s="8">
        <v>100000</v>
      </c>
      <c r="E3785" s="6">
        <v>0</v>
      </c>
      <c r="F3785" s="8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t="e">
        <f t="shared" si="237"/>
        <v>#DIV/0!</v>
      </c>
      <c r="Q3785" t="s">
        <v>8270</v>
      </c>
      <c r="R3785">
        <f t="shared" si="238"/>
        <v>42055.739803240736</v>
      </c>
      <c r="S3785">
        <f t="shared" si="239"/>
        <v>42078.75</v>
      </c>
    </row>
    <row r="3786" spans="1:19" ht="45" hidden="1" x14ac:dyDescent="0.25">
      <c r="A3786" s="8">
        <v>585</v>
      </c>
      <c r="B3786" s="3" t="s">
        <v>586</v>
      </c>
      <c r="C3786" s="3" t="s">
        <v>4695</v>
      </c>
      <c r="D3786" s="8">
        <v>9000</v>
      </c>
      <c r="E3786" s="6">
        <v>0</v>
      </c>
      <c r="F3786" s="8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t="e">
        <f t="shared" si="237"/>
        <v>#DIV/0!</v>
      </c>
      <c r="Q3786" t="s">
        <v>8270</v>
      </c>
      <c r="R3786">
        <f t="shared" si="238"/>
        <v>42283.3909375</v>
      </c>
      <c r="S3786">
        <f t="shared" si="239"/>
        <v>42339</v>
      </c>
    </row>
    <row r="3787" spans="1:19" ht="45" hidden="1" x14ac:dyDescent="0.25">
      <c r="A3787" s="8">
        <v>602</v>
      </c>
      <c r="B3787" s="3" t="s">
        <v>603</v>
      </c>
      <c r="C3787" s="3" t="s">
        <v>4712</v>
      </c>
      <c r="D3787" s="8">
        <v>70000</v>
      </c>
      <c r="E3787" s="6">
        <v>0</v>
      </c>
      <c r="F3787" s="8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t="e">
        <f t="shared" si="237"/>
        <v>#DIV/0!</v>
      </c>
      <c r="Q3787" t="s">
        <v>8270</v>
      </c>
      <c r="R3787">
        <f t="shared" si="238"/>
        <v>42143.79415509259</v>
      </c>
      <c r="S3787">
        <f t="shared" si="239"/>
        <v>42173.79415509259</v>
      </c>
    </row>
    <row r="3788" spans="1:19" ht="60" hidden="1" x14ac:dyDescent="0.25">
      <c r="A3788" s="8">
        <v>604</v>
      </c>
      <c r="B3788" s="3" t="s">
        <v>605</v>
      </c>
      <c r="C3788" s="3" t="s">
        <v>4714</v>
      </c>
      <c r="D3788" s="8">
        <v>1500</v>
      </c>
      <c r="E3788" s="6">
        <v>0</v>
      </c>
      <c r="F3788" s="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t="e">
        <f t="shared" si="237"/>
        <v>#DIV/0!</v>
      </c>
      <c r="Q3788" t="s">
        <v>8270</v>
      </c>
      <c r="R3788">
        <f t="shared" si="238"/>
        <v>41849.035370370373</v>
      </c>
      <c r="S3788">
        <f t="shared" si="239"/>
        <v>41879.035370370373</v>
      </c>
    </row>
    <row r="3789" spans="1:19" ht="60" hidden="1" x14ac:dyDescent="0.25">
      <c r="A3789" s="8">
        <v>607</v>
      </c>
      <c r="B3789" s="3" t="s">
        <v>608</v>
      </c>
      <c r="C3789" s="3" t="s">
        <v>4717</v>
      </c>
      <c r="D3789" s="8">
        <v>250</v>
      </c>
      <c r="E3789" s="6">
        <v>0</v>
      </c>
      <c r="F3789" s="8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t="e">
        <f t="shared" si="237"/>
        <v>#DIV/0!</v>
      </c>
      <c r="Q3789" t="s">
        <v>8270</v>
      </c>
      <c r="R3789">
        <f t="shared" si="238"/>
        <v>42300.825648148151</v>
      </c>
      <c r="S3789">
        <f t="shared" si="239"/>
        <v>42330.867314814815</v>
      </c>
    </row>
    <row r="3790" spans="1:19" ht="45" hidden="1" x14ac:dyDescent="0.25">
      <c r="A3790" s="8">
        <v>610</v>
      </c>
      <c r="B3790" s="3" t="s">
        <v>611</v>
      </c>
      <c r="C3790" s="3" t="s">
        <v>4720</v>
      </c>
      <c r="D3790" s="8">
        <v>13803</v>
      </c>
      <c r="E3790" s="6">
        <v>0</v>
      </c>
      <c r="F3790" s="8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t="e">
        <f t="shared" si="237"/>
        <v>#DIV/0!</v>
      </c>
      <c r="Q3790" t="s">
        <v>8270</v>
      </c>
      <c r="R3790">
        <f t="shared" si="238"/>
        <v>42086.83085648148</v>
      </c>
      <c r="S3790">
        <f t="shared" si="239"/>
        <v>42116.83085648148</v>
      </c>
    </row>
    <row r="3791" spans="1:19" ht="60" hidden="1" x14ac:dyDescent="0.25">
      <c r="A3791" s="8">
        <v>611</v>
      </c>
      <c r="B3791" s="3" t="s">
        <v>612</v>
      </c>
      <c r="C3791" s="3" t="s">
        <v>4721</v>
      </c>
      <c r="D3791" s="8">
        <v>80000</v>
      </c>
      <c r="E3791" s="6">
        <v>0</v>
      </c>
      <c r="F3791" s="8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t="e">
        <f t="shared" si="237"/>
        <v>#DIV/0!</v>
      </c>
      <c r="Q3791" t="s">
        <v>8270</v>
      </c>
      <c r="R3791">
        <f t="shared" si="238"/>
        <v>42328.560613425929</v>
      </c>
      <c r="S3791">
        <f t="shared" si="239"/>
        <v>42388.560613425929</v>
      </c>
    </row>
    <row r="3792" spans="1:19" ht="30" hidden="1" x14ac:dyDescent="0.25">
      <c r="A3792" s="8">
        <v>612</v>
      </c>
      <c r="B3792" s="3" t="s">
        <v>613</v>
      </c>
      <c r="C3792" s="3" t="s">
        <v>4722</v>
      </c>
      <c r="D3792" s="8">
        <v>10000</v>
      </c>
      <c r="E3792" s="6">
        <v>0</v>
      </c>
      <c r="F3792" s="8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t="e">
        <f t="shared" si="237"/>
        <v>#DIV/0!</v>
      </c>
      <c r="Q3792" t="s">
        <v>8270</v>
      </c>
      <c r="R3792">
        <f t="shared" si="238"/>
        <v>42585.031782407401</v>
      </c>
      <c r="S3792">
        <f t="shared" si="239"/>
        <v>42615.031782407401</v>
      </c>
    </row>
    <row r="3793" spans="1:19" ht="45" hidden="1" x14ac:dyDescent="0.25">
      <c r="A3793" s="8">
        <v>614</v>
      </c>
      <c r="B3793" s="3" t="s">
        <v>615</v>
      </c>
      <c r="C3793" s="3" t="s">
        <v>4724</v>
      </c>
      <c r="D3793" s="8">
        <v>10000</v>
      </c>
      <c r="E3793" s="6">
        <v>0</v>
      </c>
      <c r="F3793" s="8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t="e">
        <f t="shared" si="237"/>
        <v>#DIV/0!</v>
      </c>
      <c r="Q3793" t="s">
        <v>8270</v>
      </c>
      <c r="R3793">
        <f t="shared" si="238"/>
        <v>42515.061805555553</v>
      </c>
      <c r="S3793">
        <f t="shared" si="239"/>
        <v>42545.061805555553</v>
      </c>
    </row>
    <row r="3794" spans="1:19" ht="45" hidden="1" x14ac:dyDescent="0.25">
      <c r="A3794" s="8">
        <v>615</v>
      </c>
      <c r="B3794" s="3" t="s">
        <v>616</v>
      </c>
      <c r="C3794" s="3" t="s">
        <v>4725</v>
      </c>
      <c r="D3794" s="8">
        <v>515</v>
      </c>
      <c r="E3794" s="6">
        <v>0</v>
      </c>
      <c r="F3794" s="8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t="e">
        <f t="shared" si="237"/>
        <v>#DIV/0!</v>
      </c>
      <c r="Q3794" t="s">
        <v>8270</v>
      </c>
      <c r="R3794">
        <f t="shared" si="238"/>
        <v>42242.122210648144</v>
      </c>
      <c r="S3794">
        <f t="shared" si="239"/>
        <v>42272.122210648144</v>
      </c>
    </row>
    <row r="3795" spans="1:19" ht="60" hidden="1" x14ac:dyDescent="0.25">
      <c r="A3795" s="8">
        <v>616</v>
      </c>
      <c r="B3795" s="3" t="s">
        <v>617</v>
      </c>
      <c r="C3795" s="3" t="s">
        <v>4726</v>
      </c>
      <c r="D3795" s="8">
        <v>5000</v>
      </c>
      <c r="E3795" s="6">
        <v>0</v>
      </c>
      <c r="F3795" s="8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t="e">
        <f t="shared" si="237"/>
        <v>#DIV/0!</v>
      </c>
      <c r="Q3795" t="s">
        <v>8270</v>
      </c>
      <c r="R3795">
        <f t="shared" si="238"/>
        <v>42761.376238425932</v>
      </c>
      <c r="S3795">
        <f t="shared" si="239"/>
        <v>42791.376238425932</v>
      </c>
    </row>
    <row r="3796" spans="1:19" ht="60" hidden="1" x14ac:dyDescent="0.25">
      <c r="A3796" s="8">
        <v>618</v>
      </c>
      <c r="B3796" s="3" t="s">
        <v>619</v>
      </c>
      <c r="C3796" s="3" t="s">
        <v>4728</v>
      </c>
      <c r="D3796" s="8">
        <v>400</v>
      </c>
      <c r="E3796" s="6">
        <v>0</v>
      </c>
      <c r="F3796" s="8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t="e">
        <f t="shared" si="237"/>
        <v>#DIV/0!</v>
      </c>
      <c r="Q3796" t="s">
        <v>8270</v>
      </c>
      <c r="R3796">
        <f t="shared" si="238"/>
        <v>42317.810219907406</v>
      </c>
      <c r="S3796">
        <f t="shared" si="239"/>
        <v>42347.810219907406</v>
      </c>
    </row>
    <row r="3797" spans="1:19" ht="60" hidden="1" x14ac:dyDescent="0.25">
      <c r="A3797" s="8">
        <v>623</v>
      </c>
      <c r="B3797" s="3" t="s">
        <v>624</v>
      </c>
      <c r="C3797" s="3" t="s">
        <v>4733</v>
      </c>
      <c r="D3797" s="8">
        <v>75000</v>
      </c>
      <c r="E3797" s="6">
        <v>0</v>
      </c>
      <c r="F3797" s="8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t="e">
        <f t="shared" si="237"/>
        <v>#DIV/0!</v>
      </c>
      <c r="Q3797" t="s">
        <v>8270</v>
      </c>
      <c r="R3797">
        <f t="shared" si="238"/>
        <v>42122.009224537032</v>
      </c>
      <c r="S3797">
        <f t="shared" si="239"/>
        <v>42152.009224537032</v>
      </c>
    </row>
    <row r="3798" spans="1:19" ht="45" hidden="1" x14ac:dyDescent="0.25">
      <c r="A3798" s="8">
        <v>624</v>
      </c>
      <c r="B3798" s="3" t="s">
        <v>625</v>
      </c>
      <c r="C3798" s="3" t="s">
        <v>4734</v>
      </c>
      <c r="D3798" s="8">
        <v>5000</v>
      </c>
      <c r="E3798" s="6">
        <v>0</v>
      </c>
      <c r="F3798" s="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t="e">
        <f t="shared" si="237"/>
        <v>#DIV/0!</v>
      </c>
      <c r="Q3798" t="s">
        <v>8270</v>
      </c>
      <c r="R3798">
        <f t="shared" si="238"/>
        <v>42108.988900462966</v>
      </c>
      <c r="S3798">
        <f t="shared" si="239"/>
        <v>42138.988900462966</v>
      </c>
    </row>
    <row r="3799" spans="1:19" ht="60" hidden="1" x14ac:dyDescent="0.25">
      <c r="A3799" s="8">
        <v>625</v>
      </c>
      <c r="B3799" s="3" t="s">
        <v>626</v>
      </c>
      <c r="C3799" s="3" t="s">
        <v>4735</v>
      </c>
      <c r="D3799" s="8">
        <v>25000</v>
      </c>
      <c r="E3799" s="6">
        <v>0</v>
      </c>
      <c r="F3799" s="8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t="e">
        <f t="shared" si="237"/>
        <v>#DIV/0!</v>
      </c>
      <c r="Q3799" t="s">
        <v>8270</v>
      </c>
      <c r="R3799">
        <f t="shared" si="238"/>
        <v>42790.895567129628</v>
      </c>
      <c r="S3799">
        <f t="shared" si="239"/>
        <v>42820.853900462964</v>
      </c>
    </row>
    <row r="3800" spans="1:19" ht="45" hidden="1" x14ac:dyDescent="0.25">
      <c r="A3800" s="8">
        <v>628</v>
      </c>
      <c r="B3800" s="3" t="s">
        <v>629</v>
      </c>
      <c r="C3800" s="3" t="s">
        <v>4738</v>
      </c>
      <c r="D3800" s="8">
        <v>5000</v>
      </c>
      <c r="E3800" s="6">
        <v>0</v>
      </c>
      <c r="F3800" s="8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t="e">
        <f t="shared" si="237"/>
        <v>#DIV/0!</v>
      </c>
      <c r="Q3800" t="s">
        <v>8270</v>
      </c>
      <c r="R3800">
        <f t="shared" si="238"/>
        <v>41803.692789351851</v>
      </c>
      <c r="S3800">
        <f t="shared" si="239"/>
        <v>41833.692789351851</v>
      </c>
    </row>
    <row r="3801" spans="1:19" ht="45" hidden="1" x14ac:dyDescent="0.25">
      <c r="A3801" s="8">
        <v>632</v>
      </c>
      <c r="B3801" s="3" t="s">
        <v>633</v>
      </c>
      <c r="C3801" s="3" t="s">
        <v>4742</v>
      </c>
      <c r="D3801" s="8">
        <v>20000</v>
      </c>
      <c r="E3801" s="6">
        <v>0</v>
      </c>
      <c r="F3801" s="8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t="e">
        <f t="shared" si="237"/>
        <v>#DIV/0!</v>
      </c>
      <c r="Q3801" t="s">
        <v>8270</v>
      </c>
      <c r="R3801">
        <f t="shared" si="238"/>
        <v>42303.659317129626</v>
      </c>
      <c r="S3801">
        <f t="shared" si="239"/>
        <v>42333.700983796298</v>
      </c>
    </row>
    <row r="3802" spans="1:19" ht="60" hidden="1" x14ac:dyDescent="0.25">
      <c r="A3802" s="8">
        <v>637</v>
      </c>
      <c r="B3802" s="3" t="s">
        <v>638</v>
      </c>
      <c r="C3802" s="3" t="s">
        <v>4747</v>
      </c>
      <c r="D3802" s="8">
        <v>100000</v>
      </c>
      <c r="E3802" s="6">
        <v>0</v>
      </c>
      <c r="F3802" s="8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t="e">
        <f t="shared" si="237"/>
        <v>#DIV/0!</v>
      </c>
      <c r="Q3802" t="s">
        <v>8270</v>
      </c>
      <c r="R3802">
        <f t="shared" si="238"/>
        <v>42762.962013888886</v>
      </c>
      <c r="S3802">
        <f t="shared" si="239"/>
        <v>42791.961111111115</v>
      </c>
    </row>
    <row r="3803" spans="1:19" ht="60" hidden="1" x14ac:dyDescent="0.25">
      <c r="A3803" s="8">
        <v>686</v>
      </c>
      <c r="B3803" s="3" t="s">
        <v>687</v>
      </c>
      <c r="C3803" s="3" t="s">
        <v>4796</v>
      </c>
      <c r="D3803" s="8">
        <v>500000</v>
      </c>
      <c r="E3803" s="6">
        <v>0</v>
      </c>
      <c r="F3803" s="8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t="e">
        <f t="shared" si="237"/>
        <v>#DIV/0!</v>
      </c>
      <c r="Q3803" t="s">
        <v>8271</v>
      </c>
      <c r="R3803">
        <f t="shared" si="238"/>
        <v>42189.673263888893</v>
      </c>
      <c r="S3803">
        <f t="shared" si="239"/>
        <v>42219.673263888893</v>
      </c>
    </row>
    <row r="3804" spans="1:19" ht="60" hidden="1" x14ac:dyDescent="0.25">
      <c r="A3804" s="8">
        <v>706</v>
      </c>
      <c r="B3804" s="3" t="s">
        <v>707</v>
      </c>
      <c r="C3804" s="3" t="s">
        <v>4816</v>
      </c>
      <c r="D3804" s="8">
        <v>100000</v>
      </c>
      <c r="E3804" s="6">
        <v>0</v>
      </c>
      <c r="F3804" s="8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t="e">
        <f t="shared" si="237"/>
        <v>#DIV/0!</v>
      </c>
      <c r="Q3804" t="s">
        <v>8271</v>
      </c>
      <c r="R3804">
        <f t="shared" si="238"/>
        <v>42676.995173611111</v>
      </c>
      <c r="S3804">
        <f t="shared" si="239"/>
        <v>42718.777083333334</v>
      </c>
    </row>
    <row r="3805" spans="1:19" ht="45" hidden="1" x14ac:dyDescent="0.25">
      <c r="A3805" s="8">
        <v>710</v>
      </c>
      <c r="B3805" s="3" t="s">
        <v>711</v>
      </c>
      <c r="C3805" s="3" t="s">
        <v>4820</v>
      </c>
      <c r="D3805" s="8">
        <v>1200</v>
      </c>
      <c r="E3805" s="6">
        <v>0</v>
      </c>
      <c r="F3805" s="8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t="e">
        <f t="shared" si="237"/>
        <v>#DIV/0!</v>
      </c>
      <c r="Q3805" t="s">
        <v>8271</v>
      </c>
      <c r="R3805">
        <f t="shared" si="238"/>
        <v>41837.984976851854</v>
      </c>
      <c r="S3805">
        <f t="shared" si="239"/>
        <v>41871.030555555553</v>
      </c>
    </row>
    <row r="3806" spans="1:19" ht="60" hidden="1" x14ac:dyDescent="0.25">
      <c r="A3806" s="8">
        <v>760</v>
      </c>
      <c r="B3806" s="3" t="s">
        <v>761</v>
      </c>
      <c r="C3806" s="3" t="s">
        <v>4870</v>
      </c>
      <c r="D3806" s="8">
        <v>2200</v>
      </c>
      <c r="E3806" s="6">
        <v>0</v>
      </c>
      <c r="F3806" s="8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t="e">
        <f t="shared" si="237"/>
        <v>#DIV/0!</v>
      </c>
      <c r="Q3806" t="s">
        <v>8273</v>
      </c>
      <c r="R3806">
        <f t="shared" si="238"/>
        <v>42670.764039351852</v>
      </c>
      <c r="S3806">
        <f t="shared" si="239"/>
        <v>42700.805706018517</v>
      </c>
    </row>
    <row r="3807" spans="1:19" ht="45" hidden="1" x14ac:dyDescent="0.25">
      <c r="A3807" s="8">
        <v>762</v>
      </c>
      <c r="B3807" s="3" t="s">
        <v>763</v>
      </c>
      <c r="C3807" s="3" t="s">
        <v>4872</v>
      </c>
      <c r="D3807" s="8">
        <v>3500</v>
      </c>
      <c r="E3807" s="6">
        <v>0</v>
      </c>
      <c r="F3807" s="8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t="e">
        <f t="shared" si="237"/>
        <v>#DIV/0!</v>
      </c>
      <c r="Q3807" t="s">
        <v>8273</v>
      </c>
      <c r="R3807">
        <f t="shared" si="238"/>
        <v>42690.858449074076</v>
      </c>
      <c r="S3807">
        <f t="shared" si="239"/>
        <v>42708.25</v>
      </c>
    </row>
    <row r="3808" spans="1:19" ht="45" hidden="1" x14ac:dyDescent="0.25">
      <c r="A3808" s="8">
        <v>764</v>
      </c>
      <c r="B3808" s="3" t="s">
        <v>765</v>
      </c>
      <c r="C3808" s="3" t="s">
        <v>4874</v>
      </c>
      <c r="D3808" s="8">
        <v>5000</v>
      </c>
      <c r="E3808" s="6">
        <v>0</v>
      </c>
      <c r="F3808" s="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t="e">
        <f t="shared" si="237"/>
        <v>#DIV/0!</v>
      </c>
      <c r="Q3808" t="s">
        <v>8273</v>
      </c>
      <c r="R3808">
        <f t="shared" si="238"/>
        <v>42227.173159722224</v>
      </c>
      <c r="S3808">
        <f t="shared" si="239"/>
        <v>42257.173159722224</v>
      </c>
    </row>
    <row r="3809" spans="1:19" ht="60" hidden="1" x14ac:dyDescent="0.25">
      <c r="A3809" s="8">
        <v>766</v>
      </c>
      <c r="B3809" s="3" t="s">
        <v>767</v>
      </c>
      <c r="C3809" s="3" t="s">
        <v>4876</v>
      </c>
      <c r="D3809" s="8">
        <v>4000</v>
      </c>
      <c r="E3809" s="6">
        <v>0</v>
      </c>
      <c r="F3809" s="8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t="e">
        <f t="shared" si="237"/>
        <v>#DIV/0!</v>
      </c>
      <c r="Q3809" t="s">
        <v>8273</v>
      </c>
      <c r="R3809">
        <f t="shared" si="238"/>
        <v>42021.783368055556</v>
      </c>
      <c r="S3809">
        <f t="shared" si="239"/>
        <v>42051.783368055556</v>
      </c>
    </row>
    <row r="3810" spans="1:19" ht="60" hidden="1" x14ac:dyDescent="0.25">
      <c r="A3810" s="8">
        <v>768</v>
      </c>
      <c r="B3810" s="3" t="s">
        <v>769</v>
      </c>
      <c r="C3810" s="3" t="s">
        <v>4878</v>
      </c>
      <c r="D3810" s="8">
        <v>2500</v>
      </c>
      <c r="E3810" s="6">
        <v>0</v>
      </c>
      <c r="F3810" s="8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t="e">
        <f t="shared" si="237"/>
        <v>#DIV/0!</v>
      </c>
      <c r="Q3810" t="s">
        <v>8273</v>
      </c>
      <c r="R3810">
        <f t="shared" si="238"/>
        <v>41594.207060185188</v>
      </c>
      <c r="S3810">
        <f t="shared" si="239"/>
        <v>41624.207060185188</v>
      </c>
    </row>
    <row r="3811" spans="1:19" ht="60" hidden="1" x14ac:dyDescent="0.25">
      <c r="A3811" s="8">
        <v>770</v>
      </c>
      <c r="B3811" s="3" t="s">
        <v>771</v>
      </c>
      <c r="C3811" s="3" t="s">
        <v>4880</v>
      </c>
      <c r="D3811" s="8">
        <v>17500</v>
      </c>
      <c r="E3811" s="6">
        <v>0</v>
      </c>
      <c r="F3811" s="8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t="e">
        <f t="shared" si="237"/>
        <v>#DIV/0!</v>
      </c>
      <c r="Q3811" t="s">
        <v>8273</v>
      </c>
      <c r="R3811">
        <f t="shared" si="238"/>
        <v>41289.999641203707</v>
      </c>
      <c r="S3811">
        <f t="shared" si="239"/>
        <v>41329.999641203707</v>
      </c>
    </row>
    <row r="3812" spans="1:19" ht="60" hidden="1" x14ac:dyDescent="0.25">
      <c r="A3812" s="8">
        <v>875</v>
      </c>
      <c r="B3812" s="3" t="s">
        <v>876</v>
      </c>
      <c r="C3812" s="3" t="s">
        <v>4985</v>
      </c>
      <c r="D3812" s="8">
        <v>5000</v>
      </c>
      <c r="E3812" s="6">
        <v>0</v>
      </c>
      <c r="F3812" s="8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t="e">
        <f t="shared" si="237"/>
        <v>#DIV/0!</v>
      </c>
      <c r="Q3812" t="s">
        <v>8276</v>
      </c>
      <c r="R3812">
        <f t="shared" si="238"/>
        <v>42248.723738425921</v>
      </c>
      <c r="S3812">
        <f t="shared" si="239"/>
        <v>42268.723738425921</v>
      </c>
    </row>
    <row r="3813" spans="1:19" ht="60" hidden="1" x14ac:dyDescent="0.25">
      <c r="A3813" s="8">
        <v>887</v>
      </c>
      <c r="B3813" s="3" t="s">
        <v>888</v>
      </c>
      <c r="C3813" s="3" t="s">
        <v>4997</v>
      </c>
      <c r="D3813" s="8">
        <v>1000</v>
      </c>
      <c r="E3813" s="6">
        <v>0</v>
      </c>
      <c r="F3813" s="8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t="e">
        <f t="shared" si="237"/>
        <v>#DIV/0!</v>
      </c>
      <c r="Q3813" t="s">
        <v>8277</v>
      </c>
      <c r="R3813">
        <f t="shared" si="238"/>
        <v>41026.958969907406</v>
      </c>
      <c r="S3813">
        <f t="shared" si="239"/>
        <v>41056.958969907406</v>
      </c>
    </row>
    <row r="3814" spans="1:19" ht="60" hidden="1" x14ac:dyDescent="0.25">
      <c r="A3814" s="8">
        <v>897</v>
      </c>
      <c r="B3814" s="3" t="s">
        <v>898</v>
      </c>
      <c r="C3814" s="3" t="s">
        <v>5007</v>
      </c>
      <c r="D3814" s="8">
        <v>3000</v>
      </c>
      <c r="E3814" s="6">
        <v>0</v>
      </c>
      <c r="F3814" s="8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t="e">
        <f t="shared" si="237"/>
        <v>#DIV/0!</v>
      </c>
      <c r="Q3814" t="s">
        <v>8277</v>
      </c>
      <c r="R3814">
        <f t="shared" si="238"/>
        <v>41211.688750000001</v>
      </c>
      <c r="S3814">
        <f t="shared" si="239"/>
        <v>41241.730416666665</v>
      </c>
    </row>
    <row r="3815" spans="1:19" ht="60" hidden="1" x14ac:dyDescent="0.25">
      <c r="A3815" s="8">
        <v>901</v>
      </c>
      <c r="B3815" s="3" t="s">
        <v>902</v>
      </c>
      <c r="C3815" s="3" t="s">
        <v>5011</v>
      </c>
      <c r="D3815" s="8">
        <v>6500</v>
      </c>
      <c r="E3815" s="6">
        <v>0</v>
      </c>
      <c r="F3815" s="8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t="e">
        <f t="shared" si="237"/>
        <v>#DIV/0!</v>
      </c>
      <c r="Q3815" t="s">
        <v>8276</v>
      </c>
      <c r="R3815">
        <f t="shared" si="238"/>
        <v>40291.81150462963</v>
      </c>
      <c r="S3815">
        <f t="shared" si="239"/>
        <v>40337.799305555556</v>
      </c>
    </row>
    <row r="3816" spans="1:19" ht="30" hidden="1" x14ac:dyDescent="0.25">
      <c r="A3816" s="8">
        <v>906</v>
      </c>
      <c r="B3816" s="3" t="s">
        <v>907</v>
      </c>
      <c r="C3816" s="3" t="s">
        <v>5016</v>
      </c>
      <c r="D3816" s="8">
        <v>15000</v>
      </c>
      <c r="E3816" s="6">
        <v>0</v>
      </c>
      <c r="F3816" s="8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t="e">
        <f t="shared" si="237"/>
        <v>#DIV/0!</v>
      </c>
      <c r="Q3816" t="s">
        <v>8276</v>
      </c>
      <c r="R3816">
        <f t="shared" si="238"/>
        <v>41681.189699074072</v>
      </c>
      <c r="S3816">
        <f t="shared" si="239"/>
        <v>41711.148032407407</v>
      </c>
    </row>
    <row r="3817" spans="1:19" ht="45" hidden="1" x14ac:dyDescent="0.25">
      <c r="A3817" s="8">
        <v>907</v>
      </c>
      <c r="B3817" s="3" t="s">
        <v>908</v>
      </c>
      <c r="C3817" s="3" t="s">
        <v>5017</v>
      </c>
      <c r="D3817" s="8">
        <v>2900</v>
      </c>
      <c r="E3817" s="6">
        <v>0</v>
      </c>
      <c r="F3817" s="8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t="e">
        <f t="shared" si="237"/>
        <v>#DIV/0!</v>
      </c>
      <c r="Q3817" t="s">
        <v>8276</v>
      </c>
      <c r="R3817">
        <f t="shared" si="238"/>
        <v>40767.192395833335</v>
      </c>
      <c r="S3817">
        <f t="shared" si="239"/>
        <v>40797.192395833335</v>
      </c>
    </row>
    <row r="3818" spans="1:19" ht="45" hidden="1" x14ac:dyDescent="0.25">
      <c r="A3818" s="8">
        <v>908</v>
      </c>
      <c r="B3818" s="3" t="s">
        <v>909</v>
      </c>
      <c r="C3818" s="3" t="s">
        <v>5018</v>
      </c>
      <c r="D3818" s="8">
        <v>2500</v>
      </c>
      <c r="E3818" s="6">
        <v>0</v>
      </c>
      <c r="F3818" s="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t="e">
        <f t="shared" si="237"/>
        <v>#DIV/0!</v>
      </c>
      <c r="Q3818" t="s">
        <v>8276</v>
      </c>
      <c r="R3818">
        <f t="shared" si="238"/>
        <v>40340.801562499997</v>
      </c>
      <c r="S3818">
        <f t="shared" si="239"/>
        <v>40386.207638888889</v>
      </c>
    </row>
    <row r="3819" spans="1:19" ht="60" hidden="1" x14ac:dyDescent="0.25">
      <c r="A3819" s="8">
        <v>911</v>
      </c>
      <c r="B3819" s="3" t="s">
        <v>912</v>
      </c>
      <c r="C3819" s="3" t="s">
        <v>5021</v>
      </c>
      <c r="D3819" s="8">
        <v>100000</v>
      </c>
      <c r="E3819" s="6">
        <v>0</v>
      </c>
      <c r="F3819" s="8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t="e">
        <f t="shared" si="237"/>
        <v>#DIV/0!</v>
      </c>
      <c r="Q3819" t="s">
        <v>8276</v>
      </c>
      <c r="R3819">
        <f t="shared" si="238"/>
        <v>41642.005150462966</v>
      </c>
      <c r="S3819">
        <f t="shared" si="239"/>
        <v>41663.005150462966</v>
      </c>
    </row>
    <row r="3820" spans="1:19" ht="45" hidden="1" x14ac:dyDescent="0.25">
      <c r="A3820" s="8">
        <v>914</v>
      </c>
      <c r="B3820" s="3" t="s">
        <v>915</v>
      </c>
      <c r="C3820" s="3" t="s">
        <v>5024</v>
      </c>
      <c r="D3820" s="8">
        <v>1500</v>
      </c>
      <c r="E3820" s="6">
        <v>0</v>
      </c>
      <c r="F3820" s="8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t="e">
        <f t="shared" si="237"/>
        <v>#DIV/0!</v>
      </c>
      <c r="Q3820" t="s">
        <v>8276</v>
      </c>
      <c r="R3820">
        <f t="shared" si="238"/>
        <v>41116.763275462967</v>
      </c>
      <c r="S3820">
        <f t="shared" si="239"/>
        <v>41146.763275462967</v>
      </c>
    </row>
    <row r="3821" spans="1:19" ht="45" hidden="1" x14ac:dyDescent="0.25">
      <c r="A3821" s="8">
        <v>916</v>
      </c>
      <c r="B3821" s="3" t="s">
        <v>917</v>
      </c>
      <c r="C3821" s="3" t="s">
        <v>5026</v>
      </c>
      <c r="D3821" s="8">
        <v>3300</v>
      </c>
      <c r="E3821" s="6">
        <v>0</v>
      </c>
      <c r="F3821" s="8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t="e">
        <f t="shared" si="237"/>
        <v>#DIV/0!</v>
      </c>
      <c r="Q3821" t="s">
        <v>8276</v>
      </c>
      <c r="R3821">
        <f t="shared" si="238"/>
        <v>40434.853402777779</v>
      </c>
      <c r="S3821">
        <f t="shared" si="239"/>
        <v>40473.208333333336</v>
      </c>
    </row>
    <row r="3822" spans="1:19" ht="45" hidden="1" x14ac:dyDescent="0.25">
      <c r="A3822" s="8">
        <v>920</v>
      </c>
      <c r="B3822" s="3" t="s">
        <v>921</v>
      </c>
      <c r="C3822" s="3" t="s">
        <v>5030</v>
      </c>
      <c r="D3822" s="8">
        <v>5500</v>
      </c>
      <c r="E3822" s="6">
        <v>0</v>
      </c>
      <c r="F3822" s="8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t="e">
        <f t="shared" si="237"/>
        <v>#DIV/0!</v>
      </c>
      <c r="Q3822" t="s">
        <v>8276</v>
      </c>
      <c r="R3822">
        <f t="shared" si="238"/>
        <v>41562.67155092593</v>
      </c>
      <c r="S3822">
        <f t="shared" si="239"/>
        <v>41592.713217592594</v>
      </c>
    </row>
    <row r="3823" spans="1:19" ht="60" hidden="1" x14ac:dyDescent="0.25">
      <c r="A3823" s="8">
        <v>926</v>
      </c>
      <c r="B3823" s="3" t="s">
        <v>927</v>
      </c>
      <c r="C3823" s="3" t="s">
        <v>5036</v>
      </c>
      <c r="D3823" s="8">
        <v>7000</v>
      </c>
      <c r="E3823" s="6">
        <v>0</v>
      </c>
      <c r="F3823" s="8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t="e">
        <f t="shared" si="237"/>
        <v>#DIV/0!</v>
      </c>
      <c r="Q3823" t="s">
        <v>8276</v>
      </c>
      <c r="R3823">
        <f t="shared" si="238"/>
        <v>40338.02002314815</v>
      </c>
      <c r="S3823">
        <f t="shared" si="239"/>
        <v>40367.944444444445</v>
      </c>
    </row>
    <row r="3824" spans="1:19" ht="30" hidden="1" x14ac:dyDescent="0.25">
      <c r="A3824" s="8">
        <v>927</v>
      </c>
      <c r="B3824" s="3" t="s">
        <v>928</v>
      </c>
      <c r="C3824" s="3" t="s">
        <v>5037</v>
      </c>
      <c r="D3824" s="8">
        <v>20000</v>
      </c>
      <c r="E3824" s="6">
        <v>0</v>
      </c>
      <c r="F3824" s="8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t="e">
        <f t="shared" si="237"/>
        <v>#DIV/0!</v>
      </c>
      <c r="Q3824" t="s">
        <v>8276</v>
      </c>
      <c r="R3824">
        <f t="shared" si="238"/>
        <v>41013.822858796295</v>
      </c>
      <c r="S3824">
        <f t="shared" si="239"/>
        <v>41043.822858796295</v>
      </c>
    </row>
    <row r="3825" spans="1:19" ht="45" hidden="1" x14ac:dyDescent="0.25">
      <c r="A3825" s="8">
        <v>929</v>
      </c>
      <c r="B3825" s="3" t="s">
        <v>930</v>
      </c>
      <c r="C3825" s="3" t="s">
        <v>5039</v>
      </c>
      <c r="D3825" s="8">
        <v>500</v>
      </c>
      <c r="E3825" s="6">
        <v>0</v>
      </c>
      <c r="F3825" s="8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t="e">
        <f t="shared" si="237"/>
        <v>#DIV/0!</v>
      </c>
      <c r="Q3825" t="s">
        <v>8276</v>
      </c>
      <c r="R3825">
        <f t="shared" si="238"/>
        <v>40978.238067129627</v>
      </c>
      <c r="S3825">
        <f t="shared" si="239"/>
        <v>41008.196400462963</v>
      </c>
    </row>
    <row r="3826" spans="1:19" ht="45" hidden="1" x14ac:dyDescent="0.25">
      <c r="A3826" s="8">
        <v>936</v>
      </c>
      <c r="B3826" s="3" t="s">
        <v>937</v>
      </c>
      <c r="C3826" s="3" t="s">
        <v>5046</v>
      </c>
      <c r="D3826" s="8">
        <v>1400</v>
      </c>
      <c r="E3826" s="6">
        <v>0</v>
      </c>
      <c r="F3826" s="8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t="e">
        <f t="shared" si="237"/>
        <v>#DIV/0!</v>
      </c>
      <c r="Q3826" t="s">
        <v>8276</v>
      </c>
      <c r="R3826">
        <f t="shared" si="238"/>
        <v>40883.024178240739</v>
      </c>
      <c r="S3826">
        <f t="shared" si="239"/>
        <v>40926.833333333336</v>
      </c>
    </row>
    <row r="3827" spans="1:19" ht="60" hidden="1" x14ac:dyDescent="0.25">
      <c r="A3827" s="8">
        <v>947</v>
      </c>
      <c r="B3827" s="3" t="s">
        <v>948</v>
      </c>
      <c r="C3827" s="3" t="s">
        <v>5057</v>
      </c>
      <c r="D3827" s="8">
        <v>850</v>
      </c>
      <c r="E3827" s="6">
        <v>0</v>
      </c>
      <c r="F3827" s="8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t="e">
        <f t="shared" si="237"/>
        <v>#DIV/0!</v>
      </c>
      <c r="Q3827" t="s">
        <v>8271</v>
      </c>
      <c r="R3827">
        <f t="shared" si="238"/>
        <v>42491.781319444446</v>
      </c>
      <c r="S3827">
        <f t="shared" si="239"/>
        <v>42551.781319444446</v>
      </c>
    </row>
    <row r="3828" spans="1:19" ht="60" hidden="1" x14ac:dyDescent="0.25">
      <c r="A3828" s="8">
        <v>988</v>
      </c>
      <c r="B3828" s="3" t="s">
        <v>989</v>
      </c>
      <c r="C3828" s="3" t="s">
        <v>5098</v>
      </c>
      <c r="D3828" s="8">
        <v>5000</v>
      </c>
      <c r="E3828" s="6">
        <v>0</v>
      </c>
      <c r="F3828" s="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t="e">
        <f t="shared" si="237"/>
        <v>#DIV/0!</v>
      </c>
      <c r="Q3828" t="s">
        <v>8271</v>
      </c>
      <c r="R3828">
        <f t="shared" si="238"/>
        <v>42614.356770833328</v>
      </c>
      <c r="S3828">
        <f t="shared" si="239"/>
        <v>42644.356770833328</v>
      </c>
    </row>
    <row r="3829" spans="1:19" ht="45" hidden="1" x14ac:dyDescent="0.25">
      <c r="A3829" s="8">
        <v>1041</v>
      </c>
      <c r="B3829" s="3" t="s">
        <v>1042</v>
      </c>
      <c r="C3829" s="3" t="s">
        <v>5151</v>
      </c>
      <c r="D3829" s="8">
        <v>50</v>
      </c>
      <c r="E3829" s="6">
        <v>0</v>
      </c>
      <c r="F3829" s="8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t="e">
        <f t="shared" si="237"/>
        <v>#DIV/0!</v>
      </c>
      <c r="Q3829" t="s">
        <v>8279</v>
      </c>
      <c r="R3829">
        <f t="shared" si="238"/>
        <v>41831.060092592597</v>
      </c>
      <c r="S3829">
        <f t="shared" si="239"/>
        <v>41851.060092592597</v>
      </c>
    </row>
    <row r="3830" spans="1:19" ht="60" hidden="1" x14ac:dyDescent="0.25">
      <c r="A3830" s="8">
        <v>1046</v>
      </c>
      <c r="B3830" s="3" t="s">
        <v>1047</v>
      </c>
      <c r="C3830" s="3" t="s">
        <v>5156</v>
      </c>
      <c r="D3830" s="8">
        <v>3000</v>
      </c>
      <c r="E3830" s="6">
        <v>0</v>
      </c>
      <c r="F3830" s="8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t="e">
        <f t="shared" si="237"/>
        <v>#DIV/0!</v>
      </c>
      <c r="Q3830" t="s">
        <v>8279</v>
      </c>
      <c r="R3830">
        <f t="shared" si="238"/>
        <v>42319.851388888885</v>
      </c>
      <c r="S3830">
        <f t="shared" si="239"/>
        <v>42364.851388888885</v>
      </c>
    </row>
    <row r="3831" spans="1:19" hidden="1" x14ac:dyDescent="0.25">
      <c r="A3831" s="8">
        <v>1049</v>
      </c>
      <c r="B3831" s="3" t="s">
        <v>1050</v>
      </c>
      <c r="C3831" s="3" t="s">
        <v>5159</v>
      </c>
      <c r="D3831" s="8">
        <v>12000</v>
      </c>
      <c r="E3831" s="6">
        <v>0</v>
      </c>
      <c r="F3831" s="8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t="e">
        <f t="shared" si="237"/>
        <v>#DIV/0!</v>
      </c>
      <c r="Q3831" t="s">
        <v>8279</v>
      </c>
      <c r="R3831">
        <f t="shared" si="238"/>
        <v>42382.431076388893</v>
      </c>
      <c r="S3831">
        <f t="shared" si="239"/>
        <v>42412.431076388893</v>
      </c>
    </row>
    <row r="3832" spans="1:19" ht="30" hidden="1" x14ac:dyDescent="0.25">
      <c r="A3832" s="8">
        <v>1050</v>
      </c>
      <c r="B3832" s="3" t="s">
        <v>1051</v>
      </c>
      <c r="C3832" s="3" t="s">
        <v>5160</v>
      </c>
      <c r="D3832" s="8">
        <v>2500</v>
      </c>
      <c r="E3832" s="6">
        <v>0</v>
      </c>
      <c r="F3832" s="8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t="e">
        <f t="shared" si="237"/>
        <v>#DIV/0!</v>
      </c>
      <c r="Q3832" t="s">
        <v>8279</v>
      </c>
      <c r="R3832">
        <f t="shared" si="238"/>
        <v>42231.7971875</v>
      </c>
      <c r="S3832">
        <f t="shared" si="239"/>
        <v>42261.7971875</v>
      </c>
    </row>
    <row r="3833" spans="1:19" ht="60" hidden="1" x14ac:dyDescent="0.25">
      <c r="A3833" s="8">
        <v>1051</v>
      </c>
      <c r="B3833" s="3" t="s">
        <v>1052</v>
      </c>
      <c r="C3833" s="3" t="s">
        <v>5161</v>
      </c>
      <c r="D3833" s="8">
        <v>500</v>
      </c>
      <c r="E3833" s="6">
        <v>0</v>
      </c>
      <c r="F3833" s="8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t="e">
        <f t="shared" si="237"/>
        <v>#DIV/0!</v>
      </c>
      <c r="Q3833" t="s">
        <v>8279</v>
      </c>
      <c r="R3833">
        <f t="shared" si="238"/>
        <v>41850.014178240745</v>
      </c>
      <c r="S3833">
        <f t="shared" si="239"/>
        <v>41878.014178240745</v>
      </c>
    </row>
    <row r="3834" spans="1:19" ht="75" hidden="1" x14ac:dyDescent="0.25">
      <c r="A3834" s="8">
        <v>1052</v>
      </c>
      <c r="B3834" s="3" t="s">
        <v>1053</v>
      </c>
      <c r="C3834" s="3" t="s">
        <v>5162</v>
      </c>
      <c r="D3834" s="8">
        <v>4336</v>
      </c>
      <c r="E3834" s="6">
        <v>0</v>
      </c>
      <c r="F3834" s="8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t="e">
        <f t="shared" si="237"/>
        <v>#DIV/0!</v>
      </c>
      <c r="Q3834" t="s">
        <v>8279</v>
      </c>
      <c r="R3834">
        <f t="shared" si="238"/>
        <v>42483.797395833331</v>
      </c>
      <c r="S3834">
        <f t="shared" si="239"/>
        <v>42527.839583333334</v>
      </c>
    </row>
    <row r="3835" spans="1:19" ht="60" hidden="1" x14ac:dyDescent="0.25">
      <c r="A3835" s="8">
        <v>1054</v>
      </c>
      <c r="B3835" s="3" t="s">
        <v>1055</v>
      </c>
      <c r="C3835" s="3" t="s">
        <v>5164</v>
      </c>
      <c r="D3835" s="8">
        <v>2500</v>
      </c>
      <c r="E3835" s="6">
        <v>0</v>
      </c>
      <c r="F3835" s="8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t="e">
        <f t="shared" si="237"/>
        <v>#DIV/0!</v>
      </c>
      <c r="Q3835" t="s">
        <v>8279</v>
      </c>
      <c r="R3835">
        <f t="shared" si="238"/>
        <v>41831.851840277777</v>
      </c>
      <c r="S3835">
        <f t="shared" si="239"/>
        <v>41861.916666666664</v>
      </c>
    </row>
    <row r="3836" spans="1:19" ht="60" hidden="1" x14ac:dyDescent="0.25">
      <c r="A3836" s="8">
        <v>1055</v>
      </c>
      <c r="B3836" s="3" t="s">
        <v>1056</v>
      </c>
      <c r="C3836" s="3" t="s">
        <v>5165</v>
      </c>
      <c r="D3836" s="8">
        <v>3500</v>
      </c>
      <c r="E3836" s="6">
        <v>0</v>
      </c>
      <c r="F3836" s="8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t="e">
        <f t="shared" si="237"/>
        <v>#DIV/0!</v>
      </c>
      <c r="Q3836" t="s">
        <v>8279</v>
      </c>
      <c r="R3836">
        <f t="shared" si="238"/>
        <v>42406.992418981477</v>
      </c>
      <c r="S3836">
        <f t="shared" si="239"/>
        <v>42436.992418981477</v>
      </c>
    </row>
    <row r="3837" spans="1:19" ht="60" hidden="1" x14ac:dyDescent="0.25">
      <c r="A3837" s="8">
        <v>1056</v>
      </c>
      <c r="B3837" s="3" t="s">
        <v>1057</v>
      </c>
      <c r="C3837" s="3" t="s">
        <v>5166</v>
      </c>
      <c r="D3837" s="8">
        <v>10000</v>
      </c>
      <c r="E3837" s="6">
        <v>0</v>
      </c>
      <c r="F3837" s="8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t="e">
        <f t="shared" si="237"/>
        <v>#DIV/0!</v>
      </c>
      <c r="Q3837" t="s">
        <v>8279</v>
      </c>
      <c r="R3837">
        <f t="shared" si="238"/>
        <v>42058.719641203701</v>
      </c>
      <c r="S3837">
        <f t="shared" si="239"/>
        <v>42118.677974537044</v>
      </c>
    </row>
    <row r="3838" spans="1:19" ht="45" hidden="1" x14ac:dyDescent="0.25">
      <c r="A3838" s="8">
        <v>1057</v>
      </c>
      <c r="B3838" s="3" t="s">
        <v>1058</v>
      </c>
      <c r="C3838" s="3" t="s">
        <v>5167</v>
      </c>
      <c r="D3838" s="8">
        <v>10000</v>
      </c>
      <c r="E3838" s="6">
        <v>0</v>
      </c>
      <c r="F3838" s="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t="e">
        <f t="shared" si="237"/>
        <v>#DIV/0!</v>
      </c>
      <c r="Q3838" t="s">
        <v>8279</v>
      </c>
      <c r="R3838">
        <f t="shared" si="238"/>
        <v>42678.871331018512</v>
      </c>
      <c r="S3838">
        <f t="shared" si="239"/>
        <v>42708.912997685184</v>
      </c>
    </row>
    <row r="3839" spans="1:19" ht="60" hidden="1" x14ac:dyDescent="0.25">
      <c r="A3839" s="8">
        <v>1058</v>
      </c>
      <c r="B3839" s="3" t="s">
        <v>1059</v>
      </c>
      <c r="C3839" s="3" t="s">
        <v>5168</v>
      </c>
      <c r="D3839" s="8">
        <v>40000</v>
      </c>
      <c r="E3839" s="6">
        <v>0</v>
      </c>
      <c r="F3839" s="8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t="e">
        <f t="shared" si="237"/>
        <v>#DIV/0!</v>
      </c>
      <c r="Q3839" t="s">
        <v>8279</v>
      </c>
      <c r="R3839">
        <f t="shared" si="238"/>
        <v>42047.900960648149</v>
      </c>
      <c r="S3839">
        <f t="shared" si="239"/>
        <v>42089</v>
      </c>
    </row>
    <row r="3840" spans="1:19" hidden="1" x14ac:dyDescent="0.25">
      <c r="A3840" s="8">
        <v>1059</v>
      </c>
      <c r="B3840" s="3" t="s">
        <v>1060</v>
      </c>
      <c r="C3840" s="3" t="s">
        <v>5169</v>
      </c>
      <c r="D3840" s="8">
        <v>1100</v>
      </c>
      <c r="E3840" s="6">
        <v>0</v>
      </c>
      <c r="F3840" s="8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t="e">
        <f t="shared" si="237"/>
        <v>#DIV/0!</v>
      </c>
      <c r="Q3840" t="s">
        <v>8279</v>
      </c>
      <c r="R3840">
        <f t="shared" si="238"/>
        <v>42046.79</v>
      </c>
      <c r="S3840">
        <f t="shared" si="239"/>
        <v>42076.748333333337</v>
      </c>
    </row>
    <row r="3841" spans="1:19" ht="45" hidden="1" x14ac:dyDescent="0.25">
      <c r="A3841" s="8">
        <v>1061</v>
      </c>
      <c r="B3841" s="3" t="s">
        <v>1062</v>
      </c>
      <c r="C3841" s="3" t="s">
        <v>5171</v>
      </c>
      <c r="D3841" s="8">
        <v>4000</v>
      </c>
      <c r="E3841" s="6">
        <v>0</v>
      </c>
      <c r="F3841" s="8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t="e">
        <f t="shared" si="237"/>
        <v>#DIV/0!</v>
      </c>
      <c r="Q3841" t="s">
        <v>8279</v>
      </c>
      <c r="R3841">
        <f t="shared" si="238"/>
        <v>42432.276712962965</v>
      </c>
      <c r="S3841">
        <f t="shared" si="239"/>
        <v>42492.041666666672</v>
      </c>
    </row>
    <row r="3842" spans="1:19" ht="60" hidden="1" x14ac:dyDescent="0.25">
      <c r="A3842" s="8">
        <v>1063</v>
      </c>
      <c r="B3842" s="3" t="s">
        <v>1064</v>
      </c>
      <c r="C3842" s="3" t="s">
        <v>5173</v>
      </c>
      <c r="D3842" s="8">
        <v>1000</v>
      </c>
      <c r="E3842" s="6">
        <v>0</v>
      </c>
      <c r="F3842" s="8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t="e">
        <f t="shared" si="237"/>
        <v>#DIV/0!</v>
      </c>
      <c r="Q3842" t="s">
        <v>8279</v>
      </c>
      <c r="R3842">
        <f t="shared" si="238"/>
        <v>42583.030810185184</v>
      </c>
      <c r="S3842">
        <f t="shared" si="239"/>
        <v>42613.030810185184</v>
      </c>
    </row>
    <row r="3843" spans="1:19" ht="60" hidden="1" x14ac:dyDescent="0.25">
      <c r="A3843" s="8">
        <v>1071</v>
      </c>
      <c r="B3843" s="3" t="s">
        <v>1072</v>
      </c>
      <c r="C3843" s="3" t="s">
        <v>5181</v>
      </c>
      <c r="D3843" s="8">
        <v>100</v>
      </c>
      <c r="E3843" s="6">
        <v>0</v>
      </c>
      <c r="F3843" s="8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 t="e">
        <f t="shared" ref="P3843:P3906" si="241">ROUND(E3843/L3843,2)</f>
        <v>#DIV/0!</v>
      </c>
      <c r="Q3843" t="s">
        <v>8280</v>
      </c>
      <c r="R3843">
        <f t="shared" ref="R3843:R3906" si="242">(((J3843/60)/60)/24)+DATE(1970,1,1)</f>
        <v>42295.753391203703</v>
      </c>
      <c r="S3843">
        <f t="shared" ref="S3843:S3906" si="243">(((I3843/60)/60)/24)+DATE(1970,1,1)</f>
        <v>42325.795057870375</v>
      </c>
    </row>
    <row r="3844" spans="1:19" hidden="1" x14ac:dyDescent="0.25">
      <c r="A3844" s="8">
        <v>1084</v>
      </c>
      <c r="B3844" s="3" t="s">
        <v>1085</v>
      </c>
      <c r="C3844" s="3" t="s">
        <v>5194</v>
      </c>
      <c r="D3844" s="8">
        <v>550</v>
      </c>
      <c r="E3844" s="6">
        <v>0</v>
      </c>
      <c r="F3844" s="8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t="e">
        <f t="shared" si="241"/>
        <v>#DIV/0!</v>
      </c>
      <c r="Q3844" t="s">
        <v>8280</v>
      </c>
      <c r="R3844">
        <f t="shared" si="242"/>
        <v>41829.912083333329</v>
      </c>
      <c r="S3844">
        <f t="shared" si="243"/>
        <v>41859.912083333329</v>
      </c>
    </row>
    <row r="3845" spans="1:19" ht="60" hidden="1" x14ac:dyDescent="0.25">
      <c r="A3845" s="8">
        <v>1087</v>
      </c>
      <c r="B3845" s="3" t="s">
        <v>1088</v>
      </c>
      <c r="C3845" s="3" t="s">
        <v>5197</v>
      </c>
      <c r="D3845" s="8">
        <v>1100</v>
      </c>
      <c r="E3845" s="6">
        <v>0</v>
      </c>
      <c r="F3845" s="8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t="e">
        <f t="shared" si="241"/>
        <v>#DIV/0!</v>
      </c>
      <c r="Q3845" t="s">
        <v>8280</v>
      </c>
      <c r="R3845">
        <f t="shared" si="242"/>
        <v>41775.713969907411</v>
      </c>
      <c r="S3845">
        <f t="shared" si="243"/>
        <v>41805.713969907411</v>
      </c>
    </row>
    <row r="3846" spans="1:19" ht="60" hidden="1" x14ac:dyDescent="0.25">
      <c r="A3846" s="8">
        <v>1107</v>
      </c>
      <c r="B3846" s="3" t="s">
        <v>1108</v>
      </c>
      <c r="C3846" s="3" t="s">
        <v>5217</v>
      </c>
      <c r="D3846" s="8">
        <v>10000</v>
      </c>
      <c r="E3846" s="6">
        <v>0</v>
      </c>
      <c r="F3846" s="8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t="e">
        <f t="shared" si="241"/>
        <v>#DIV/0!</v>
      </c>
      <c r="Q3846" t="s">
        <v>8280</v>
      </c>
      <c r="R3846">
        <f t="shared" si="242"/>
        <v>41813.861388888887</v>
      </c>
      <c r="S3846">
        <f t="shared" si="243"/>
        <v>41843.861388888887</v>
      </c>
    </row>
    <row r="3847" spans="1:19" ht="45" hidden="1" x14ac:dyDescent="0.25">
      <c r="A3847" s="8">
        <v>1120</v>
      </c>
      <c r="B3847" s="3" t="s">
        <v>1121</v>
      </c>
      <c r="C3847" s="3" t="s">
        <v>5230</v>
      </c>
      <c r="D3847" s="8">
        <v>25000</v>
      </c>
      <c r="E3847" s="6">
        <v>0</v>
      </c>
      <c r="F3847" s="8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t="e">
        <f t="shared" si="241"/>
        <v>#DIV/0!</v>
      </c>
      <c r="Q3847" t="s">
        <v>8280</v>
      </c>
      <c r="R3847">
        <f t="shared" si="242"/>
        <v>40799.872685185182</v>
      </c>
      <c r="S3847">
        <f t="shared" si="243"/>
        <v>40844.872685185182</v>
      </c>
    </row>
    <row r="3848" spans="1:19" ht="60" hidden="1" x14ac:dyDescent="0.25">
      <c r="A3848" s="8">
        <v>1122</v>
      </c>
      <c r="B3848" s="3" t="s">
        <v>1123</v>
      </c>
      <c r="C3848" s="3" t="s">
        <v>5232</v>
      </c>
      <c r="D3848" s="8">
        <v>3200</v>
      </c>
      <c r="E3848" s="6">
        <v>0</v>
      </c>
      <c r="F3848" s="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t="e">
        <f t="shared" si="241"/>
        <v>#DIV/0!</v>
      </c>
      <c r="Q3848" t="s">
        <v>8280</v>
      </c>
      <c r="R3848">
        <f t="shared" si="242"/>
        <v>41410.703993055555</v>
      </c>
      <c r="S3848">
        <f t="shared" si="243"/>
        <v>41424.703993055555</v>
      </c>
    </row>
    <row r="3849" spans="1:19" ht="60" hidden="1" x14ac:dyDescent="0.25">
      <c r="A3849" s="8">
        <v>1125</v>
      </c>
      <c r="B3849" s="3" t="s">
        <v>1126</v>
      </c>
      <c r="C3849" s="3" t="s">
        <v>5235</v>
      </c>
      <c r="D3849" s="8">
        <v>3000</v>
      </c>
      <c r="E3849" s="6">
        <v>0</v>
      </c>
      <c r="F3849" s="8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t="e">
        <f t="shared" si="241"/>
        <v>#DIV/0!</v>
      </c>
      <c r="Q3849" t="s">
        <v>8281</v>
      </c>
      <c r="R3849">
        <f t="shared" si="242"/>
        <v>42212.624189814815</v>
      </c>
      <c r="S3849">
        <f t="shared" si="243"/>
        <v>42272.624189814815</v>
      </c>
    </row>
    <row r="3850" spans="1:19" ht="60" hidden="1" x14ac:dyDescent="0.25">
      <c r="A3850" s="8">
        <v>1131</v>
      </c>
      <c r="B3850" s="3" t="s">
        <v>1132</v>
      </c>
      <c r="C3850" s="3" t="s">
        <v>5241</v>
      </c>
      <c r="D3850" s="8">
        <v>40000</v>
      </c>
      <c r="E3850" s="6">
        <v>0</v>
      </c>
      <c r="F3850" s="8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t="e">
        <f t="shared" si="241"/>
        <v>#DIV/0!</v>
      </c>
      <c r="Q3850" t="s">
        <v>8281</v>
      </c>
      <c r="R3850">
        <f t="shared" si="242"/>
        <v>42332.908194444448</v>
      </c>
      <c r="S3850">
        <f t="shared" si="243"/>
        <v>42362.908194444448</v>
      </c>
    </row>
    <row r="3851" spans="1:19" ht="45" hidden="1" x14ac:dyDescent="0.25">
      <c r="A3851" s="8">
        <v>1140</v>
      </c>
      <c r="B3851" s="3" t="s">
        <v>1141</v>
      </c>
      <c r="C3851" s="3" t="s">
        <v>5250</v>
      </c>
      <c r="D3851" s="8">
        <v>5000</v>
      </c>
      <c r="E3851" s="6">
        <v>0</v>
      </c>
      <c r="F3851" s="8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t="e">
        <f t="shared" si="241"/>
        <v>#DIV/0!</v>
      </c>
      <c r="Q3851" t="s">
        <v>8281</v>
      </c>
      <c r="R3851">
        <f t="shared" si="242"/>
        <v>42192.462048611109</v>
      </c>
      <c r="S3851">
        <f t="shared" si="243"/>
        <v>42222.462048611109</v>
      </c>
    </row>
    <row r="3852" spans="1:19" hidden="1" x14ac:dyDescent="0.25">
      <c r="A3852" s="8">
        <v>1141</v>
      </c>
      <c r="B3852" s="3" t="s">
        <v>1142</v>
      </c>
      <c r="C3852" s="3" t="s">
        <v>5251</v>
      </c>
      <c r="D3852" s="8">
        <v>500</v>
      </c>
      <c r="E3852" s="6">
        <v>0</v>
      </c>
      <c r="F3852" s="8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t="e">
        <f t="shared" si="241"/>
        <v>#DIV/0!</v>
      </c>
      <c r="Q3852" t="s">
        <v>8281</v>
      </c>
      <c r="R3852">
        <f t="shared" si="242"/>
        <v>42164.699652777781</v>
      </c>
      <c r="S3852">
        <f t="shared" si="243"/>
        <v>42194.699652777781</v>
      </c>
    </row>
    <row r="3853" spans="1:19" ht="45" hidden="1" x14ac:dyDescent="0.25">
      <c r="A3853" s="8">
        <v>1142</v>
      </c>
      <c r="B3853" s="3" t="s">
        <v>1143</v>
      </c>
      <c r="C3853" s="3" t="s">
        <v>5252</v>
      </c>
      <c r="D3853" s="8">
        <v>4000</v>
      </c>
      <c r="E3853" s="6">
        <v>0</v>
      </c>
      <c r="F3853" s="8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t="e">
        <f t="shared" si="241"/>
        <v>#DIV/0!</v>
      </c>
      <c r="Q3853" t="s">
        <v>8281</v>
      </c>
      <c r="R3853">
        <f t="shared" si="242"/>
        <v>42022.006099537044</v>
      </c>
      <c r="S3853">
        <f t="shared" si="243"/>
        <v>42052.006099537044</v>
      </c>
    </row>
    <row r="3854" spans="1:19" ht="45" hidden="1" x14ac:dyDescent="0.25">
      <c r="A3854" s="8">
        <v>1144</v>
      </c>
      <c r="B3854" s="3" t="s">
        <v>1145</v>
      </c>
      <c r="C3854" s="3" t="s">
        <v>5254</v>
      </c>
      <c r="D3854" s="8">
        <v>9300</v>
      </c>
      <c r="E3854" s="6">
        <v>0</v>
      </c>
      <c r="F3854" s="8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t="e">
        <f t="shared" si="241"/>
        <v>#DIV/0!</v>
      </c>
      <c r="Q3854" t="s">
        <v>8282</v>
      </c>
      <c r="R3854">
        <f t="shared" si="242"/>
        <v>42093.181944444441</v>
      </c>
      <c r="S3854">
        <f t="shared" si="243"/>
        <v>42123.181944444441</v>
      </c>
    </row>
    <row r="3855" spans="1:19" ht="60" hidden="1" x14ac:dyDescent="0.25">
      <c r="A3855" s="8">
        <v>1147</v>
      </c>
      <c r="B3855" s="3" t="s">
        <v>1148</v>
      </c>
      <c r="C3855" s="3" t="s">
        <v>5257</v>
      </c>
      <c r="D3855" s="8">
        <v>25000</v>
      </c>
      <c r="E3855" s="6">
        <v>0</v>
      </c>
      <c r="F3855" s="8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t="e">
        <f t="shared" si="241"/>
        <v>#DIV/0!</v>
      </c>
      <c r="Q3855" t="s">
        <v>8282</v>
      </c>
      <c r="R3855">
        <f t="shared" si="242"/>
        <v>41871.972025462965</v>
      </c>
      <c r="S3855">
        <f t="shared" si="243"/>
        <v>41931.972025462965</v>
      </c>
    </row>
    <row r="3856" spans="1:19" ht="60" hidden="1" x14ac:dyDescent="0.25">
      <c r="A3856" s="8">
        <v>1151</v>
      </c>
      <c r="B3856" s="3" t="s">
        <v>1152</v>
      </c>
      <c r="C3856" s="3" t="s">
        <v>5261</v>
      </c>
      <c r="D3856" s="8">
        <v>25000</v>
      </c>
      <c r="E3856" s="6">
        <v>0</v>
      </c>
      <c r="F3856" s="8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t="e">
        <f t="shared" si="241"/>
        <v>#DIV/0!</v>
      </c>
      <c r="Q3856" t="s">
        <v>8282</v>
      </c>
      <c r="R3856">
        <f t="shared" si="242"/>
        <v>42224.102581018517</v>
      </c>
      <c r="S3856">
        <f t="shared" si="243"/>
        <v>42254.102581018517</v>
      </c>
    </row>
    <row r="3857" spans="1:19" ht="45" hidden="1" x14ac:dyDescent="0.25">
      <c r="A3857" s="8">
        <v>1156</v>
      </c>
      <c r="B3857" s="3" t="s">
        <v>1157</v>
      </c>
      <c r="C3857" s="3" t="s">
        <v>5266</v>
      </c>
      <c r="D3857" s="8">
        <v>6500</v>
      </c>
      <c r="E3857" s="6">
        <v>0</v>
      </c>
      <c r="F3857" s="8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t="e">
        <f t="shared" si="241"/>
        <v>#DIV/0!</v>
      </c>
      <c r="Q3857" t="s">
        <v>8282</v>
      </c>
      <c r="R3857">
        <f t="shared" si="242"/>
        <v>42029.07131944444</v>
      </c>
      <c r="S3857">
        <f t="shared" si="243"/>
        <v>42059.07131944444</v>
      </c>
    </row>
    <row r="3858" spans="1:19" ht="60" hidden="1" x14ac:dyDescent="0.25">
      <c r="A3858" s="8">
        <v>1159</v>
      </c>
      <c r="B3858" s="3" t="s">
        <v>1160</v>
      </c>
      <c r="C3858" s="3" t="s">
        <v>5269</v>
      </c>
      <c r="D3858" s="8">
        <v>6750</v>
      </c>
      <c r="E3858" s="6">
        <v>0</v>
      </c>
      <c r="F3858" s="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t="e">
        <f t="shared" si="241"/>
        <v>#DIV/0!</v>
      </c>
      <c r="Q3858" t="s">
        <v>8282</v>
      </c>
      <c r="R3858">
        <f t="shared" si="242"/>
        <v>42154.726446759261</v>
      </c>
      <c r="S3858">
        <f t="shared" si="243"/>
        <v>42185.65625</v>
      </c>
    </row>
    <row r="3859" spans="1:19" ht="60" hidden="1" x14ac:dyDescent="0.25">
      <c r="A3859" s="8">
        <v>1161</v>
      </c>
      <c r="B3859" s="3" t="s">
        <v>1162</v>
      </c>
      <c r="C3859" s="3" t="s">
        <v>5271</v>
      </c>
      <c r="D3859" s="8">
        <v>18000</v>
      </c>
      <c r="E3859" s="6">
        <v>0</v>
      </c>
      <c r="F3859" s="8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t="e">
        <f t="shared" si="241"/>
        <v>#DIV/0!</v>
      </c>
      <c r="Q3859" t="s">
        <v>8282</v>
      </c>
      <c r="R3859">
        <f t="shared" si="242"/>
        <v>42122.629502314812</v>
      </c>
      <c r="S3859">
        <f t="shared" si="243"/>
        <v>42143.629502314812</v>
      </c>
    </row>
    <row r="3860" spans="1:19" ht="60" hidden="1" x14ac:dyDescent="0.25">
      <c r="A3860" s="8">
        <v>1163</v>
      </c>
      <c r="B3860" s="3" t="s">
        <v>1164</v>
      </c>
      <c r="C3860" s="3" t="s">
        <v>5273</v>
      </c>
      <c r="D3860" s="8">
        <v>5200</v>
      </c>
      <c r="E3860" s="6">
        <v>0</v>
      </c>
      <c r="F3860" s="8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t="e">
        <f t="shared" si="241"/>
        <v>#DIV/0!</v>
      </c>
      <c r="Q3860" t="s">
        <v>8282</v>
      </c>
      <c r="R3860">
        <f t="shared" si="242"/>
        <v>41830.723611111112</v>
      </c>
      <c r="S3860">
        <f t="shared" si="243"/>
        <v>41860.723611111112</v>
      </c>
    </row>
    <row r="3861" spans="1:19" ht="60" hidden="1" x14ac:dyDescent="0.25">
      <c r="A3861" s="8">
        <v>1164</v>
      </c>
      <c r="B3861" s="3" t="s">
        <v>1165</v>
      </c>
      <c r="C3861" s="3" t="s">
        <v>5274</v>
      </c>
      <c r="D3861" s="8">
        <v>10000</v>
      </c>
      <c r="E3861" s="6">
        <v>0</v>
      </c>
      <c r="F3861" s="8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t="e">
        <f t="shared" si="241"/>
        <v>#DIV/0!</v>
      </c>
      <c r="Q3861" t="s">
        <v>8282</v>
      </c>
      <c r="R3861">
        <f t="shared" si="242"/>
        <v>42509.724328703705</v>
      </c>
      <c r="S3861">
        <f t="shared" si="243"/>
        <v>42539.724328703705</v>
      </c>
    </row>
    <row r="3862" spans="1:19" ht="30" hidden="1" x14ac:dyDescent="0.25">
      <c r="A3862" s="8">
        <v>1172</v>
      </c>
      <c r="B3862" s="3" t="s">
        <v>1173</v>
      </c>
      <c r="C3862" s="3" t="s">
        <v>5282</v>
      </c>
      <c r="D3862" s="8">
        <v>9000</v>
      </c>
      <c r="E3862" s="6">
        <v>0</v>
      </c>
      <c r="F3862" s="8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t="e">
        <f t="shared" si="241"/>
        <v>#DIV/0!</v>
      </c>
      <c r="Q3862" t="s">
        <v>8282</v>
      </c>
      <c r="R3862">
        <f t="shared" si="242"/>
        <v>41841.682314814818</v>
      </c>
      <c r="S3862">
        <f t="shared" si="243"/>
        <v>41871.682314814818</v>
      </c>
    </row>
    <row r="3863" spans="1:19" ht="60" hidden="1" x14ac:dyDescent="0.25">
      <c r="A3863" s="8">
        <v>1177</v>
      </c>
      <c r="B3863" s="3" t="s">
        <v>1178</v>
      </c>
      <c r="C3863" s="3" t="s">
        <v>5287</v>
      </c>
      <c r="D3863" s="8">
        <v>6000</v>
      </c>
      <c r="E3863" s="6">
        <v>0</v>
      </c>
      <c r="F3863" s="8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t="e">
        <f t="shared" si="241"/>
        <v>#DIV/0!</v>
      </c>
      <c r="Q3863" t="s">
        <v>8282</v>
      </c>
      <c r="R3863">
        <f t="shared" si="242"/>
        <v>41897.660833333335</v>
      </c>
      <c r="S3863">
        <f t="shared" si="243"/>
        <v>41927.660833333335</v>
      </c>
    </row>
    <row r="3864" spans="1:19" ht="60" hidden="1" x14ac:dyDescent="0.25">
      <c r="A3864" s="8">
        <v>1227</v>
      </c>
      <c r="B3864" s="3" t="s">
        <v>1228</v>
      </c>
      <c r="C3864" s="3" t="s">
        <v>5337</v>
      </c>
      <c r="D3864" s="8">
        <v>2000</v>
      </c>
      <c r="E3864" s="6">
        <v>0</v>
      </c>
      <c r="F3864" s="8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t="e">
        <f t="shared" si="241"/>
        <v>#DIV/0!</v>
      </c>
      <c r="Q3864" t="s">
        <v>8284</v>
      </c>
      <c r="R3864">
        <f t="shared" si="242"/>
        <v>41827.919166666667</v>
      </c>
      <c r="S3864">
        <f t="shared" si="243"/>
        <v>41858.291666666664</v>
      </c>
    </row>
    <row r="3865" spans="1:19" ht="45" hidden="1" x14ac:dyDescent="0.25">
      <c r="A3865" s="8">
        <v>1230</v>
      </c>
      <c r="B3865" s="3" t="s">
        <v>1231</v>
      </c>
      <c r="C3865" s="3" t="s">
        <v>5340</v>
      </c>
      <c r="D3865" s="8">
        <v>500000</v>
      </c>
      <c r="E3865" s="6">
        <v>0</v>
      </c>
      <c r="F3865" s="8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t="e">
        <f t="shared" si="241"/>
        <v>#DIV/0!</v>
      </c>
      <c r="Q3865" t="s">
        <v>8284</v>
      </c>
      <c r="R3865">
        <f t="shared" si="242"/>
        <v>40568.972569444442</v>
      </c>
      <c r="S3865">
        <f t="shared" si="243"/>
        <v>40598.972569444442</v>
      </c>
    </row>
    <row r="3866" spans="1:19" ht="45" hidden="1" x14ac:dyDescent="0.25">
      <c r="A3866" s="8">
        <v>1231</v>
      </c>
      <c r="B3866" s="3" t="s">
        <v>1232</v>
      </c>
      <c r="C3866" s="3" t="s">
        <v>5341</v>
      </c>
      <c r="D3866" s="8">
        <v>5000</v>
      </c>
      <c r="E3866" s="6">
        <v>0</v>
      </c>
      <c r="F3866" s="8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t="e">
        <f t="shared" si="241"/>
        <v>#DIV/0!</v>
      </c>
      <c r="Q3866" t="s">
        <v>8284</v>
      </c>
      <c r="R3866">
        <f t="shared" si="242"/>
        <v>42193.941759259258</v>
      </c>
      <c r="S3866">
        <f t="shared" si="243"/>
        <v>42244.041666666672</v>
      </c>
    </row>
    <row r="3867" spans="1:19" ht="45" x14ac:dyDescent="0.25">
      <c r="A3867" s="8">
        <v>1234</v>
      </c>
      <c r="B3867" s="3" t="s">
        <v>1235</v>
      </c>
      <c r="C3867" s="3" t="s">
        <v>5344</v>
      </c>
      <c r="D3867" s="8">
        <v>50000</v>
      </c>
      <c r="E3867" s="6">
        <v>0</v>
      </c>
      <c r="F3867" s="8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t="e">
        <f t="shared" si="241"/>
        <v>#DIV/0!</v>
      </c>
      <c r="Q3867" t="s">
        <v>8284</v>
      </c>
      <c r="R3867">
        <f t="shared" si="242"/>
        <v>42007.788680555561</v>
      </c>
      <c r="S3867">
        <f t="shared" si="243"/>
        <v>42037.788680555561</v>
      </c>
    </row>
    <row r="3868" spans="1:19" ht="30" hidden="1" x14ac:dyDescent="0.25">
      <c r="A3868" s="8">
        <v>1236</v>
      </c>
      <c r="B3868" s="3" t="s">
        <v>1237</v>
      </c>
      <c r="C3868" s="3" t="s">
        <v>5346</v>
      </c>
      <c r="D3868" s="8">
        <v>2500</v>
      </c>
      <c r="E3868" s="6">
        <v>0</v>
      </c>
      <c r="F3868" s="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t="e">
        <f t="shared" si="241"/>
        <v>#DIV/0!</v>
      </c>
      <c r="Q3868" t="s">
        <v>8284</v>
      </c>
      <c r="R3868">
        <f t="shared" si="242"/>
        <v>41110.680138888885</v>
      </c>
      <c r="S3868">
        <f t="shared" si="243"/>
        <v>41118.666666666664</v>
      </c>
    </row>
    <row r="3869" spans="1:19" ht="60" hidden="1" x14ac:dyDescent="0.25">
      <c r="A3869" s="8">
        <v>1237</v>
      </c>
      <c r="B3869" s="3" t="s">
        <v>1238</v>
      </c>
      <c r="C3869" s="3" t="s">
        <v>5347</v>
      </c>
      <c r="D3869" s="8">
        <v>25000</v>
      </c>
      <c r="E3869" s="6">
        <v>0</v>
      </c>
      <c r="F3869" s="8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t="e">
        <f t="shared" si="241"/>
        <v>#DIV/0!</v>
      </c>
      <c r="Q3869" t="s">
        <v>8284</v>
      </c>
      <c r="R3869">
        <f t="shared" si="242"/>
        <v>41125.283159722225</v>
      </c>
      <c r="S3869">
        <f t="shared" si="243"/>
        <v>41145.283159722225</v>
      </c>
    </row>
    <row r="3870" spans="1:19" ht="30" hidden="1" x14ac:dyDescent="0.25">
      <c r="A3870" s="8">
        <v>1239</v>
      </c>
      <c r="B3870" s="3" t="s">
        <v>1240</v>
      </c>
      <c r="C3870" s="3" t="s">
        <v>5349</v>
      </c>
      <c r="D3870" s="8">
        <v>2500</v>
      </c>
      <c r="E3870" s="6">
        <v>0</v>
      </c>
      <c r="F3870" s="8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t="e">
        <f t="shared" si="241"/>
        <v>#DIV/0!</v>
      </c>
      <c r="Q3870" t="s">
        <v>8284</v>
      </c>
      <c r="R3870">
        <f t="shared" si="242"/>
        <v>40883.962581018517</v>
      </c>
      <c r="S3870">
        <f t="shared" si="243"/>
        <v>40913.962581018517</v>
      </c>
    </row>
    <row r="3871" spans="1:19" ht="60" hidden="1" x14ac:dyDescent="0.25">
      <c r="A3871" s="8">
        <v>1332</v>
      </c>
      <c r="B3871" s="3" t="s">
        <v>1333</v>
      </c>
      <c r="C3871" s="3" t="s">
        <v>5442</v>
      </c>
      <c r="D3871" s="8">
        <v>10115</v>
      </c>
      <c r="E3871" s="6">
        <v>0</v>
      </c>
      <c r="F3871" s="8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t="e">
        <f t="shared" si="241"/>
        <v>#DIV/0!</v>
      </c>
      <c r="Q3871" t="s">
        <v>8271</v>
      </c>
      <c r="R3871">
        <f t="shared" si="242"/>
        <v>42732.060277777782</v>
      </c>
      <c r="S3871">
        <f t="shared" si="243"/>
        <v>42762.060277777782</v>
      </c>
    </row>
    <row r="3872" spans="1:19" ht="60" hidden="1" x14ac:dyDescent="0.25">
      <c r="A3872" s="8">
        <v>1333</v>
      </c>
      <c r="B3872" s="3" t="s">
        <v>1334</v>
      </c>
      <c r="C3872" s="3" t="s">
        <v>5443</v>
      </c>
      <c r="D3872" s="8">
        <v>2500</v>
      </c>
      <c r="E3872" s="6">
        <v>0</v>
      </c>
      <c r="F3872" s="8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t="e">
        <f t="shared" si="241"/>
        <v>#DIV/0!</v>
      </c>
      <c r="Q3872" t="s">
        <v>8271</v>
      </c>
      <c r="R3872">
        <f t="shared" si="242"/>
        <v>41806.106770833336</v>
      </c>
      <c r="S3872">
        <f t="shared" si="243"/>
        <v>41836.106770833336</v>
      </c>
    </row>
    <row r="3873" spans="1:19" ht="45" hidden="1" x14ac:dyDescent="0.25">
      <c r="A3873" s="8">
        <v>1340</v>
      </c>
      <c r="B3873" s="3" t="s">
        <v>1341</v>
      </c>
      <c r="C3873" s="3" t="s">
        <v>5450</v>
      </c>
      <c r="D3873" s="8">
        <v>1680</v>
      </c>
      <c r="E3873" s="6">
        <v>0</v>
      </c>
      <c r="F3873" s="8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t="e">
        <f t="shared" si="241"/>
        <v>#DIV/0!</v>
      </c>
      <c r="Q3873" t="s">
        <v>8271</v>
      </c>
      <c r="R3873">
        <f t="shared" si="242"/>
        <v>41836.595520833333</v>
      </c>
      <c r="S3873">
        <f t="shared" si="243"/>
        <v>41866.595520833333</v>
      </c>
    </row>
    <row r="3874" spans="1:19" ht="45" hidden="1" x14ac:dyDescent="0.25">
      <c r="A3874" s="8">
        <v>1409</v>
      </c>
      <c r="B3874" s="3" t="s">
        <v>1410</v>
      </c>
      <c r="C3874" s="3" t="s">
        <v>5519</v>
      </c>
      <c r="D3874" s="8">
        <v>4000</v>
      </c>
      <c r="E3874" s="6">
        <v>0</v>
      </c>
      <c r="F3874" s="8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t="e">
        <f t="shared" si="241"/>
        <v>#DIV/0!</v>
      </c>
      <c r="Q3874" t="s">
        <v>8285</v>
      </c>
      <c r="R3874">
        <f t="shared" si="242"/>
        <v>41945.133506944447</v>
      </c>
      <c r="S3874">
        <f t="shared" si="243"/>
        <v>42005.175173611111</v>
      </c>
    </row>
    <row r="3875" spans="1:19" ht="45" hidden="1" x14ac:dyDescent="0.25">
      <c r="A3875" s="8">
        <v>1416</v>
      </c>
      <c r="B3875" s="3" t="s">
        <v>1417</v>
      </c>
      <c r="C3875" s="3" t="s">
        <v>5526</v>
      </c>
      <c r="D3875" s="8">
        <v>50000</v>
      </c>
      <c r="E3875" s="6">
        <v>0</v>
      </c>
      <c r="F3875" s="8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t="e">
        <f t="shared" si="241"/>
        <v>#DIV/0!</v>
      </c>
      <c r="Q3875" t="s">
        <v>8285</v>
      </c>
      <c r="R3875">
        <f t="shared" si="242"/>
        <v>42299.926145833335</v>
      </c>
      <c r="S3875">
        <f t="shared" si="243"/>
        <v>42329.967812499999</v>
      </c>
    </row>
    <row r="3876" spans="1:19" ht="60" hidden="1" x14ac:dyDescent="0.25">
      <c r="A3876" s="8">
        <v>1425</v>
      </c>
      <c r="B3876" s="3" t="s">
        <v>1426</v>
      </c>
      <c r="C3876" s="3" t="s">
        <v>5535</v>
      </c>
      <c r="D3876" s="8">
        <v>13000</v>
      </c>
      <c r="E3876" s="6">
        <v>0</v>
      </c>
      <c r="F3876" s="8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t="e">
        <f t="shared" si="241"/>
        <v>#DIV/0!</v>
      </c>
      <c r="Q3876" t="s">
        <v>8285</v>
      </c>
      <c r="R3876">
        <f t="shared" si="242"/>
        <v>42093.131469907406</v>
      </c>
      <c r="S3876">
        <f t="shared" si="243"/>
        <v>42123.131469907406</v>
      </c>
    </row>
    <row r="3877" spans="1:19" ht="60" hidden="1" x14ac:dyDescent="0.25">
      <c r="A3877" s="8">
        <v>1426</v>
      </c>
      <c r="B3877" s="3" t="s">
        <v>1427</v>
      </c>
      <c r="C3877" s="3" t="s">
        <v>5536</v>
      </c>
      <c r="D3877" s="8">
        <v>1000</v>
      </c>
      <c r="E3877" s="6">
        <v>0</v>
      </c>
      <c r="F3877" s="8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t="e">
        <f t="shared" si="241"/>
        <v>#DIV/0!</v>
      </c>
      <c r="Q3877" t="s">
        <v>8285</v>
      </c>
      <c r="R3877">
        <f t="shared" si="242"/>
        <v>42180.390277777777</v>
      </c>
      <c r="S3877">
        <f t="shared" si="243"/>
        <v>42240.390277777777</v>
      </c>
    </row>
    <row r="3878" spans="1:19" ht="45" hidden="1" x14ac:dyDescent="0.25">
      <c r="A3878" s="8">
        <v>1429</v>
      </c>
      <c r="B3878" s="3" t="s">
        <v>1430</v>
      </c>
      <c r="C3878" s="3" t="s">
        <v>5539</v>
      </c>
      <c r="D3878" s="8">
        <v>10000</v>
      </c>
      <c r="E3878" s="6">
        <v>0</v>
      </c>
      <c r="F3878" s="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t="e">
        <f t="shared" si="241"/>
        <v>#DIV/0!</v>
      </c>
      <c r="Q3878" t="s">
        <v>8285</v>
      </c>
      <c r="R3878">
        <f t="shared" si="242"/>
        <v>42074.060671296291</v>
      </c>
      <c r="S3878">
        <f t="shared" si="243"/>
        <v>42104.060671296291</v>
      </c>
    </row>
    <row r="3879" spans="1:19" ht="60" hidden="1" x14ac:dyDescent="0.25">
      <c r="A3879" s="8">
        <v>1432</v>
      </c>
      <c r="B3879" s="3" t="s">
        <v>1433</v>
      </c>
      <c r="C3879" s="3" t="s">
        <v>5542</v>
      </c>
      <c r="D3879" s="8">
        <v>40000</v>
      </c>
      <c r="E3879" s="6">
        <v>0</v>
      </c>
      <c r="F3879" s="8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t="e">
        <f t="shared" si="241"/>
        <v>#DIV/0!</v>
      </c>
      <c r="Q3879" t="s">
        <v>8285</v>
      </c>
      <c r="R3879">
        <f t="shared" si="242"/>
        <v>42175.780416666668</v>
      </c>
      <c r="S3879">
        <f t="shared" si="243"/>
        <v>42205.780416666668</v>
      </c>
    </row>
    <row r="3880" spans="1:19" ht="60" hidden="1" x14ac:dyDescent="0.25">
      <c r="A3880" s="8">
        <v>1442</v>
      </c>
      <c r="B3880" s="3" t="s">
        <v>1443</v>
      </c>
      <c r="C3880" s="3" t="s">
        <v>5552</v>
      </c>
      <c r="D3880" s="8">
        <v>1500</v>
      </c>
      <c r="E3880" s="6">
        <v>0</v>
      </c>
      <c r="F3880" s="8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t="e">
        <f t="shared" si="241"/>
        <v>#DIV/0!</v>
      </c>
      <c r="Q3880" t="s">
        <v>8285</v>
      </c>
      <c r="R3880">
        <f t="shared" si="242"/>
        <v>42485.64534722222</v>
      </c>
      <c r="S3880">
        <f t="shared" si="243"/>
        <v>42515.64534722222</v>
      </c>
    </row>
    <row r="3881" spans="1:19" ht="60" hidden="1" x14ac:dyDescent="0.25">
      <c r="A3881" s="8">
        <v>1443</v>
      </c>
      <c r="B3881" s="3" t="s">
        <v>1444</v>
      </c>
      <c r="C3881" s="3" t="s">
        <v>5553</v>
      </c>
      <c r="D3881" s="8">
        <v>13000</v>
      </c>
      <c r="E3881" s="6">
        <v>0</v>
      </c>
      <c r="F3881" s="8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t="e">
        <f t="shared" si="241"/>
        <v>#DIV/0!</v>
      </c>
      <c r="Q3881" t="s">
        <v>8285</v>
      </c>
      <c r="R3881">
        <f t="shared" si="242"/>
        <v>42707.926030092596</v>
      </c>
      <c r="S3881">
        <f t="shared" si="243"/>
        <v>42737.926030092596</v>
      </c>
    </row>
    <row r="3882" spans="1:19" ht="45" hidden="1" x14ac:dyDescent="0.25">
      <c r="A3882" s="8">
        <v>1444</v>
      </c>
      <c r="B3882" s="3" t="s">
        <v>1445</v>
      </c>
      <c r="C3882" s="3" t="s">
        <v>5554</v>
      </c>
      <c r="D3882" s="8">
        <v>4950</v>
      </c>
      <c r="E3882" s="6">
        <v>0</v>
      </c>
      <c r="F3882" s="8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t="e">
        <f t="shared" si="241"/>
        <v>#DIV/0!</v>
      </c>
      <c r="Q3882" t="s">
        <v>8285</v>
      </c>
      <c r="R3882">
        <f t="shared" si="242"/>
        <v>42199.873402777783</v>
      </c>
      <c r="S3882">
        <f t="shared" si="243"/>
        <v>42259.873402777783</v>
      </c>
    </row>
    <row r="3883" spans="1:19" ht="60" hidden="1" x14ac:dyDescent="0.25">
      <c r="A3883" s="8">
        <v>1445</v>
      </c>
      <c r="B3883" s="3" t="s">
        <v>1446</v>
      </c>
      <c r="C3883" s="3" t="s">
        <v>5555</v>
      </c>
      <c r="D3883" s="8">
        <v>130000</v>
      </c>
      <c r="E3883" s="6">
        <v>0</v>
      </c>
      <c r="F3883" s="8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t="e">
        <f t="shared" si="241"/>
        <v>#DIV/0!</v>
      </c>
      <c r="Q3883" t="s">
        <v>8285</v>
      </c>
      <c r="R3883">
        <f t="shared" si="242"/>
        <v>42139.542303240742</v>
      </c>
      <c r="S3883">
        <f t="shared" si="243"/>
        <v>42169.542303240742</v>
      </c>
    </row>
    <row r="3884" spans="1:19" ht="60" hidden="1" x14ac:dyDescent="0.25">
      <c r="A3884" s="8">
        <v>1446</v>
      </c>
      <c r="B3884" s="3" t="s">
        <v>1447</v>
      </c>
      <c r="C3884" s="3" t="s">
        <v>5556</v>
      </c>
      <c r="D3884" s="8">
        <v>900</v>
      </c>
      <c r="E3884" s="6">
        <v>0</v>
      </c>
      <c r="F3884" s="8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t="e">
        <f t="shared" si="241"/>
        <v>#DIV/0!</v>
      </c>
      <c r="Q3884" t="s">
        <v>8285</v>
      </c>
      <c r="R3884">
        <f t="shared" si="242"/>
        <v>42461.447662037041</v>
      </c>
      <c r="S3884">
        <f t="shared" si="243"/>
        <v>42481.447662037041</v>
      </c>
    </row>
    <row r="3885" spans="1:19" ht="60" hidden="1" x14ac:dyDescent="0.25">
      <c r="A3885" s="8">
        <v>1448</v>
      </c>
      <c r="B3885" s="3" t="s">
        <v>1449</v>
      </c>
      <c r="C3885" s="3" t="s">
        <v>5558</v>
      </c>
      <c r="D3885" s="8">
        <v>200000</v>
      </c>
      <c r="E3885" s="6">
        <v>0</v>
      </c>
      <c r="F3885" s="8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t="e">
        <f t="shared" si="241"/>
        <v>#DIV/0!</v>
      </c>
      <c r="Q3885" t="s">
        <v>8285</v>
      </c>
      <c r="R3885">
        <f t="shared" si="242"/>
        <v>42115.936550925922</v>
      </c>
      <c r="S3885">
        <f t="shared" si="243"/>
        <v>42146.225694444445</v>
      </c>
    </row>
    <row r="3886" spans="1:19" ht="60" hidden="1" x14ac:dyDescent="0.25">
      <c r="A3886" s="8">
        <v>1449</v>
      </c>
      <c r="B3886" s="3" t="s">
        <v>1450</v>
      </c>
      <c r="C3886" s="3" t="s">
        <v>5559</v>
      </c>
      <c r="D3886" s="8">
        <v>8888</v>
      </c>
      <c r="E3886" s="6">
        <v>0</v>
      </c>
      <c r="F3886" s="8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t="e">
        <f t="shared" si="241"/>
        <v>#DIV/0!</v>
      </c>
      <c r="Q3886" t="s">
        <v>8285</v>
      </c>
      <c r="R3886">
        <f t="shared" si="242"/>
        <v>42086.811400462961</v>
      </c>
      <c r="S3886">
        <f t="shared" si="243"/>
        <v>42134.811400462961</v>
      </c>
    </row>
    <row r="3887" spans="1:19" ht="45" hidden="1" x14ac:dyDescent="0.25">
      <c r="A3887" s="8">
        <v>1452</v>
      </c>
      <c r="B3887" s="3" t="s">
        <v>1453</v>
      </c>
      <c r="C3887" s="3" t="s">
        <v>5562</v>
      </c>
      <c r="D3887" s="8">
        <v>14000</v>
      </c>
      <c r="E3887" s="6">
        <v>0</v>
      </c>
      <c r="F3887" s="8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t="e">
        <f t="shared" si="241"/>
        <v>#DIV/0!</v>
      </c>
      <c r="Q3887" t="s">
        <v>8285</v>
      </c>
      <c r="R3887">
        <f t="shared" si="242"/>
        <v>41818.703275462962</v>
      </c>
      <c r="S3887">
        <f t="shared" si="243"/>
        <v>41848.703275462962</v>
      </c>
    </row>
    <row r="3888" spans="1:19" ht="60" hidden="1" x14ac:dyDescent="0.25">
      <c r="A3888" s="8">
        <v>1453</v>
      </c>
      <c r="B3888" s="3" t="s">
        <v>1454</v>
      </c>
      <c r="C3888" s="3" t="s">
        <v>5563</v>
      </c>
      <c r="D3888" s="8">
        <v>25000</v>
      </c>
      <c r="E3888" s="6">
        <v>0</v>
      </c>
      <c r="F3888" s="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t="e">
        <f t="shared" si="241"/>
        <v>#DIV/0!</v>
      </c>
      <c r="Q3888" t="s">
        <v>8285</v>
      </c>
      <c r="R3888">
        <f t="shared" si="242"/>
        <v>42795.696145833332</v>
      </c>
      <c r="S3888">
        <f t="shared" si="243"/>
        <v>42840.654479166667</v>
      </c>
    </row>
    <row r="3889" spans="1:19" ht="30" hidden="1" x14ac:dyDescent="0.25">
      <c r="A3889" s="8">
        <v>1457</v>
      </c>
      <c r="B3889" s="3" t="s">
        <v>1458</v>
      </c>
      <c r="C3889" s="3" t="s">
        <v>5567</v>
      </c>
      <c r="D3889" s="8">
        <v>6000</v>
      </c>
      <c r="E3889" s="6">
        <v>0</v>
      </c>
      <c r="F3889" s="8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t="e">
        <f t="shared" si="241"/>
        <v>#DIV/0!</v>
      </c>
      <c r="Q3889" t="s">
        <v>8285</v>
      </c>
      <c r="R3889">
        <f t="shared" si="242"/>
        <v>42289.89634259259</v>
      </c>
      <c r="S3889">
        <f t="shared" si="243"/>
        <v>42319.938009259262</v>
      </c>
    </row>
    <row r="3890" spans="1:19" ht="60" hidden="1" x14ac:dyDescent="0.25">
      <c r="A3890" s="8">
        <v>1458</v>
      </c>
      <c r="B3890" s="3" t="s">
        <v>1459</v>
      </c>
      <c r="C3890" s="3" t="s">
        <v>5568</v>
      </c>
      <c r="D3890" s="8">
        <v>5000</v>
      </c>
      <c r="E3890" s="6">
        <v>0</v>
      </c>
      <c r="F3890" s="8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t="e">
        <f t="shared" si="241"/>
        <v>#DIV/0!</v>
      </c>
      <c r="Q3890" t="s">
        <v>8285</v>
      </c>
      <c r="R3890">
        <f t="shared" si="242"/>
        <v>41831.705555555556</v>
      </c>
      <c r="S3890">
        <f t="shared" si="243"/>
        <v>41862.166666666664</v>
      </c>
    </row>
    <row r="3891" spans="1:19" ht="45" hidden="1" x14ac:dyDescent="0.25">
      <c r="A3891" s="8">
        <v>1459</v>
      </c>
      <c r="B3891" s="3" t="s">
        <v>1460</v>
      </c>
      <c r="C3891" s="3" t="s">
        <v>5569</v>
      </c>
      <c r="D3891" s="8">
        <v>37000</v>
      </c>
      <c r="E3891" s="6">
        <v>0</v>
      </c>
      <c r="F3891" s="8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t="e">
        <f t="shared" si="241"/>
        <v>#DIV/0!</v>
      </c>
      <c r="Q3891" t="s">
        <v>8285</v>
      </c>
      <c r="R3891">
        <f t="shared" si="242"/>
        <v>42312.204814814817</v>
      </c>
      <c r="S3891">
        <f t="shared" si="243"/>
        <v>42340.725694444445</v>
      </c>
    </row>
    <row r="3892" spans="1:19" ht="45" hidden="1" x14ac:dyDescent="0.25">
      <c r="A3892" s="8">
        <v>1460</v>
      </c>
      <c r="B3892" s="3" t="s">
        <v>1461</v>
      </c>
      <c r="C3892" s="3" t="s">
        <v>5570</v>
      </c>
      <c r="D3892" s="8">
        <v>25000000</v>
      </c>
      <c r="E3892" s="6">
        <v>0</v>
      </c>
      <c r="F3892" s="8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t="e">
        <f t="shared" si="241"/>
        <v>#DIV/0!</v>
      </c>
      <c r="Q3892" t="s">
        <v>8285</v>
      </c>
      <c r="R3892">
        <f t="shared" si="242"/>
        <v>41915.896967592591</v>
      </c>
      <c r="S3892">
        <f t="shared" si="243"/>
        <v>41973.989583333328</v>
      </c>
    </row>
    <row r="3893" spans="1:19" hidden="1" x14ac:dyDescent="0.25">
      <c r="A3893" s="8">
        <v>1484</v>
      </c>
      <c r="B3893" s="3" t="s">
        <v>1485</v>
      </c>
      <c r="C3893" s="3" t="s">
        <v>5594</v>
      </c>
      <c r="D3893" s="8">
        <v>2000</v>
      </c>
      <c r="E3893" s="6">
        <v>0</v>
      </c>
      <c r="F3893" s="8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t="e">
        <f t="shared" si="241"/>
        <v>#DIV/0!</v>
      </c>
      <c r="Q3893" t="s">
        <v>8273</v>
      </c>
      <c r="R3893">
        <f t="shared" si="242"/>
        <v>41053.200960648144</v>
      </c>
      <c r="S3893">
        <f t="shared" si="243"/>
        <v>41111.618750000001</v>
      </c>
    </row>
    <row r="3894" spans="1:19" ht="45" hidden="1" x14ac:dyDescent="0.25">
      <c r="A3894" s="8">
        <v>1487</v>
      </c>
      <c r="B3894" s="3" t="s">
        <v>1488</v>
      </c>
      <c r="C3894" s="3" t="s">
        <v>5597</v>
      </c>
      <c r="D3894" s="8">
        <v>10000</v>
      </c>
      <c r="E3894" s="6">
        <v>0</v>
      </c>
      <c r="F3894" s="8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t="e">
        <f t="shared" si="241"/>
        <v>#DIV/0!</v>
      </c>
      <c r="Q3894" t="s">
        <v>8273</v>
      </c>
      <c r="R3894">
        <f t="shared" si="242"/>
        <v>42554.917488425926</v>
      </c>
      <c r="S3894">
        <f t="shared" si="243"/>
        <v>42584.917488425926</v>
      </c>
    </row>
    <row r="3895" spans="1:19" ht="45" hidden="1" x14ac:dyDescent="0.25">
      <c r="A3895" s="8">
        <v>1489</v>
      </c>
      <c r="B3895" s="3" t="s">
        <v>1490</v>
      </c>
      <c r="C3895" s="3" t="s">
        <v>5599</v>
      </c>
      <c r="D3895" s="8">
        <v>5000</v>
      </c>
      <c r="E3895" s="6">
        <v>0</v>
      </c>
      <c r="F3895" s="8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t="e">
        <f t="shared" si="241"/>
        <v>#DIV/0!</v>
      </c>
      <c r="Q3895" t="s">
        <v>8273</v>
      </c>
      <c r="R3895">
        <f t="shared" si="242"/>
        <v>41198.611712962964</v>
      </c>
      <c r="S3895">
        <f t="shared" si="243"/>
        <v>41228.653379629628</v>
      </c>
    </row>
    <row r="3896" spans="1:19" ht="45" hidden="1" x14ac:dyDescent="0.25">
      <c r="A3896" s="8">
        <v>1493</v>
      </c>
      <c r="B3896" s="3" t="s">
        <v>1494</v>
      </c>
      <c r="C3896" s="3" t="s">
        <v>5603</v>
      </c>
      <c r="D3896" s="8">
        <v>2400</v>
      </c>
      <c r="E3896" s="6">
        <v>0</v>
      </c>
      <c r="F3896" s="8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t="e">
        <f t="shared" si="241"/>
        <v>#DIV/0!</v>
      </c>
      <c r="Q3896" t="s">
        <v>8273</v>
      </c>
      <c r="R3896">
        <f t="shared" si="242"/>
        <v>41411.866608796299</v>
      </c>
      <c r="S3896">
        <f t="shared" si="243"/>
        <v>41441.866608796299</v>
      </c>
    </row>
    <row r="3897" spans="1:19" ht="30" hidden="1" x14ac:dyDescent="0.25">
      <c r="A3897" s="8">
        <v>1495</v>
      </c>
      <c r="B3897" s="3" t="s">
        <v>1496</v>
      </c>
      <c r="C3897" s="3" t="s">
        <v>5605</v>
      </c>
      <c r="D3897" s="8">
        <v>2000</v>
      </c>
      <c r="E3897" s="6">
        <v>0</v>
      </c>
      <c r="F3897" s="8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t="e">
        <f t="shared" si="241"/>
        <v>#DIV/0!</v>
      </c>
      <c r="Q3897" t="s">
        <v>8273</v>
      </c>
      <c r="R3897">
        <f t="shared" si="242"/>
        <v>40752.789710648147</v>
      </c>
      <c r="S3897">
        <f t="shared" si="243"/>
        <v>40782.789710648147</v>
      </c>
    </row>
    <row r="3898" spans="1:19" ht="45" hidden="1" x14ac:dyDescent="0.25">
      <c r="A3898" s="8">
        <v>1496</v>
      </c>
      <c r="B3898" s="3" t="s">
        <v>1497</v>
      </c>
      <c r="C3898" s="3" t="s">
        <v>5606</v>
      </c>
      <c r="D3898" s="8">
        <v>1500</v>
      </c>
      <c r="E3898" s="6">
        <v>0</v>
      </c>
      <c r="F3898" s="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t="e">
        <f t="shared" si="241"/>
        <v>#DIV/0!</v>
      </c>
      <c r="Q3898" t="s">
        <v>8273</v>
      </c>
      <c r="R3898">
        <f t="shared" si="242"/>
        <v>41838.475219907406</v>
      </c>
      <c r="S3898">
        <f t="shared" si="243"/>
        <v>41898.475219907406</v>
      </c>
    </row>
    <row r="3899" spans="1:19" ht="45" hidden="1" x14ac:dyDescent="0.25">
      <c r="A3899" s="8">
        <v>1544</v>
      </c>
      <c r="B3899" s="3" t="s">
        <v>1545</v>
      </c>
      <c r="C3899" s="3" t="s">
        <v>5654</v>
      </c>
      <c r="D3899" s="8">
        <v>1000</v>
      </c>
      <c r="E3899" s="6">
        <v>0</v>
      </c>
      <c r="F3899" s="8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t="e">
        <f t="shared" si="241"/>
        <v>#DIV/0!</v>
      </c>
      <c r="Q3899" t="s">
        <v>8287</v>
      </c>
      <c r="R3899">
        <f t="shared" si="242"/>
        <v>42053.051203703704</v>
      </c>
      <c r="S3899">
        <f t="shared" si="243"/>
        <v>42095.012499999997</v>
      </c>
    </row>
    <row r="3900" spans="1:19" ht="45" hidden="1" x14ac:dyDescent="0.25">
      <c r="A3900" s="8">
        <v>1547</v>
      </c>
      <c r="B3900" s="3" t="s">
        <v>1548</v>
      </c>
      <c r="C3900" s="3" t="s">
        <v>5657</v>
      </c>
      <c r="D3900" s="8">
        <v>20</v>
      </c>
      <c r="E3900" s="6">
        <v>0</v>
      </c>
      <c r="F3900" s="8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t="e">
        <f t="shared" si="241"/>
        <v>#DIV/0!</v>
      </c>
      <c r="Q3900" t="s">
        <v>8287</v>
      </c>
      <c r="R3900">
        <f t="shared" si="242"/>
        <v>42782.426875000005</v>
      </c>
      <c r="S3900">
        <f t="shared" si="243"/>
        <v>42789.426875000005</v>
      </c>
    </row>
    <row r="3901" spans="1:19" ht="60" hidden="1" x14ac:dyDescent="0.25">
      <c r="A3901" s="8">
        <v>1551</v>
      </c>
      <c r="B3901" s="3" t="s">
        <v>1552</v>
      </c>
      <c r="C3901" s="3" t="s">
        <v>5661</v>
      </c>
      <c r="D3901" s="8">
        <v>3500</v>
      </c>
      <c r="E3901" s="6">
        <v>0</v>
      </c>
      <c r="F3901" s="8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t="e">
        <f t="shared" si="241"/>
        <v>#DIV/0!</v>
      </c>
      <c r="Q3901" t="s">
        <v>8287</v>
      </c>
      <c r="R3901">
        <f t="shared" si="242"/>
        <v>42121.824525462958</v>
      </c>
      <c r="S3901">
        <f t="shared" si="243"/>
        <v>42151.824525462958</v>
      </c>
    </row>
    <row r="3902" spans="1:19" ht="45" hidden="1" x14ac:dyDescent="0.25">
      <c r="A3902" s="8">
        <v>1553</v>
      </c>
      <c r="B3902" s="3" t="s">
        <v>1554</v>
      </c>
      <c r="C3902" s="3" t="s">
        <v>5663</v>
      </c>
      <c r="D3902" s="8">
        <v>6000</v>
      </c>
      <c r="E3902" s="6">
        <v>0</v>
      </c>
      <c r="F3902" s="8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t="e">
        <f t="shared" si="241"/>
        <v>#DIV/0!</v>
      </c>
      <c r="Q3902" t="s">
        <v>8287</v>
      </c>
      <c r="R3902">
        <f t="shared" si="242"/>
        <v>42219.282951388886</v>
      </c>
      <c r="S3902">
        <f t="shared" si="243"/>
        <v>42249.282951388886</v>
      </c>
    </row>
    <row r="3903" spans="1:19" ht="60" hidden="1" x14ac:dyDescent="0.25">
      <c r="A3903" s="8">
        <v>1554</v>
      </c>
      <c r="B3903" s="3" t="s">
        <v>1555</v>
      </c>
      <c r="C3903" s="3" t="s">
        <v>5664</v>
      </c>
      <c r="D3903" s="8">
        <v>20000</v>
      </c>
      <c r="E3903" s="6">
        <v>0</v>
      </c>
      <c r="F3903" s="8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t="e">
        <f t="shared" si="241"/>
        <v>#DIV/0!</v>
      </c>
      <c r="Q3903" t="s">
        <v>8287</v>
      </c>
      <c r="R3903">
        <f t="shared" si="242"/>
        <v>42188.252199074079</v>
      </c>
      <c r="S3903">
        <f t="shared" si="243"/>
        <v>42218.252199074079</v>
      </c>
    </row>
    <row r="3904" spans="1:19" ht="45" hidden="1" x14ac:dyDescent="0.25">
      <c r="A3904" s="8">
        <v>1555</v>
      </c>
      <c r="B3904" s="3" t="s">
        <v>1556</v>
      </c>
      <c r="C3904" s="3" t="s">
        <v>5665</v>
      </c>
      <c r="D3904" s="8">
        <v>750</v>
      </c>
      <c r="E3904" s="6">
        <v>0</v>
      </c>
      <c r="F3904" s="8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t="e">
        <f t="shared" si="241"/>
        <v>#DIV/0!</v>
      </c>
      <c r="Q3904" t="s">
        <v>8287</v>
      </c>
      <c r="R3904">
        <f t="shared" si="242"/>
        <v>42241.613796296297</v>
      </c>
      <c r="S3904">
        <f t="shared" si="243"/>
        <v>42264.708333333328</v>
      </c>
    </row>
    <row r="3905" spans="1:19" ht="60" hidden="1" x14ac:dyDescent="0.25">
      <c r="A3905" s="8">
        <v>1562</v>
      </c>
      <c r="B3905" s="3" t="s">
        <v>1563</v>
      </c>
      <c r="C3905" s="3" t="s">
        <v>5672</v>
      </c>
      <c r="D3905" s="8">
        <v>4000</v>
      </c>
      <c r="E3905" s="6">
        <v>0</v>
      </c>
      <c r="F3905" s="8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t="e">
        <f t="shared" si="241"/>
        <v>#DIV/0!</v>
      </c>
      <c r="Q3905" t="s">
        <v>8288</v>
      </c>
      <c r="R3905">
        <f t="shared" si="242"/>
        <v>40079.566157407404</v>
      </c>
      <c r="S3905">
        <f t="shared" si="243"/>
        <v>40149.034722222219</v>
      </c>
    </row>
    <row r="3906" spans="1:19" hidden="1" x14ac:dyDescent="0.25">
      <c r="A3906" s="8">
        <v>1569</v>
      </c>
      <c r="B3906" s="3" t="s">
        <v>1570</v>
      </c>
      <c r="C3906" s="3" t="s">
        <v>5679</v>
      </c>
      <c r="D3906" s="8">
        <v>30000</v>
      </c>
      <c r="E3906" s="6">
        <v>0</v>
      </c>
      <c r="F3906" s="8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t="e">
        <f t="shared" si="241"/>
        <v>#DIV/0!</v>
      </c>
      <c r="Q3906" t="s">
        <v>8288</v>
      </c>
      <c r="R3906">
        <f t="shared" si="242"/>
        <v>41389.679560185185</v>
      </c>
      <c r="S3906">
        <f t="shared" si="243"/>
        <v>41419.679560185185</v>
      </c>
    </row>
    <row r="3907" spans="1:19" ht="45" hidden="1" x14ac:dyDescent="0.25">
      <c r="A3907" s="8">
        <v>1580</v>
      </c>
      <c r="B3907" s="3" t="s">
        <v>1581</v>
      </c>
      <c r="C3907" s="3" t="s">
        <v>5690</v>
      </c>
      <c r="D3907" s="8">
        <v>1750</v>
      </c>
      <c r="E3907" s="6">
        <v>0</v>
      </c>
      <c r="F3907" s="8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 t="e">
        <f t="shared" ref="P3907:P3970" si="245">ROUND(E3907/L3907,2)</f>
        <v>#DIV/0!</v>
      </c>
      <c r="Q3907" t="s">
        <v>8288</v>
      </c>
      <c r="R3907">
        <f t="shared" ref="R3907:R3970" si="246">(((J3907/60)/60)/24)+DATE(1970,1,1)</f>
        <v>40990.050069444449</v>
      </c>
      <c r="S3907">
        <f t="shared" ref="S3907:S3970" si="247">(((I3907/60)/60)/24)+DATE(1970,1,1)</f>
        <v>41050.050069444449</v>
      </c>
    </row>
    <row r="3908" spans="1:19" ht="60" hidden="1" x14ac:dyDescent="0.25">
      <c r="A3908" s="8">
        <v>1584</v>
      </c>
      <c r="B3908" s="3" t="s">
        <v>1585</v>
      </c>
      <c r="C3908" s="3" t="s">
        <v>5694</v>
      </c>
      <c r="D3908" s="8">
        <v>1200</v>
      </c>
      <c r="E3908" s="6">
        <v>0</v>
      </c>
      <c r="F3908" s="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t="e">
        <f t="shared" si="245"/>
        <v>#DIV/0!</v>
      </c>
      <c r="Q3908" t="s">
        <v>8289</v>
      </c>
      <c r="R3908">
        <f t="shared" si="246"/>
        <v>41779.649317129632</v>
      </c>
      <c r="S3908">
        <f t="shared" si="247"/>
        <v>41789.649317129632</v>
      </c>
    </row>
    <row r="3909" spans="1:19" ht="30" hidden="1" x14ac:dyDescent="0.25">
      <c r="A3909" s="8">
        <v>1586</v>
      </c>
      <c r="B3909" s="3" t="s">
        <v>1587</v>
      </c>
      <c r="C3909" s="3" t="s">
        <v>5696</v>
      </c>
      <c r="D3909" s="8">
        <v>1500</v>
      </c>
      <c r="E3909" s="6">
        <v>0</v>
      </c>
      <c r="F3909" s="8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t="e">
        <f t="shared" si="245"/>
        <v>#DIV/0!</v>
      </c>
      <c r="Q3909" t="s">
        <v>8289</v>
      </c>
      <c r="R3909">
        <f t="shared" si="246"/>
        <v>42069.104421296302</v>
      </c>
      <c r="S3909">
        <f t="shared" si="247"/>
        <v>42099.062754629631</v>
      </c>
    </row>
    <row r="3910" spans="1:19" ht="30" hidden="1" x14ac:dyDescent="0.25">
      <c r="A3910" s="8">
        <v>1588</v>
      </c>
      <c r="B3910" s="3" t="s">
        <v>1589</v>
      </c>
      <c r="C3910" s="3" t="s">
        <v>5698</v>
      </c>
      <c r="D3910" s="8">
        <v>516</v>
      </c>
      <c r="E3910" s="6">
        <v>0</v>
      </c>
      <c r="F3910" s="8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t="e">
        <f t="shared" si="245"/>
        <v>#DIV/0!</v>
      </c>
      <c r="Q3910" t="s">
        <v>8289</v>
      </c>
      <c r="R3910">
        <f t="shared" si="246"/>
        <v>42005.24998842593</v>
      </c>
      <c r="S3910">
        <f t="shared" si="247"/>
        <v>42035.841666666667</v>
      </c>
    </row>
    <row r="3911" spans="1:19" ht="45" hidden="1" x14ac:dyDescent="0.25">
      <c r="A3911" s="8">
        <v>1589</v>
      </c>
      <c r="B3911" s="3" t="s">
        <v>1590</v>
      </c>
      <c r="C3911" s="3" t="s">
        <v>5699</v>
      </c>
      <c r="D3911" s="8">
        <v>1200</v>
      </c>
      <c r="E3911" s="6">
        <v>0</v>
      </c>
      <c r="F3911" s="8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t="e">
        <f t="shared" si="245"/>
        <v>#DIV/0!</v>
      </c>
      <c r="Q3911" t="s">
        <v>8289</v>
      </c>
      <c r="R3911">
        <f t="shared" si="246"/>
        <v>42256.984791666662</v>
      </c>
      <c r="S3911">
        <f t="shared" si="247"/>
        <v>42286.984791666662</v>
      </c>
    </row>
    <row r="3912" spans="1:19" ht="30" hidden="1" x14ac:dyDescent="0.25">
      <c r="A3912" s="8">
        <v>1592</v>
      </c>
      <c r="B3912" s="3" t="s">
        <v>1593</v>
      </c>
      <c r="C3912" s="3" t="s">
        <v>5702</v>
      </c>
      <c r="D3912" s="8">
        <v>25</v>
      </c>
      <c r="E3912" s="6">
        <v>0</v>
      </c>
      <c r="F3912" s="8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t="e">
        <f t="shared" si="245"/>
        <v>#DIV/0!</v>
      </c>
      <c r="Q3912" t="s">
        <v>8289</v>
      </c>
      <c r="R3912">
        <f t="shared" si="246"/>
        <v>42046.072743055556</v>
      </c>
      <c r="S3912">
        <f t="shared" si="247"/>
        <v>42091.031076388885</v>
      </c>
    </row>
    <row r="3913" spans="1:19" ht="45" hidden="1" x14ac:dyDescent="0.25">
      <c r="A3913" s="8">
        <v>1597</v>
      </c>
      <c r="B3913" s="3" t="s">
        <v>1598</v>
      </c>
      <c r="C3913" s="3" t="s">
        <v>5707</v>
      </c>
      <c r="D3913" s="8">
        <v>15000</v>
      </c>
      <c r="E3913" s="6">
        <v>0</v>
      </c>
      <c r="F3913" s="8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t="e">
        <f t="shared" si="245"/>
        <v>#DIV/0!</v>
      </c>
      <c r="Q3913" t="s">
        <v>8289</v>
      </c>
      <c r="R3913">
        <f t="shared" si="246"/>
        <v>42603.354131944448</v>
      </c>
      <c r="S3913">
        <f t="shared" si="247"/>
        <v>42633.354131944448</v>
      </c>
    </row>
    <row r="3914" spans="1:19" ht="45" hidden="1" x14ac:dyDescent="0.25">
      <c r="A3914" s="8">
        <v>1599</v>
      </c>
      <c r="B3914" s="3" t="s">
        <v>1600</v>
      </c>
      <c r="C3914" s="3" t="s">
        <v>5709</v>
      </c>
      <c r="D3914" s="8">
        <v>500</v>
      </c>
      <c r="E3914" s="6">
        <v>0</v>
      </c>
      <c r="F3914" s="8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t="e">
        <f t="shared" si="245"/>
        <v>#DIV/0!</v>
      </c>
      <c r="Q3914" t="s">
        <v>8289</v>
      </c>
      <c r="R3914">
        <f t="shared" si="246"/>
        <v>42438.53907407407</v>
      </c>
      <c r="S3914">
        <f t="shared" si="247"/>
        <v>42468.497407407413</v>
      </c>
    </row>
    <row r="3915" spans="1:19" ht="45" hidden="1" x14ac:dyDescent="0.25">
      <c r="A3915" s="8">
        <v>1682</v>
      </c>
      <c r="B3915" s="3" t="s">
        <v>1683</v>
      </c>
      <c r="C3915" s="3" t="s">
        <v>5792</v>
      </c>
      <c r="D3915" s="8">
        <v>6000</v>
      </c>
      <c r="E3915" s="6">
        <v>0</v>
      </c>
      <c r="F3915" s="8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t="e">
        <f t="shared" si="245"/>
        <v>#DIV/0!</v>
      </c>
      <c r="Q3915" t="s">
        <v>8291</v>
      </c>
      <c r="R3915">
        <f t="shared" si="246"/>
        <v>42779.21365740741</v>
      </c>
      <c r="S3915">
        <f t="shared" si="247"/>
        <v>42839.171990740739</v>
      </c>
    </row>
    <row r="3916" spans="1:19" ht="60" hidden="1" x14ac:dyDescent="0.25">
      <c r="A3916" s="8">
        <v>1696</v>
      </c>
      <c r="B3916" s="3" t="s">
        <v>1697</v>
      </c>
      <c r="C3916" s="3" t="s">
        <v>5806</v>
      </c>
      <c r="D3916" s="8">
        <v>300000</v>
      </c>
      <c r="E3916" s="6">
        <v>0</v>
      </c>
      <c r="F3916" s="8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t="e">
        <f t="shared" si="245"/>
        <v>#DIV/0!</v>
      </c>
      <c r="Q3916" t="s">
        <v>8291</v>
      </c>
      <c r="R3916">
        <f t="shared" si="246"/>
        <v>42796.069571759261</v>
      </c>
      <c r="S3916">
        <f t="shared" si="247"/>
        <v>42826.027905092589</v>
      </c>
    </row>
    <row r="3917" spans="1:19" ht="75" hidden="1" x14ac:dyDescent="0.25">
      <c r="A3917" s="8">
        <v>1698</v>
      </c>
      <c r="B3917" s="3" t="s">
        <v>1699</v>
      </c>
      <c r="C3917" s="3" t="s">
        <v>5808</v>
      </c>
      <c r="D3917" s="8">
        <v>125000</v>
      </c>
      <c r="E3917" s="6">
        <v>0</v>
      </c>
      <c r="F3917" s="8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t="e">
        <f t="shared" si="245"/>
        <v>#DIV/0!</v>
      </c>
      <c r="Q3917" t="s">
        <v>8291</v>
      </c>
      <c r="R3917">
        <f t="shared" si="246"/>
        <v>42796.207870370374</v>
      </c>
      <c r="S3917">
        <f t="shared" si="247"/>
        <v>42820.147916666669</v>
      </c>
    </row>
    <row r="3918" spans="1:19" ht="45" hidden="1" x14ac:dyDescent="0.25">
      <c r="A3918" s="8">
        <v>1705</v>
      </c>
      <c r="B3918" s="3" t="s">
        <v>1706</v>
      </c>
      <c r="C3918" s="3" t="s">
        <v>5815</v>
      </c>
      <c r="D3918" s="8">
        <v>2000</v>
      </c>
      <c r="E3918" s="6">
        <v>0</v>
      </c>
      <c r="F3918" s="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t="e">
        <f t="shared" si="245"/>
        <v>#DIV/0!</v>
      </c>
      <c r="Q3918" t="s">
        <v>8291</v>
      </c>
      <c r="R3918">
        <f t="shared" si="246"/>
        <v>42245.016736111109</v>
      </c>
      <c r="S3918">
        <f t="shared" si="247"/>
        <v>42256.666666666672</v>
      </c>
    </row>
    <row r="3919" spans="1:19" ht="45" hidden="1" x14ac:dyDescent="0.25">
      <c r="A3919" s="8">
        <v>1706</v>
      </c>
      <c r="B3919" s="3" t="s">
        <v>1707</v>
      </c>
      <c r="C3919" s="3" t="s">
        <v>5816</v>
      </c>
      <c r="D3919" s="8">
        <v>5500</v>
      </c>
      <c r="E3919" s="6">
        <v>0</v>
      </c>
      <c r="F3919" s="8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t="e">
        <f t="shared" si="245"/>
        <v>#DIV/0!</v>
      </c>
      <c r="Q3919" t="s">
        <v>8291</v>
      </c>
      <c r="R3919">
        <f t="shared" si="246"/>
        <v>42179.306388888886</v>
      </c>
      <c r="S3919">
        <f t="shared" si="247"/>
        <v>42239.306388888886</v>
      </c>
    </row>
    <row r="3920" spans="1:19" ht="60" hidden="1" x14ac:dyDescent="0.25">
      <c r="A3920" s="8">
        <v>1708</v>
      </c>
      <c r="B3920" s="3" t="s">
        <v>1709</v>
      </c>
      <c r="C3920" s="3" t="s">
        <v>5818</v>
      </c>
      <c r="D3920" s="8">
        <v>7000</v>
      </c>
      <c r="E3920" s="6">
        <v>0</v>
      </c>
      <c r="F3920" s="8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t="e">
        <f t="shared" si="245"/>
        <v>#DIV/0!</v>
      </c>
      <c r="Q3920" t="s">
        <v>8291</v>
      </c>
      <c r="R3920">
        <f t="shared" si="246"/>
        <v>42451.866967592592</v>
      </c>
      <c r="S3920">
        <f t="shared" si="247"/>
        <v>42491.866967592592</v>
      </c>
    </row>
    <row r="3921" spans="1:19" ht="60" hidden="1" x14ac:dyDescent="0.25">
      <c r="A3921" s="8">
        <v>1712</v>
      </c>
      <c r="B3921" s="3" t="s">
        <v>1713</v>
      </c>
      <c r="C3921" s="3" t="s">
        <v>5822</v>
      </c>
      <c r="D3921" s="8">
        <v>5000</v>
      </c>
      <c r="E3921" s="6">
        <v>0</v>
      </c>
      <c r="F3921" s="8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t="e">
        <f t="shared" si="245"/>
        <v>#DIV/0!</v>
      </c>
      <c r="Q3921" t="s">
        <v>8291</v>
      </c>
      <c r="R3921">
        <f t="shared" si="246"/>
        <v>42125.913807870369</v>
      </c>
      <c r="S3921">
        <f t="shared" si="247"/>
        <v>42185.913807870369</v>
      </c>
    </row>
    <row r="3922" spans="1:19" ht="45" hidden="1" x14ac:dyDescent="0.25">
      <c r="A3922" s="8">
        <v>1721</v>
      </c>
      <c r="B3922" s="3" t="s">
        <v>1722</v>
      </c>
      <c r="C3922" s="3" t="s">
        <v>5831</v>
      </c>
      <c r="D3922" s="8">
        <v>5000</v>
      </c>
      <c r="E3922" s="6">
        <v>0</v>
      </c>
      <c r="F3922" s="8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t="e">
        <f t="shared" si="245"/>
        <v>#DIV/0!</v>
      </c>
      <c r="Q3922" t="s">
        <v>8291</v>
      </c>
      <c r="R3922">
        <f t="shared" si="246"/>
        <v>42319.461377314816</v>
      </c>
      <c r="S3922">
        <f t="shared" si="247"/>
        <v>42349.461377314816</v>
      </c>
    </row>
    <row r="3923" spans="1:19" ht="60" hidden="1" x14ac:dyDescent="0.25">
      <c r="A3923" s="8">
        <v>1729</v>
      </c>
      <c r="B3923" s="3" t="s">
        <v>1730</v>
      </c>
      <c r="C3923" s="3" t="s">
        <v>5839</v>
      </c>
      <c r="D3923" s="8">
        <v>10000</v>
      </c>
      <c r="E3923" s="6">
        <v>0</v>
      </c>
      <c r="F3923" s="8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t="e">
        <f t="shared" si="245"/>
        <v>#DIV/0!</v>
      </c>
      <c r="Q3923" t="s">
        <v>8291</v>
      </c>
      <c r="R3923">
        <f t="shared" si="246"/>
        <v>42471.052152777775</v>
      </c>
      <c r="S3923">
        <f t="shared" si="247"/>
        <v>42531.052152777775</v>
      </c>
    </row>
    <row r="3924" spans="1:19" ht="45" hidden="1" x14ac:dyDescent="0.25">
      <c r="A3924" s="8">
        <v>1730</v>
      </c>
      <c r="B3924" s="3" t="s">
        <v>1731</v>
      </c>
      <c r="C3924" s="3" t="s">
        <v>5840</v>
      </c>
      <c r="D3924" s="8">
        <v>3000</v>
      </c>
      <c r="E3924" s="6">
        <v>0</v>
      </c>
      <c r="F3924" s="8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t="e">
        <f t="shared" si="245"/>
        <v>#DIV/0!</v>
      </c>
      <c r="Q3924" t="s">
        <v>8291</v>
      </c>
      <c r="R3924">
        <f t="shared" si="246"/>
        <v>42272.087766203709</v>
      </c>
      <c r="S3924">
        <f t="shared" si="247"/>
        <v>42302.087766203709</v>
      </c>
    </row>
    <row r="3925" spans="1:19" ht="30" hidden="1" x14ac:dyDescent="0.25">
      <c r="A3925" s="8">
        <v>1731</v>
      </c>
      <c r="B3925" s="3" t="s">
        <v>1732</v>
      </c>
      <c r="C3925" s="3" t="s">
        <v>5841</v>
      </c>
      <c r="D3925" s="8">
        <v>1000</v>
      </c>
      <c r="E3925" s="6">
        <v>0</v>
      </c>
      <c r="F3925" s="8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t="e">
        <f t="shared" si="245"/>
        <v>#DIV/0!</v>
      </c>
      <c r="Q3925" t="s">
        <v>8291</v>
      </c>
      <c r="R3925">
        <f t="shared" si="246"/>
        <v>42152.906851851847</v>
      </c>
      <c r="S3925">
        <f t="shared" si="247"/>
        <v>42166.625</v>
      </c>
    </row>
    <row r="3926" spans="1:19" ht="60" hidden="1" x14ac:dyDescent="0.25">
      <c r="A3926" s="8">
        <v>1732</v>
      </c>
      <c r="B3926" s="3" t="s">
        <v>1733</v>
      </c>
      <c r="C3926" s="3" t="s">
        <v>5842</v>
      </c>
      <c r="D3926" s="8">
        <v>4000</v>
      </c>
      <c r="E3926" s="6">
        <v>0</v>
      </c>
      <c r="F3926" s="8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t="e">
        <f t="shared" si="245"/>
        <v>#DIV/0!</v>
      </c>
      <c r="Q3926" t="s">
        <v>8291</v>
      </c>
      <c r="R3926">
        <f t="shared" si="246"/>
        <v>42325.683807870373</v>
      </c>
      <c r="S3926">
        <f t="shared" si="247"/>
        <v>42385.208333333328</v>
      </c>
    </row>
    <row r="3927" spans="1:19" ht="60" hidden="1" x14ac:dyDescent="0.25">
      <c r="A3927" s="8">
        <v>1733</v>
      </c>
      <c r="B3927" s="3" t="s">
        <v>1734</v>
      </c>
      <c r="C3927" s="3" t="s">
        <v>5843</v>
      </c>
      <c r="D3927" s="8">
        <v>10000</v>
      </c>
      <c r="E3927" s="6">
        <v>0</v>
      </c>
      <c r="F3927" s="8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t="e">
        <f t="shared" si="245"/>
        <v>#DIV/0!</v>
      </c>
      <c r="Q3927" t="s">
        <v>8291</v>
      </c>
      <c r="R3927">
        <f t="shared" si="246"/>
        <v>42614.675625000003</v>
      </c>
      <c r="S3927">
        <f t="shared" si="247"/>
        <v>42626.895833333328</v>
      </c>
    </row>
    <row r="3928" spans="1:19" ht="45" hidden="1" x14ac:dyDescent="0.25">
      <c r="A3928" s="8">
        <v>1740</v>
      </c>
      <c r="B3928" s="3" t="s">
        <v>1741</v>
      </c>
      <c r="C3928" s="3" t="s">
        <v>5850</v>
      </c>
      <c r="D3928" s="8">
        <v>3000</v>
      </c>
      <c r="E3928" s="6">
        <v>0</v>
      </c>
      <c r="F3928" s="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t="e">
        <f t="shared" si="245"/>
        <v>#DIV/0!</v>
      </c>
      <c r="Q3928" t="s">
        <v>8291</v>
      </c>
      <c r="R3928">
        <f t="shared" si="246"/>
        <v>42171.817384259266</v>
      </c>
      <c r="S3928">
        <f t="shared" si="247"/>
        <v>42201.817384259266</v>
      </c>
    </row>
    <row r="3929" spans="1:19" ht="30" hidden="1" x14ac:dyDescent="0.25">
      <c r="A3929" s="8">
        <v>1766</v>
      </c>
      <c r="B3929" s="3" t="s">
        <v>1767</v>
      </c>
      <c r="C3929" s="3" t="s">
        <v>5876</v>
      </c>
      <c r="D3929" s="8">
        <v>1500</v>
      </c>
      <c r="E3929" s="6">
        <v>0</v>
      </c>
      <c r="F3929" s="8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t="e">
        <f t="shared" si="245"/>
        <v>#DIV/0!</v>
      </c>
      <c r="Q3929" t="s">
        <v>8283</v>
      </c>
      <c r="R3929">
        <f t="shared" si="246"/>
        <v>41855.859814814816</v>
      </c>
      <c r="S3929">
        <f t="shared" si="247"/>
        <v>41876.859814814816</v>
      </c>
    </row>
    <row r="3930" spans="1:19" ht="45" hidden="1" x14ac:dyDescent="0.25">
      <c r="A3930" s="8">
        <v>1813</v>
      </c>
      <c r="B3930" s="3" t="s">
        <v>1814</v>
      </c>
      <c r="C3930" s="3" t="s">
        <v>5923</v>
      </c>
      <c r="D3930" s="8">
        <v>8750</v>
      </c>
      <c r="E3930" s="6">
        <v>0</v>
      </c>
      <c r="F3930" s="8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t="e">
        <f t="shared" si="245"/>
        <v>#DIV/0!</v>
      </c>
      <c r="Q3930" t="s">
        <v>8283</v>
      </c>
      <c r="R3930">
        <f t="shared" si="246"/>
        <v>41829.889027777775</v>
      </c>
      <c r="S3930">
        <f t="shared" si="247"/>
        <v>41859.889027777775</v>
      </c>
    </row>
    <row r="3931" spans="1:19" ht="60" hidden="1" x14ac:dyDescent="0.25">
      <c r="A3931" s="8">
        <v>1815</v>
      </c>
      <c r="B3931" s="3" t="s">
        <v>1816</v>
      </c>
      <c r="C3931" s="3" t="s">
        <v>5925</v>
      </c>
      <c r="D3931" s="8">
        <v>3000</v>
      </c>
      <c r="E3931" s="6">
        <v>0</v>
      </c>
      <c r="F3931" s="8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t="e">
        <f t="shared" si="245"/>
        <v>#DIV/0!</v>
      </c>
      <c r="Q3931" t="s">
        <v>8283</v>
      </c>
      <c r="R3931">
        <f t="shared" si="246"/>
        <v>42172.906678240746</v>
      </c>
      <c r="S3931">
        <f t="shared" si="247"/>
        <v>42186.906678240746</v>
      </c>
    </row>
    <row r="3932" spans="1:19" ht="45" hidden="1" x14ac:dyDescent="0.25">
      <c r="A3932" s="8">
        <v>1818</v>
      </c>
      <c r="B3932" s="3" t="s">
        <v>1819</v>
      </c>
      <c r="C3932" s="3" t="s">
        <v>5928</v>
      </c>
      <c r="D3932" s="8">
        <v>15000</v>
      </c>
      <c r="E3932" s="6">
        <v>0</v>
      </c>
      <c r="F3932" s="8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t="e">
        <f t="shared" si="245"/>
        <v>#DIV/0!</v>
      </c>
      <c r="Q3932" t="s">
        <v>8283</v>
      </c>
      <c r="R3932">
        <f t="shared" si="246"/>
        <v>42067.234375</v>
      </c>
      <c r="S3932">
        <f t="shared" si="247"/>
        <v>42097.192708333328</v>
      </c>
    </row>
    <row r="3933" spans="1:19" ht="60" hidden="1" x14ac:dyDescent="0.25">
      <c r="A3933" s="8">
        <v>1861</v>
      </c>
      <c r="B3933" s="3" t="s">
        <v>1862</v>
      </c>
      <c r="C3933" s="3" t="s">
        <v>5971</v>
      </c>
      <c r="D3933" s="8">
        <v>250000</v>
      </c>
      <c r="E3933" s="6">
        <v>0</v>
      </c>
      <c r="F3933" s="8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t="e">
        <f t="shared" si="245"/>
        <v>#DIV/0!</v>
      </c>
      <c r="Q3933" t="s">
        <v>8281</v>
      </c>
      <c r="R3933">
        <f t="shared" si="246"/>
        <v>42000.300243055557</v>
      </c>
      <c r="S3933">
        <f t="shared" si="247"/>
        <v>42030.300243055557</v>
      </c>
    </row>
    <row r="3934" spans="1:19" ht="60" hidden="1" x14ac:dyDescent="0.25">
      <c r="A3934" s="8">
        <v>1869</v>
      </c>
      <c r="B3934" s="3" t="s">
        <v>1870</v>
      </c>
      <c r="C3934" s="3" t="s">
        <v>5979</v>
      </c>
      <c r="D3934" s="8">
        <v>10000</v>
      </c>
      <c r="E3934" s="6">
        <v>0</v>
      </c>
      <c r="F3934" s="8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t="e">
        <f t="shared" si="245"/>
        <v>#DIV/0!</v>
      </c>
      <c r="Q3934" t="s">
        <v>8281</v>
      </c>
      <c r="R3934">
        <f t="shared" si="246"/>
        <v>42709.002881944441</v>
      </c>
      <c r="S3934">
        <f t="shared" si="247"/>
        <v>42739.002881944441</v>
      </c>
    </row>
    <row r="3935" spans="1:19" ht="45" hidden="1" x14ac:dyDescent="0.25">
      <c r="A3935" s="8">
        <v>1876</v>
      </c>
      <c r="B3935" s="3" t="s">
        <v>1877</v>
      </c>
      <c r="C3935" s="3" t="s">
        <v>5986</v>
      </c>
      <c r="D3935" s="8">
        <v>280</v>
      </c>
      <c r="E3935" s="6">
        <v>0</v>
      </c>
      <c r="F3935" s="8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t="e">
        <f t="shared" si="245"/>
        <v>#DIV/0!</v>
      </c>
      <c r="Q3935" t="s">
        <v>8281</v>
      </c>
      <c r="R3935">
        <f t="shared" si="246"/>
        <v>41776.284780092588</v>
      </c>
      <c r="S3935">
        <f t="shared" si="247"/>
        <v>41806.284780092588</v>
      </c>
    </row>
    <row r="3936" spans="1:19" ht="45" hidden="1" x14ac:dyDescent="0.25">
      <c r="A3936" s="8">
        <v>1877</v>
      </c>
      <c r="B3936" s="3" t="s">
        <v>1878</v>
      </c>
      <c r="C3936" s="3" t="s">
        <v>5987</v>
      </c>
      <c r="D3936" s="8">
        <v>60</v>
      </c>
      <c r="E3936" s="6">
        <v>0</v>
      </c>
      <c r="F3936" s="8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t="e">
        <f t="shared" si="245"/>
        <v>#DIV/0!</v>
      </c>
      <c r="Q3936" t="s">
        <v>8281</v>
      </c>
      <c r="R3936">
        <f t="shared" si="246"/>
        <v>42035.029224537036</v>
      </c>
      <c r="S3936">
        <f t="shared" si="247"/>
        <v>42064.029224537036</v>
      </c>
    </row>
    <row r="3937" spans="1:19" ht="60" hidden="1" x14ac:dyDescent="0.25">
      <c r="A3937" s="8">
        <v>1878</v>
      </c>
      <c r="B3937" s="3" t="s">
        <v>1879</v>
      </c>
      <c r="C3937" s="3" t="s">
        <v>5988</v>
      </c>
      <c r="D3937" s="8">
        <v>8000</v>
      </c>
      <c r="E3937" s="6">
        <v>0</v>
      </c>
      <c r="F3937" s="8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t="e">
        <f t="shared" si="245"/>
        <v>#DIV/0!</v>
      </c>
      <c r="Q3937" t="s">
        <v>8281</v>
      </c>
      <c r="R3937">
        <f t="shared" si="246"/>
        <v>41773.008738425924</v>
      </c>
      <c r="S3937">
        <f t="shared" si="247"/>
        <v>41803.008738425924</v>
      </c>
    </row>
    <row r="3938" spans="1:19" ht="45" hidden="1" x14ac:dyDescent="0.25">
      <c r="A3938" s="8">
        <v>1982</v>
      </c>
      <c r="B3938" s="3" t="s">
        <v>1983</v>
      </c>
      <c r="C3938" s="3" t="s">
        <v>6092</v>
      </c>
      <c r="D3938" s="8">
        <v>180000</v>
      </c>
      <c r="E3938" s="6">
        <v>0</v>
      </c>
      <c r="F3938" s="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t="e">
        <f t="shared" si="245"/>
        <v>#DIV/0!</v>
      </c>
      <c r="Q3938" t="s">
        <v>8294</v>
      </c>
      <c r="R3938">
        <f t="shared" si="246"/>
        <v>42678.586655092593</v>
      </c>
      <c r="S3938">
        <f t="shared" si="247"/>
        <v>42708.628321759257</v>
      </c>
    </row>
    <row r="3939" spans="1:19" ht="60" hidden="1" x14ac:dyDescent="0.25">
      <c r="A3939" s="8">
        <v>1993</v>
      </c>
      <c r="B3939" s="3" t="s">
        <v>1994</v>
      </c>
      <c r="C3939" s="3" t="s">
        <v>6103</v>
      </c>
      <c r="D3939" s="8">
        <v>2000</v>
      </c>
      <c r="E3939" s="6">
        <v>0</v>
      </c>
      <c r="F3939" s="8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t="e">
        <f t="shared" si="245"/>
        <v>#DIV/0!</v>
      </c>
      <c r="Q3939" t="s">
        <v>8294</v>
      </c>
      <c r="R3939">
        <f t="shared" si="246"/>
        <v>42329.58839120371</v>
      </c>
      <c r="S3939">
        <f t="shared" si="247"/>
        <v>42359.58839120371</v>
      </c>
    </row>
    <row r="3940" spans="1:19" ht="60" hidden="1" x14ac:dyDescent="0.25">
      <c r="A3940" s="8">
        <v>1994</v>
      </c>
      <c r="B3940" s="3" t="s">
        <v>1995</v>
      </c>
      <c r="C3940" s="3" t="s">
        <v>6104</v>
      </c>
      <c r="D3940" s="8">
        <v>3200</v>
      </c>
      <c r="E3940" s="6">
        <v>0</v>
      </c>
      <c r="F3940" s="8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t="e">
        <f t="shared" si="245"/>
        <v>#DIV/0!</v>
      </c>
      <c r="Q3940" t="s">
        <v>8294</v>
      </c>
      <c r="R3940">
        <f t="shared" si="246"/>
        <v>42651.006273148145</v>
      </c>
      <c r="S3940">
        <f t="shared" si="247"/>
        <v>42711.047939814816</v>
      </c>
    </row>
    <row r="3941" spans="1:19" ht="60" hidden="1" x14ac:dyDescent="0.25">
      <c r="A3941" s="8">
        <v>1996</v>
      </c>
      <c r="B3941" s="3" t="s">
        <v>1997</v>
      </c>
      <c r="C3941" s="3" t="s">
        <v>6106</v>
      </c>
      <c r="D3941" s="8">
        <v>133800</v>
      </c>
      <c r="E3941" s="6">
        <v>0</v>
      </c>
      <c r="F3941" s="8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t="e">
        <f t="shared" si="245"/>
        <v>#DIV/0!</v>
      </c>
      <c r="Q3941" t="s">
        <v>8294</v>
      </c>
      <c r="R3941">
        <f t="shared" si="246"/>
        <v>41800.819571759261</v>
      </c>
      <c r="S3941">
        <f t="shared" si="247"/>
        <v>41830.819571759261</v>
      </c>
    </row>
    <row r="3942" spans="1:19" ht="60" hidden="1" x14ac:dyDescent="0.25">
      <c r="A3942" s="8">
        <v>1997</v>
      </c>
      <c r="B3942" s="3" t="s">
        <v>1998</v>
      </c>
      <c r="C3942" s="3" t="s">
        <v>6107</v>
      </c>
      <c r="D3942" s="8">
        <v>6500</v>
      </c>
      <c r="E3942" s="6">
        <v>0</v>
      </c>
      <c r="F3942" s="8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t="e">
        <f t="shared" si="245"/>
        <v>#DIV/0!</v>
      </c>
      <c r="Q3942" t="s">
        <v>8294</v>
      </c>
      <c r="R3942">
        <f t="shared" si="246"/>
        <v>41847.930694444447</v>
      </c>
      <c r="S3942">
        <f t="shared" si="247"/>
        <v>41877.930694444447</v>
      </c>
    </row>
    <row r="3943" spans="1:19" ht="60" hidden="1" x14ac:dyDescent="0.25">
      <c r="A3943" s="8">
        <v>2141</v>
      </c>
      <c r="B3943" s="3" t="s">
        <v>2142</v>
      </c>
      <c r="C3943" s="3" t="s">
        <v>6251</v>
      </c>
      <c r="D3943" s="8">
        <v>15000</v>
      </c>
      <c r="E3943" s="6">
        <v>0</v>
      </c>
      <c r="F3943" s="8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t="e">
        <f t="shared" si="245"/>
        <v>#DIV/0!</v>
      </c>
      <c r="Q3943" t="s">
        <v>8280</v>
      </c>
      <c r="R3943">
        <f t="shared" si="246"/>
        <v>41927.235636574071</v>
      </c>
      <c r="S3943">
        <f t="shared" si="247"/>
        <v>41957.277303240742</v>
      </c>
    </row>
    <row r="3944" spans="1:19" ht="60" hidden="1" x14ac:dyDescent="0.25">
      <c r="A3944" s="8">
        <v>2149</v>
      </c>
      <c r="B3944" s="3" t="s">
        <v>2150</v>
      </c>
      <c r="C3944" s="3" t="s">
        <v>6259</v>
      </c>
      <c r="D3944" s="8">
        <v>2000</v>
      </c>
      <c r="E3944" s="6">
        <v>0</v>
      </c>
      <c r="F3944" s="8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t="e">
        <f t="shared" si="245"/>
        <v>#DIV/0!</v>
      </c>
      <c r="Q3944" t="s">
        <v>8280</v>
      </c>
      <c r="R3944">
        <f t="shared" si="246"/>
        <v>40355.024953703702</v>
      </c>
      <c r="S3944">
        <f t="shared" si="247"/>
        <v>40390</v>
      </c>
    </row>
    <row r="3945" spans="1:19" ht="45" hidden="1" x14ac:dyDescent="0.25">
      <c r="A3945" s="8">
        <v>2341</v>
      </c>
      <c r="B3945" s="3" t="s">
        <v>2342</v>
      </c>
      <c r="C3945" s="3" t="s">
        <v>6451</v>
      </c>
      <c r="D3945" s="8">
        <v>5000</v>
      </c>
      <c r="E3945" s="6">
        <v>0</v>
      </c>
      <c r="F3945" s="8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t="e">
        <f t="shared" si="245"/>
        <v>#DIV/0!</v>
      </c>
      <c r="Q3945" t="s">
        <v>8270</v>
      </c>
      <c r="R3945">
        <f t="shared" si="246"/>
        <v>42167.813703703709</v>
      </c>
      <c r="S3945">
        <f t="shared" si="247"/>
        <v>42197.813703703709</v>
      </c>
    </row>
    <row r="3946" spans="1:19" ht="60" hidden="1" x14ac:dyDescent="0.25">
      <c r="A3946" s="8">
        <v>2342</v>
      </c>
      <c r="B3946" s="3" t="s">
        <v>2343</v>
      </c>
      <c r="C3946" s="3" t="s">
        <v>6452</v>
      </c>
      <c r="D3946" s="8">
        <v>5500</v>
      </c>
      <c r="E3946" s="6">
        <v>0</v>
      </c>
      <c r="F3946" s="8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e">
        <f t="shared" si="245"/>
        <v>#DIV/0!</v>
      </c>
      <c r="Q3946" t="s">
        <v>8270</v>
      </c>
      <c r="R3946">
        <f t="shared" si="246"/>
        <v>41897.702199074076</v>
      </c>
      <c r="S3946">
        <f t="shared" si="247"/>
        <v>41918.208333333336</v>
      </c>
    </row>
    <row r="3947" spans="1:19" ht="60" hidden="1" x14ac:dyDescent="0.25">
      <c r="A3947" s="8">
        <v>2345</v>
      </c>
      <c r="B3947" s="3" t="s">
        <v>2346</v>
      </c>
      <c r="C3947" s="3" t="s">
        <v>6455</v>
      </c>
      <c r="D3947" s="8">
        <v>3000</v>
      </c>
      <c r="E3947" s="6">
        <v>0</v>
      </c>
      <c r="F3947" s="8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t="e">
        <f t="shared" si="245"/>
        <v>#DIV/0!</v>
      </c>
      <c r="Q3947" t="s">
        <v>8270</v>
      </c>
      <c r="R3947">
        <f t="shared" si="246"/>
        <v>42060.001805555556</v>
      </c>
      <c r="S3947">
        <f t="shared" si="247"/>
        <v>42094.985416666663</v>
      </c>
    </row>
    <row r="3948" spans="1:19" ht="45" hidden="1" x14ac:dyDescent="0.25">
      <c r="A3948" s="8">
        <v>2349</v>
      </c>
      <c r="B3948" s="3" t="s">
        <v>2350</v>
      </c>
      <c r="C3948" s="3" t="s">
        <v>6459</v>
      </c>
      <c r="D3948" s="8">
        <v>474900</v>
      </c>
      <c r="E3948" s="6">
        <v>0</v>
      </c>
      <c r="F3948" s="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t="e">
        <f t="shared" si="245"/>
        <v>#DIV/0!</v>
      </c>
      <c r="Q3948" t="s">
        <v>8270</v>
      </c>
      <c r="R3948">
        <f t="shared" si="246"/>
        <v>42198.775787037041</v>
      </c>
      <c r="S3948">
        <f t="shared" si="247"/>
        <v>42227.775787037041</v>
      </c>
    </row>
    <row r="3949" spans="1:19" ht="45" hidden="1" x14ac:dyDescent="0.25">
      <c r="A3949" s="8">
        <v>2350</v>
      </c>
      <c r="B3949" s="3" t="s">
        <v>2351</v>
      </c>
      <c r="C3949" s="3" t="s">
        <v>6460</v>
      </c>
      <c r="D3949" s="8">
        <v>50000</v>
      </c>
      <c r="E3949" s="6">
        <v>0</v>
      </c>
      <c r="F3949" s="8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t="e">
        <f t="shared" si="245"/>
        <v>#DIV/0!</v>
      </c>
      <c r="Q3949" t="s">
        <v>8270</v>
      </c>
      <c r="R3949">
        <f t="shared" si="246"/>
        <v>42708.842245370368</v>
      </c>
      <c r="S3949">
        <f t="shared" si="247"/>
        <v>42738.842245370368</v>
      </c>
    </row>
    <row r="3950" spans="1:19" ht="45" hidden="1" x14ac:dyDescent="0.25">
      <c r="A3950" s="8">
        <v>2352</v>
      </c>
      <c r="B3950" s="3" t="s">
        <v>2353</v>
      </c>
      <c r="C3950" s="3" t="s">
        <v>6462</v>
      </c>
      <c r="D3950" s="8">
        <v>2000</v>
      </c>
      <c r="E3950" s="6">
        <v>0</v>
      </c>
      <c r="F3950" s="8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t="e">
        <f t="shared" si="245"/>
        <v>#DIV/0!</v>
      </c>
      <c r="Q3950" t="s">
        <v>8270</v>
      </c>
      <c r="R3950">
        <f t="shared" si="246"/>
        <v>42101.633703703701</v>
      </c>
      <c r="S3950">
        <f t="shared" si="247"/>
        <v>42161.633703703701</v>
      </c>
    </row>
    <row r="3951" spans="1:19" ht="60" hidden="1" x14ac:dyDescent="0.25">
      <c r="A3951" s="8">
        <v>2353</v>
      </c>
      <c r="B3951" s="3" t="s">
        <v>2354</v>
      </c>
      <c r="C3951" s="3" t="s">
        <v>6463</v>
      </c>
      <c r="D3951" s="8">
        <v>1000</v>
      </c>
      <c r="E3951" s="6">
        <v>0</v>
      </c>
      <c r="F3951" s="8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t="e">
        <f t="shared" si="245"/>
        <v>#DIV/0!</v>
      </c>
      <c r="Q3951" t="s">
        <v>8270</v>
      </c>
      <c r="R3951">
        <f t="shared" si="246"/>
        <v>42103.676180555558</v>
      </c>
      <c r="S3951">
        <f t="shared" si="247"/>
        <v>42115.676180555558</v>
      </c>
    </row>
    <row r="3952" spans="1:19" ht="30" hidden="1" x14ac:dyDescent="0.25">
      <c r="A3952" s="8">
        <v>2356</v>
      </c>
      <c r="B3952" s="3" t="s">
        <v>2357</v>
      </c>
      <c r="C3952" s="3" t="s">
        <v>6466</v>
      </c>
      <c r="D3952" s="8">
        <v>10000</v>
      </c>
      <c r="E3952" s="6">
        <v>0</v>
      </c>
      <c r="F3952" s="8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t="e">
        <f t="shared" si="245"/>
        <v>#DIV/0!</v>
      </c>
      <c r="Q3952" t="s">
        <v>8270</v>
      </c>
      <c r="R3952">
        <f t="shared" si="246"/>
        <v>42130.78361111111</v>
      </c>
      <c r="S3952">
        <f t="shared" si="247"/>
        <v>42160.78361111111</v>
      </c>
    </row>
    <row r="3953" spans="1:19" ht="45" hidden="1" x14ac:dyDescent="0.25">
      <c r="A3953" s="8">
        <v>2357</v>
      </c>
      <c r="B3953" s="3" t="s">
        <v>2358</v>
      </c>
      <c r="C3953" s="3" t="s">
        <v>6467</v>
      </c>
      <c r="D3953" s="8">
        <v>27000</v>
      </c>
      <c r="E3953" s="6">
        <v>0</v>
      </c>
      <c r="F3953" s="8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t="e">
        <f t="shared" si="245"/>
        <v>#DIV/0!</v>
      </c>
      <c r="Q3953" t="s">
        <v>8270</v>
      </c>
      <c r="R3953">
        <f t="shared" si="246"/>
        <v>42264.620115740734</v>
      </c>
      <c r="S3953">
        <f t="shared" si="247"/>
        <v>42294.620115740734</v>
      </c>
    </row>
    <row r="3954" spans="1:19" ht="45" hidden="1" x14ac:dyDescent="0.25">
      <c r="A3954" s="8">
        <v>2358</v>
      </c>
      <c r="B3954" s="3" t="s">
        <v>2359</v>
      </c>
      <c r="C3954" s="3" t="s">
        <v>6468</v>
      </c>
      <c r="D3954" s="8">
        <v>1500</v>
      </c>
      <c r="E3954" s="6">
        <v>0</v>
      </c>
      <c r="F3954" s="8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t="e">
        <f t="shared" si="245"/>
        <v>#DIV/0!</v>
      </c>
      <c r="Q3954" t="s">
        <v>8270</v>
      </c>
      <c r="R3954">
        <f t="shared" si="246"/>
        <v>41978.930972222224</v>
      </c>
      <c r="S3954">
        <f t="shared" si="247"/>
        <v>42035.027083333334</v>
      </c>
    </row>
    <row r="3955" spans="1:19" ht="60" hidden="1" x14ac:dyDescent="0.25">
      <c r="A3955" s="8">
        <v>2361</v>
      </c>
      <c r="B3955" s="3" t="s">
        <v>2362</v>
      </c>
      <c r="C3955" s="3" t="s">
        <v>6471</v>
      </c>
      <c r="D3955" s="8">
        <v>200</v>
      </c>
      <c r="E3955" s="6">
        <v>0</v>
      </c>
      <c r="F3955" s="8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t="e">
        <f t="shared" si="245"/>
        <v>#DIV/0!</v>
      </c>
      <c r="Q3955" t="s">
        <v>8270</v>
      </c>
      <c r="R3955">
        <f t="shared" si="246"/>
        <v>42466.858888888892</v>
      </c>
      <c r="S3955">
        <f t="shared" si="247"/>
        <v>42490.916666666672</v>
      </c>
    </row>
    <row r="3956" spans="1:19" ht="60" hidden="1" x14ac:dyDescent="0.25">
      <c r="A3956" s="8">
        <v>2363</v>
      </c>
      <c r="B3956" s="3" t="s">
        <v>2364</v>
      </c>
      <c r="C3956" s="3" t="s">
        <v>6473</v>
      </c>
      <c r="D3956" s="8">
        <v>175000</v>
      </c>
      <c r="E3956" s="6">
        <v>0</v>
      </c>
      <c r="F3956" s="8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t="e">
        <f t="shared" si="245"/>
        <v>#DIV/0!</v>
      </c>
      <c r="Q3956" t="s">
        <v>8270</v>
      </c>
      <c r="R3956">
        <f t="shared" si="246"/>
        <v>42322.011574074073</v>
      </c>
      <c r="S3956">
        <f t="shared" si="247"/>
        <v>42367.011574074073</v>
      </c>
    </row>
    <row r="3957" spans="1:19" ht="45" hidden="1" x14ac:dyDescent="0.25">
      <c r="A3957" s="8">
        <v>2364</v>
      </c>
      <c r="B3957" s="3" t="s">
        <v>2365</v>
      </c>
      <c r="C3957" s="3" t="s">
        <v>6474</v>
      </c>
      <c r="D3957" s="8">
        <v>128</v>
      </c>
      <c r="E3957" s="6">
        <v>0</v>
      </c>
      <c r="F3957" s="8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t="e">
        <f t="shared" si="245"/>
        <v>#DIV/0!</v>
      </c>
      <c r="Q3957" t="s">
        <v>8270</v>
      </c>
      <c r="R3957">
        <f t="shared" si="246"/>
        <v>42248.934675925921</v>
      </c>
      <c r="S3957">
        <f t="shared" si="247"/>
        <v>42303.934675925921</v>
      </c>
    </row>
    <row r="3958" spans="1:19" ht="60" hidden="1" x14ac:dyDescent="0.25">
      <c r="A3958" s="8">
        <v>2365</v>
      </c>
      <c r="B3958" s="3" t="s">
        <v>2366</v>
      </c>
      <c r="C3958" s="3" t="s">
        <v>6475</v>
      </c>
      <c r="D3958" s="8">
        <v>1000</v>
      </c>
      <c r="E3958" s="6">
        <v>0</v>
      </c>
      <c r="F3958" s="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t="e">
        <f t="shared" si="245"/>
        <v>#DIV/0!</v>
      </c>
      <c r="Q3958" t="s">
        <v>8270</v>
      </c>
      <c r="R3958">
        <f t="shared" si="246"/>
        <v>42346.736400462964</v>
      </c>
      <c r="S3958">
        <f t="shared" si="247"/>
        <v>42386.958333333328</v>
      </c>
    </row>
    <row r="3959" spans="1:19" ht="60" hidden="1" x14ac:dyDescent="0.25">
      <c r="A3959" s="8">
        <v>2369</v>
      </c>
      <c r="B3959" s="3" t="s">
        <v>2370</v>
      </c>
      <c r="C3959" s="3" t="s">
        <v>6479</v>
      </c>
      <c r="D3959" s="8">
        <v>25000</v>
      </c>
      <c r="E3959" s="6">
        <v>0</v>
      </c>
      <c r="F3959" s="8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t="e">
        <f t="shared" si="245"/>
        <v>#DIV/0!</v>
      </c>
      <c r="Q3959" t="s">
        <v>8270</v>
      </c>
      <c r="R3959">
        <f t="shared" si="246"/>
        <v>42380.812627314815</v>
      </c>
      <c r="S3959">
        <f t="shared" si="247"/>
        <v>42410.812627314815</v>
      </c>
    </row>
    <row r="3960" spans="1:19" ht="60" hidden="1" x14ac:dyDescent="0.25">
      <c r="A3960" s="8">
        <v>2371</v>
      </c>
      <c r="B3960" s="3" t="s">
        <v>2372</v>
      </c>
      <c r="C3960" s="3" t="s">
        <v>6481</v>
      </c>
      <c r="D3960" s="8">
        <v>2000</v>
      </c>
      <c r="E3960" s="6">
        <v>0</v>
      </c>
      <c r="F3960" s="8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t="e">
        <f t="shared" si="245"/>
        <v>#DIV/0!</v>
      </c>
      <c r="Q3960" t="s">
        <v>8270</v>
      </c>
      <c r="R3960">
        <f t="shared" si="246"/>
        <v>42150.777731481481</v>
      </c>
      <c r="S3960">
        <f t="shared" si="247"/>
        <v>42180.777731481481</v>
      </c>
    </row>
    <row r="3961" spans="1:19" ht="60" hidden="1" x14ac:dyDescent="0.25">
      <c r="A3961" s="8">
        <v>2375</v>
      </c>
      <c r="B3961" s="3" t="s">
        <v>2376</v>
      </c>
      <c r="C3961" s="3" t="s">
        <v>6485</v>
      </c>
      <c r="D3961" s="8">
        <v>10000</v>
      </c>
      <c r="E3961" s="6">
        <v>0</v>
      </c>
      <c r="F3961" s="8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t="e">
        <f t="shared" si="245"/>
        <v>#DIV/0!</v>
      </c>
      <c r="Q3961" t="s">
        <v>8270</v>
      </c>
      <c r="R3961">
        <f t="shared" si="246"/>
        <v>42592.836076388892</v>
      </c>
      <c r="S3961">
        <f t="shared" si="247"/>
        <v>42622.836076388892</v>
      </c>
    </row>
    <row r="3962" spans="1:19" ht="45" hidden="1" x14ac:dyDescent="0.25">
      <c r="A3962" s="8">
        <v>2377</v>
      </c>
      <c r="B3962" s="3" t="s">
        <v>2378</v>
      </c>
      <c r="C3962" s="3" t="s">
        <v>6487</v>
      </c>
      <c r="D3962" s="8">
        <v>2500</v>
      </c>
      <c r="E3962" s="6">
        <v>0</v>
      </c>
      <c r="F3962" s="8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t="e">
        <f t="shared" si="245"/>
        <v>#DIV/0!</v>
      </c>
      <c r="Q3962" t="s">
        <v>8270</v>
      </c>
      <c r="R3962">
        <f t="shared" si="246"/>
        <v>42669.870173611111</v>
      </c>
      <c r="S3962">
        <f t="shared" si="247"/>
        <v>42699.911840277782</v>
      </c>
    </row>
    <row r="3963" spans="1:19" ht="45" hidden="1" x14ac:dyDescent="0.25">
      <c r="A3963" s="8">
        <v>2378</v>
      </c>
      <c r="B3963" s="3" t="s">
        <v>2379</v>
      </c>
      <c r="C3963" s="3" t="s">
        <v>6488</v>
      </c>
      <c r="D3963" s="8">
        <v>110000</v>
      </c>
      <c r="E3963" s="6">
        <v>0</v>
      </c>
      <c r="F3963" s="8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t="e">
        <f t="shared" si="245"/>
        <v>#DIV/0!</v>
      </c>
      <c r="Q3963" t="s">
        <v>8270</v>
      </c>
      <c r="R3963">
        <f t="shared" si="246"/>
        <v>42213.013078703705</v>
      </c>
      <c r="S3963">
        <f t="shared" si="247"/>
        <v>42242.013078703705</v>
      </c>
    </row>
    <row r="3964" spans="1:19" ht="45" hidden="1" x14ac:dyDescent="0.25">
      <c r="A3964" s="8">
        <v>2379</v>
      </c>
      <c r="B3964" s="3" t="s">
        <v>2380</v>
      </c>
      <c r="C3964" s="3" t="s">
        <v>6489</v>
      </c>
      <c r="D3964" s="8">
        <v>30000</v>
      </c>
      <c r="E3964" s="6">
        <v>0</v>
      </c>
      <c r="F3964" s="8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t="e">
        <f t="shared" si="245"/>
        <v>#DIV/0!</v>
      </c>
      <c r="Q3964" t="s">
        <v>8270</v>
      </c>
      <c r="R3964">
        <f t="shared" si="246"/>
        <v>42237.016388888893</v>
      </c>
      <c r="S3964">
        <f t="shared" si="247"/>
        <v>42282.016388888893</v>
      </c>
    </row>
    <row r="3965" spans="1:19" ht="45" hidden="1" x14ac:dyDescent="0.25">
      <c r="A3965" s="8">
        <v>2386</v>
      </c>
      <c r="B3965" s="3" t="s">
        <v>2387</v>
      </c>
      <c r="C3965" s="3" t="s">
        <v>6496</v>
      </c>
      <c r="D3965" s="8">
        <v>30000</v>
      </c>
      <c r="E3965" s="6">
        <v>0</v>
      </c>
      <c r="F3965" s="8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t="e">
        <f t="shared" si="245"/>
        <v>#DIV/0!</v>
      </c>
      <c r="Q3965" t="s">
        <v>8270</v>
      </c>
      <c r="R3965">
        <f t="shared" si="246"/>
        <v>41954.838240740741</v>
      </c>
      <c r="S3965">
        <f t="shared" si="247"/>
        <v>42014.838240740741</v>
      </c>
    </row>
    <row r="3966" spans="1:19" ht="60" hidden="1" x14ac:dyDescent="0.25">
      <c r="A3966" s="8">
        <v>2390</v>
      </c>
      <c r="B3966" s="3" t="s">
        <v>2391</v>
      </c>
      <c r="C3966" s="3" t="s">
        <v>6500</v>
      </c>
      <c r="D3966" s="8">
        <v>510000</v>
      </c>
      <c r="E3966" s="6">
        <v>0</v>
      </c>
      <c r="F3966" s="8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t="e">
        <f t="shared" si="245"/>
        <v>#DIV/0!</v>
      </c>
      <c r="Q3966" t="s">
        <v>8270</v>
      </c>
      <c r="R3966">
        <f t="shared" si="246"/>
        <v>41968.262314814812</v>
      </c>
      <c r="S3966">
        <f t="shared" si="247"/>
        <v>42008.262314814812</v>
      </c>
    </row>
    <row r="3967" spans="1:19" ht="60" hidden="1" x14ac:dyDescent="0.25">
      <c r="A3967" s="8">
        <v>2392</v>
      </c>
      <c r="B3967" s="3" t="s">
        <v>2393</v>
      </c>
      <c r="C3967" s="3" t="s">
        <v>6502</v>
      </c>
      <c r="D3967" s="8">
        <v>4200</v>
      </c>
      <c r="E3967" s="6">
        <v>0</v>
      </c>
      <c r="F3967" s="8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t="e">
        <f t="shared" si="245"/>
        <v>#DIV/0!</v>
      </c>
      <c r="Q3967" t="s">
        <v>8270</v>
      </c>
      <c r="R3967">
        <f t="shared" si="246"/>
        <v>42276.120636574073</v>
      </c>
      <c r="S3967">
        <f t="shared" si="247"/>
        <v>42306.120636574073</v>
      </c>
    </row>
    <row r="3968" spans="1:19" ht="45" hidden="1" x14ac:dyDescent="0.25">
      <c r="A3968" s="8">
        <v>2395</v>
      </c>
      <c r="B3968" s="3" t="s">
        <v>2396</v>
      </c>
      <c r="C3968" s="3" t="s">
        <v>6505</v>
      </c>
      <c r="D3968" s="8">
        <v>33000</v>
      </c>
      <c r="E3968" s="6">
        <v>0</v>
      </c>
      <c r="F3968" s="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t="e">
        <f t="shared" si="245"/>
        <v>#DIV/0!</v>
      </c>
      <c r="Q3968" t="s">
        <v>8270</v>
      </c>
      <c r="R3968">
        <f t="shared" si="246"/>
        <v>42717.121377314819</v>
      </c>
      <c r="S3968">
        <f t="shared" si="247"/>
        <v>42745.372916666667</v>
      </c>
    </row>
    <row r="3969" spans="1:19" ht="60" hidden="1" x14ac:dyDescent="0.25">
      <c r="A3969" s="8">
        <v>2397</v>
      </c>
      <c r="B3969" s="3" t="s">
        <v>2398</v>
      </c>
      <c r="C3969" s="3" t="s">
        <v>6507</v>
      </c>
      <c r="D3969" s="8">
        <v>124000</v>
      </c>
      <c r="E3969" s="6">
        <v>0</v>
      </c>
      <c r="F3969" s="8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t="e">
        <f t="shared" si="245"/>
        <v>#DIV/0!</v>
      </c>
      <c r="Q3969" t="s">
        <v>8270</v>
      </c>
      <c r="R3969">
        <f t="shared" si="246"/>
        <v>41976.88490740741</v>
      </c>
      <c r="S3969">
        <f t="shared" si="247"/>
        <v>42006.88490740741</v>
      </c>
    </row>
    <row r="3970" spans="1:19" ht="60" hidden="1" x14ac:dyDescent="0.25">
      <c r="A3970" s="8">
        <v>2398</v>
      </c>
      <c r="B3970" s="3" t="s">
        <v>2399</v>
      </c>
      <c r="C3970" s="3" t="s">
        <v>6508</v>
      </c>
      <c r="D3970" s="8">
        <v>4000</v>
      </c>
      <c r="E3970" s="6">
        <v>0</v>
      </c>
      <c r="F3970" s="8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t="e">
        <f t="shared" si="245"/>
        <v>#DIV/0!</v>
      </c>
      <c r="Q3970" t="s">
        <v>8270</v>
      </c>
      <c r="R3970">
        <f t="shared" si="246"/>
        <v>42157.916481481487</v>
      </c>
      <c r="S3970">
        <f t="shared" si="247"/>
        <v>42187.916481481487</v>
      </c>
    </row>
    <row r="3971" spans="1:19" ht="45" hidden="1" x14ac:dyDescent="0.25">
      <c r="A3971" s="8">
        <v>2399</v>
      </c>
      <c r="B3971" s="3" t="s">
        <v>2400</v>
      </c>
      <c r="C3971" s="3" t="s">
        <v>6509</v>
      </c>
      <c r="D3971" s="8">
        <v>13000</v>
      </c>
      <c r="E3971" s="6">
        <v>0</v>
      </c>
      <c r="F3971" s="8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 t="e">
        <f t="shared" ref="P3971:P4034" si="249">ROUND(E3971/L3971,2)</f>
        <v>#DIV/0!</v>
      </c>
      <c r="Q3971" t="s">
        <v>8270</v>
      </c>
      <c r="R3971">
        <f t="shared" ref="R3971:R4034" si="250">(((J3971/60)/60)/24)+DATE(1970,1,1)</f>
        <v>41956.853078703702</v>
      </c>
      <c r="S3971">
        <f t="shared" ref="S3971:S4034" si="251">(((I3971/60)/60)/24)+DATE(1970,1,1)</f>
        <v>41991.853078703702</v>
      </c>
    </row>
    <row r="3972" spans="1:19" ht="60" hidden="1" x14ac:dyDescent="0.25">
      <c r="A3972" s="8">
        <v>2400</v>
      </c>
      <c r="B3972" s="3" t="s">
        <v>2401</v>
      </c>
      <c r="C3972" s="3" t="s">
        <v>6510</v>
      </c>
      <c r="D3972" s="8">
        <v>50000</v>
      </c>
      <c r="E3972" s="6">
        <v>0</v>
      </c>
      <c r="F3972" s="8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t="e">
        <f t="shared" si="249"/>
        <v>#DIV/0!</v>
      </c>
      <c r="Q3972" t="s">
        <v>8270</v>
      </c>
      <c r="R3972">
        <f t="shared" si="250"/>
        <v>42444.268101851849</v>
      </c>
      <c r="S3972">
        <f t="shared" si="251"/>
        <v>42474.268101851849</v>
      </c>
    </row>
    <row r="3973" spans="1:19" ht="60" hidden="1" x14ac:dyDescent="0.25">
      <c r="A3973" s="8">
        <v>2404</v>
      </c>
      <c r="B3973" s="3" t="s">
        <v>2405</v>
      </c>
      <c r="C3973" s="3" t="s">
        <v>6514</v>
      </c>
      <c r="D3973" s="8">
        <v>15000</v>
      </c>
      <c r="E3973" s="6">
        <v>0</v>
      </c>
      <c r="F3973" s="8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t="e">
        <f t="shared" si="249"/>
        <v>#DIV/0!</v>
      </c>
      <c r="Q3973" t="s">
        <v>8282</v>
      </c>
      <c r="R3973">
        <f t="shared" si="250"/>
        <v>42342.03943287037</v>
      </c>
      <c r="S3973">
        <f t="shared" si="251"/>
        <v>42372.03943287037</v>
      </c>
    </row>
    <row r="3974" spans="1:19" ht="60" hidden="1" x14ac:dyDescent="0.25">
      <c r="A3974" s="8">
        <v>2410</v>
      </c>
      <c r="B3974" s="3" t="s">
        <v>2411</v>
      </c>
      <c r="C3974" s="3" t="s">
        <v>6520</v>
      </c>
      <c r="D3974" s="8">
        <v>15000</v>
      </c>
      <c r="E3974" s="6">
        <v>0</v>
      </c>
      <c r="F3974" s="8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t="e">
        <f t="shared" si="249"/>
        <v>#DIV/0!</v>
      </c>
      <c r="Q3974" t="s">
        <v>8282</v>
      </c>
      <c r="R3974">
        <f t="shared" si="250"/>
        <v>42224.408275462964</v>
      </c>
      <c r="S3974">
        <f t="shared" si="251"/>
        <v>42254.408275462964</v>
      </c>
    </row>
    <row r="3975" spans="1:19" ht="60" hidden="1" x14ac:dyDescent="0.25">
      <c r="A3975" s="8">
        <v>2412</v>
      </c>
      <c r="B3975" s="3" t="s">
        <v>2413</v>
      </c>
      <c r="C3975" s="3" t="s">
        <v>6522</v>
      </c>
      <c r="D3975" s="8">
        <v>8000</v>
      </c>
      <c r="E3975" s="6">
        <v>0</v>
      </c>
      <c r="F3975" s="8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t="e">
        <f t="shared" si="249"/>
        <v>#DIV/0!</v>
      </c>
      <c r="Q3975" t="s">
        <v>8282</v>
      </c>
      <c r="R3975">
        <f t="shared" si="250"/>
        <v>42655.736956018518</v>
      </c>
      <c r="S3975">
        <f t="shared" si="251"/>
        <v>42700.778622685189</v>
      </c>
    </row>
    <row r="3976" spans="1:19" ht="60" hidden="1" x14ac:dyDescent="0.25">
      <c r="A3976" s="8">
        <v>2417</v>
      </c>
      <c r="B3976" s="3" t="s">
        <v>2418</v>
      </c>
      <c r="C3976" s="3" t="s">
        <v>6527</v>
      </c>
      <c r="D3976" s="8">
        <v>1000</v>
      </c>
      <c r="E3976" s="6">
        <v>0</v>
      </c>
      <c r="F3976" s="8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t="e">
        <f t="shared" si="249"/>
        <v>#DIV/0!</v>
      </c>
      <c r="Q3976" t="s">
        <v>8282</v>
      </c>
      <c r="R3976">
        <f t="shared" si="250"/>
        <v>41831.884108796294</v>
      </c>
      <c r="S3976">
        <f t="shared" si="251"/>
        <v>41861.884108796294</v>
      </c>
    </row>
    <row r="3977" spans="1:19" ht="60" hidden="1" x14ac:dyDescent="0.25">
      <c r="A3977" s="8">
        <v>2419</v>
      </c>
      <c r="B3977" s="3" t="s">
        <v>2420</v>
      </c>
      <c r="C3977" s="3" t="s">
        <v>6529</v>
      </c>
      <c r="D3977" s="8">
        <v>3000</v>
      </c>
      <c r="E3977" s="6">
        <v>0</v>
      </c>
      <c r="F3977" s="8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t="e">
        <f t="shared" si="249"/>
        <v>#DIV/0!</v>
      </c>
      <c r="Q3977" t="s">
        <v>8282</v>
      </c>
      <c r="R3977">
        <f t="shared" si="250"/>
        <v>41993.738298611104</v>
      </c>
      <c r="S3977">
        <f t="shared" si="251"/>
        <v>42053.738298611104</v>
      </c>
    </row>
    <row r="3978" spans="1:19" ht="45" hidden="1" x14ac:dyDescent="0.25">
      <c r="A3978" s="8">
        <v>2426</v>
      </c>
      <c r="B3978" s="3" t="s">
        <v>2427</v>
      </c>
      <c r="C3978" s="3" t="s">
        <v>6536</v>
      </c>
      <c r="D3978" s="8">
        <v>20000</v>
      </c>
      <c r="E3978" s="6">
        <v>0</v>
      </c>
      <c r="F3978" s="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t="e">
        <f t="shared" si="249"/>
        <v>#DIV/0!</v>
      </c>
      <c r="Q3978" t="s">
        <v>8282</v>
      </c>
      <c r="R3978">
        <f t="shared" si="250"/>
        <v>42164.170046296291</v>
      </c>
      <c r="S3978">
        <f t="shared" si="251"/>
        <v>42224.170046296291</v>
      </c>
    </row>
    <row r="3979" spans="1:19" ht="60" hidden="1" x14ac:dyDescent="0.25">
      <c r="A3979" s="8">
        <v>2433</v>
      </c>
      <c r="B3979" s="3" t="s">
        <v>2434</v>
      </c>
      <c r="C3979" s="3" t="s">
        <v>6543</v>
      </c>
      <c r="D3979" s="8">
        <v>10000</v>
      </c>
      <c r="E3979" s="6">
        <v>0</v>
      </c>
      <c r="F3979" s="8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t="e">
        <f t="shared" si="249"/>
        <v>#DIV/0!</v>
      </c>
      <c r="Q3979" t="s">
        <v>8282</v>
      </c>
      <c r="R3979">
        <f t="shared" si="250"/>
        <v>42397.89980324074</v>
      </c>
      <c r="S3979">
        <f t="shared" si="251"/>
        <v>42427.89980324074</v>
      </c>
    </row>
    <row r="3980" spans="1:19" ht="45" hidden="1" x14ac:dyDescent="0.25">
      <c r="A3980" s="8">
        <v>2437</v>
      </c>
      <c r="B3980" s="3" t="s">
        <v>2438</v>
      </c>
      <c r="C3980" s="3" t="s">
        <v>6547</v>
      </c>
      <c r="D3980" s="8">
        <v>8000</v>
      </c>
      <c r="E3980" s="6">
        <v>0</v>
      </c>
      <c r="F3980" s="8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t="e">
        <f t="shared" si="249"/>
        <v>#DIV/0!</v>
      </c>
      <c r="Q3980" t="s">
        <v>8282</v>
      </c>
      <c r="R3980">
        <f t="shared" si="250"/>
        <v>42031.965138888889</v>
      </c>
      <c r="S3980">
        <f t="shared" si="251"/>
        <v>42080.75</v>
      </c>
    </row>
    <row r="3981" spans="1:19" ht="60" hidden="1" x14ac:dyDescent="0.25">
      <c r="A3981" s="8">
        <v>2439</v>
      </c>
      <c r="B3981" s="3" t="s">
        <v>2440</v>
      </c>
      <c r="C3981" s="3" t="s">
        <v>6549</v>
      </c>
      <c r="D3981" s="8">
        <v>10000</v>
      </c>
      <c r="E3981" s="6">
        <v>0</v>
      </c>
      <c r="F3981" s="8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t="e">
        <f t="shared" si="249"/>
        <v>#DIV/0!</v>
      </c>
      <c r="Q3981" t="s">
        <v>8282</v>
      </c>
      <c r="R3981">
        <f t="shared" si="250"/>
        <v>42265.818622685183</v>
      </c>
      <c r="S3981">
        <f t="shared" si="251"/>
        <v>42295.818622685183</v>
      </c>
    </row>
    <row r="3982" spans="1:19" ht="60" hidden="1" x14ac:dyDescent="0.25">
      <c r="A3982" s="8">
        <v>2503</v>
      </c>
      <c r="B3982" s="3" t="s">
        <v>2503</v>
      </c>
      <c r="C3982" s="3" t="s">
        <v>6613</v>
      </c>
      <c r="D3982" s="8">
        <v>10000</v>
      </c>
      <c r="E3982" s="6">
        <v>0</v>
      </c>
      <c r="F3982" s="8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t="e">
        <f t="shared" si="249"/>
        <v>#DIV/0!</v>
      </c>
      <c r="Q3982" t="s">
        <v>8297</v>
      </c>
      <c r="R3982">
        <f t="shared" si="250"/>
        <v>42498.899398148147</v>
      </c>
      <c r="S3982">
        <f t="shared" si="251"/>
        <v>42528.879166666666</v>
      </c>
    </row>
    <row r="3983" spans="1:19" ht="45" hidden="1" x14ac:dyDescent="0.25">
      <c r="A3983" s="8">
        <v>2504</v>
      </c>
      <c r="B3983" s="3" t="s">
        <v>2504</v>
      </c>
      <c r="C3983" s="3" t="s">
        <v>6614</v>
      </c>
      <c r="D3983" s="8">
        <v>35000</v>
      </c>
      <c r="E3983" s="6">
        <v>0</v>
      </c>
      <c r="F3983" s="8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t="e">
        <f t="shared" si="249"/>
        <v>#DIV/0!</v>
      </c>
      <c r="Q3983" t="s">
        <v>8297</v>
      </c>
      <c r="R3983">
        <f t="shared" si="250"/>
        <v>41928.015439814815</v>
      </c>
      <c r="S3983">
        <f t="shared" si="251"/>
        <v>41958.057106481487</v>
      </c>
    </row>
    <row r="3984" spans="1:19" ht="60" hidden="1" x14ac:dyDescent="0.25">
      <c r="A3984" s="8">
        <v>2505</v>
      </c>
      <c r="B3984" s="3" t="s">
        <v>2505</v>
      </c>
      <c r="C3984" s="3" t="s">
        <v>6615</v>
      </c>
      <c r="D3984" s="8">
        <v>7000</v>
      </c>
      <c r="E3984" s="6">
        <v>0</v>
      </c>
      <c r="F3984" s="8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t="e">
        <f t="shared" si="249"/>
        <v>#DIV/0!</v>
      </c>
      <c r="Q3984" t="s">
        <v>8297</v>
      </c>
      <c r="R3984">
        <f t="shared" si="250"/>
        <v>42047.05574074074</v>
      </c>
      <c r="S3984">
        <f t="shared" si="251"/>
        <v>42077.014074074075</v>
      </c>
    </row>
    <row r="3985" spans="1:19" hidden="1" x14ac:dyDescent="0.25">
      <c r="A3985" s="8">
        <v>2507</v>
      </c>
      <c r="B3985" s="3" t="s">
        <v>2507</v>
      </c>
      <c r="C3985" s="3" t="s">
        <v>6617</v>
      </c>
      <c r="D3985" s="8">
        <v>42850</v>
      </c>
      <c r="E3985" s="6">
        <v>0</v>
      </c>
      <c r="F3985" s="8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t="e">
        <f t="shared" si="249"/>
        <v>#DIV/0!</v>
      </c>
      <c r="Q3985" t="s">
        <v>8297</v>
      </c>
      <c r="R3985">
        <f t="shared" si="250"/>
        <v>42105.072962962964</v>
      </c>
      <c r="S3985">
        <f t="shared" si="251"/>
        <v>42135.072962962964</v>
      </c>
    </row>
    <row r="3986" spans="1:19" ht="60" hidden="1" x14ac:dyDescent="0.25">
      <c r="A3986" s="8">
        <v>2508</v>
      </c>
      <c r="B3986" s="3" t="s">
        <v>2508</v>
      </c>
      <c r="C3986" s="3" t="s">
        <v>6618</v>
      </c>
      <c r="D3986" s="8">
        <v>20000</v>
      </c>
      <c r="E3986" s="6">
        <v>0</v>
      </c>
      <c r="F3986" s="8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t="e">
        <f t="shared" si="249"/>
        <v>#DIV/0!</v>
      </c>
      <c r="Q3986" t="s">
        <v>8297</v>
      </c>
      <c r="R3986">
        <f t="shared" si="250"/>
        <v>41835.951782407406</v>
      </c>
      <c r="S3986">
        <f t="shared" si="251"/>
        <v>41865.951782407406</v>
      </c>
    </row>
    <row r="3987" spans="1:19" ht="45" hidden="1" x14ac:dyDescent="0.25">
      <c r="A3987" s="8">
        <v>2511</v>
      </c>
      <c r="B3987" s="3" t="s">
        <v>2511</v>
      </c>
      <c r="C3987" s="3" t="s">
        <v>6621</v>
      </c>
      <c r="D3987" s="8">
        <v>100000</v>
      </c>
      <c r="E3987" s="6">
        <v>0</v>
      </c>
      <c r="F3987" s="8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t="e">
        <f t="shared" si="249"/>
        <v>#DIV/0!</v>
      </c>
      <c r="Q3987" t="s">
        <v>8297</v>
      </c>
      <c r="R3987">
        <f t="shared" si="250"/>
        <v>42371.446909722217</v>
      </c>
      <c r="S3987">
        <f t="shared" si="251"/>
        <v>42401.446909722217</v>
      </c>
    </row>
    <row r="3988" spans="1:19" ht="45" hidden="1" x14ac:dyDescent="0.25">
      <c r="A3988" s="8">
        <v>2512</v>
      </c>
      <c r="B3988" s="3" t="s">
        <v>2512</v>
      </c>
      <c r="C3988" s="3" t="s">
        <v>6622</v>
      </c>
      <c r="D3988" s="8">
        <v>1150</v>
      </c>
      <c r="E3988" s="6">
        <v>0</v>
      </c>
      <c r="F3988" s="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t="e">
        <f t="shared" si="249"/>
        <v>#DIV/0!</v>
      </c>
      <c r="Q3988" t="s">
        <v>8297</v>
      </c>
      <c r="R3988">
        <f t="shared" si="250"/>
        <v>41971.876863425925</v>
      </c>
      <c r="S3988">
        <f t="shared" si="251"/>
        <v>41986.876863425925</v>
      </c>
    </row>
    <row r="3989" spans="1:19" ht="60" hidden="1" x14ac:dyDescent="0.25">
      <c r="A3989" s="8">
        <v>2513</v>
      </c>
      <c r="B3989" s="3" t="s">
        <v>2513</v>
      </c>
      <c r="C3989" s="3" t="s">
        <v>6623</v>
      </c>
      <c r="D3989" s="8">
        <v>180000</v>
      </c>
      <c r="E3989" s="6">
        <v>0</v>
      </c>
      <c r="F3989" s="8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t="e">
        <f t="shared" si="249"/>
        <v>#DIV/0!</v>
      </c>
      <c r="Q3989" t="s">
        <v>8297</v>
      </c>
      <c r="R3989">
        <f t="shared" si="250"/>
        <v>42732.00681712963</v>
      </c>
      <c r="S3989">
        <f t="shared" si="251"/>
        <v>42792.00681712963</v>
      </c>
    </row>
    <row r="3990" spans="1:19" ht="60" hidden="1" x14ac:dyDescent="0.25">
      <c r="A3990" s="8">
        <v>2516</v>
      </c>
      <c r="B3990" s="3" t="s">
        <v>2516</v>
      </c>
      <c r="C3990" s="3" t="s">
        <v>6626</v>
      </c>
      <c r="D3990" s="8">
        <v>22000</v>
      </c>
      <c r="E3990" s="6">
        <v>0</v>
      </c>
      <c r="F3990" s="8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t="e">
        <f t="shared" si="249"/>
        <v>#DIV/0!</v>
      </c>
      <c r="Q3990" t="s">
        <v>8297</v>
      </c>
      <c r="R3990">
        <f t="shared" si="250"/>
        <v>41942.653379629628</v>
      </c>
      <c r="S3990">
        <f t="shared" si="251"/>
        <v>41972.6950462963</v>
      </c>
    </row>
    <row r="3991" spans="1:19" ht="45" hidden="1" x14ac:dyDescent="0.25">
      <c r="A3991" s="8">
        <v>2518</v>
      </c>
      <c r="B3991" s="3" t="s">
        <v>2518</v>
      </c>
      <c r="C3991" s="3" t="s">
        <v>6628</v>
      </c>
      <c r="D3991" s="8">
        <v>5000</v>
      </c>
      <c r="E3991" s="6">
        <v>0</v>
      </c>
      <c r="F3991" s="8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t="e">
        <f t="shared" si="249"/>
        <v>#DIV/0!</v>
      </c>
      <c r="Q3991" t="s">
        <v>8297</v>
      </c>
      <c r="R3991">
        <f t="shared" si="250"/>
        <v>41926.680879629632</v>
      </c>
      <c r="S3991">
        <f t="shared" si="251"/>
        <v>41956.722546296296</v>
      </c>
    </row>
    <row r="3992" spans="1:19" ht="60" hidden="1" x14ac:dyDescent="0.25">
      <c r="A3992" s="8">
        <v>2520</v>
      </c>
      <c r="B3992" s="3" t="s">
        <v>2520</v>
      </c>
      <c r="C3992" s="3" t="s">
        <v>6630</v>
      </c>
      <c r="D3992" s="8">
        <v>100000</v>
      </c>
      <c r="E3992" s="6">
        <v>0</v>
      </c>
      <c r="F3992" s="8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t="e">
        <f t="shared" si="249"/>
        <v>#DIV/0!</v>
      </c>
      <c r="Q3992" t="s">
        <v>8297</v>
      </c>
      <c r="R3992">
        <f t="shared" si="250"/>
        <v>42612.600520833337</v>
      </c>
      <c r="S3992">
        <f t="shared" si="251"/>
        <v>42658.806249999994</v>
      </c>
    </row>
    <row r="3993" spans="1:19" ht="60" hidden="1" x14ac:dyDescent="0.25">
      <c r="A3993" s="8">
        <v>2561</v>
      </c>
      <c r="B3993" s="3" t="s">
        <v>2561</v>
      </c>
      <c r="C3993" s="3" t="s">
        <v>6671</v>
      </c>
      <c r="D3993" s="8">
        <v>100000</v>
      </c>
      <c r="E3993" s="6">
        <v>0</v>
      </c>
      <c r="F3993" s="8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t="e">
        <f t="shared" si="249"/>
        <v>#DIV/0!</v>
      </c>
      <c r="Q3993" t="s">
        <v>8282</v>
      </c>
      <c r="R3993">
        <f t="shared" si="250"/>
        <v>42260.528807870374</v>
      </c>
      <c r="S3993">
        <f t="shared" si="251"/>
        <v>42290.528807870374</v>
      </c>
    </row>
    <row r="3994" spans="1:19" ht="30" hidden="1" x14ac:dyDescent="0.25">
      <c r="A3994" s="8">
        <v>2563</v>
      </c>
      <c r="B3994" s="3" t="s">
        <v>2563</v>
      </c>
      <c r="C3994" s="3" t="s">
        <v>6673</v>
      </c>
      <c r="D3994" s="8">
        <v>20000</v>
      </c>
      <c r="E3994" s="6">
        <v>0</v>
      </c>
      <c r="F3994" s="8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t="e">
        <f t="shared" si="249"/>
        <v>#DIV/0!</v>
      </c>
      <c r="Q3994" t="s">
        <v>8282</v>
      </c>
      <c r="R3994">
        <f t="shared" si="250"/>
        <v>42155.139479166668</v>
      </c>
      <c r="S3994">
        <f t="shared" si="251"/>
        <v>42215.139479166668</v>
      </c>
    </row>
    <row r="3995" spans="1:19" ht="45" hidden="1" x14ac:dyDescent="0.25">
      <c r="A3995" s="8">
        <v>2564</v>
      </c>
      <c r="B3995" s="3" t="s">
        <v>2564</v>
      </c>
      <c r="C3995" s="3" t="s">
        <v>6674</v>
      </c>
      <c r="D3995" s="8">
        <v>40000</v>
      </c>
      <c r="E3995" s="6">
        <v>0</v>
      </c>
      <c r="F3995" s="8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t="e">
        <f t="shared" si="249"/>
        <v>#DIV/0!</v>
      </c>
      <c r="Q3995" t="s">
        <v>8282</v>
      </c>
      <c r="R3995">
        <f t="shared" si="250"/>
        <v>41822.040497685186</v>
      </c>
      <c r="S3995">
        <f t="shared" si="251"/>
        <v>41852.040497685186</v>
      </c>
    </row>
    <row r="3996" spans="1:19" ht="45" hidden="1" x14ac:dyDescent="0.25">
      <c r="A3996" s="8">
        <v>2566</v>
      </c>
      <c r="B3996" s="3" t="s">
        <v>2566</v>
      </c>
      <c r="C3996" s="3" t="s">
        <v>6676</v>
      </c>
      <c r="D3996" s="8">
        <v>35000</v>
      </c>
      <c r="E3996" s="6">
        <v>0</v>
      </c>
      <c r="F3996" s="8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t="e">
        <f t="shared" si="249"/>
        <v>#DIV/0!</v>
      </c>
      <c r="Q3996" t="s">
        <v>8282</v>
      </c>
      <c r="R3996">
        <f t="shared" si="250"/>
        <v>41842.980879629627</v>
      </c>
      <c r="S3996">
        <f t="shared" si="251"/>
        <v>41872.980879629627</v>
      </c>
    </row>
    <row r="3997" spans="1:19" ht="45" hidden="1" x14ac:dyDescent="0.25">
      <c r="A3997" s="8">
        <v>2572</v>
      </c>
      <c r="B3997" s="3" t="s">
        <v>2572</v>
      </c>
      <c r="C3997" s="3" t="s">
        <v>6682</v>
      </c>
      <c r="D3997" s="8">
        <v>30000</v>
      </c>
      <c r="E3997" s="6">
        <v>0</v>
      </c>
      <c r="F3997" s="8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t="e">
        <f t="shared" si="249"/>
        <v>#DIV/0!</v>
      </c>
      <c r="Q3997" t="s">
        <v>8282</v>
      </c>
      <c r="R3997">
        <f t="shared" si="250"/>
        <v>42077.119409722218</v>
      </c>
      <c r="S3997">
        <f t="shared" si="251"/>
        <v>42107.119409722218</v>
      </c>
    </row>
    <row r="3998" spans="1:19" ht="60" hidden="1" x14ac:dyDescent="0.25">
      <c r="A3998" s="8">
        <v>2573</v>
      </c>
      <c r="B3998" s="3" t="s">
        <v>2573</v>
      </c>
      <c r="C3998" s="3" t="s">
        <v>6683</v>
      </c>
      <c r="D3998" s="8">
        <v>8000</v>
      </c>
      <c r="E3998" s="6">
        <v>0</v>
      </c>
      <c r="F3998" s="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t="e">
        <f t="shared" si="249"/>
        <v>#DIV/0!</v>
      </c>
      <c r="Q3998" t="s">
        <v>8282</v>
      </c>
      <c r="R3998">
        <f t="shared" si="250"/>
        <v>41829.592002314814</v>
      </c>
      <c r="S3998">
        <f t="shared" si="251"/>
        <v>41874.592002314814</v>
      </c>
    </row>
    <row r="3999" spans="1:19" ht="60" hidden="1" x14ac:dyDescent="0.25">
      <c r="A3999" s="8">
        <v>2574</v>
      </c>
      <c r="B3999" s="3" t="s">
        <v>2574</v>
      </c>
      <c r="C3999" s="3" t="s">
        <v>6684</v>
      </c>
      <c r="D3999" s="8">
        <v>10000</v>
      </c>
      <c r="E3999" s="6">
        <v>0</v>
      </c>
      <c r="F3999" s="8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t="e">
        <f t="shared" si="249"/>
        <v>#DIV/0!</v>
      </c>
      <c r="Q3999" t="s">
        <v>8282</v>
      </c>
      <c r="R3999">
        <f t="shared" si="250"/>
        <v>42487.825752314813</v>
      </c>
      <c r="S3999">
        <f t="shared" si="251"/>
        <v>42508.825752314813</v>
      </c>
    </row>
    <row r="4000" spans="1:19" ht="60" hidden="1" x14ac:dyDescent="0.25">
      <c r="A4000" s="8">
        <v>2575</v>
      </c>
      <c r="B4000" s="3" t="s">
        <v>2575</v>
      </c>
      <c r="C4000" s="3" t="s">
        <v>6685</v>
      </c>
      <c r="D4000" s="8">
        <v>85000</v>
      </c>
      <c r="E4000" s="6">
        <v>0</v>
      </c>
      <c r="F4000" s="8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t="e">
        <f t="shared" si="249"/>
        <v>#DIV/0!</v>
      </c>
      <c r="Q4000" t="s">
        <v>8282</v>
      </c>
      <c r="R4000">
        <f t="shared" si="250"/>
        <v>41986.108726851846</v>
      </c>
      <c r="S4000">
        <f t="shared" si="251"/>
        <v>42016.108726851846</v>
      </c>
    </row>
    <row r="4001" spans="1:19" ht="30" hidden="1" x14ac:dyDescent="0.25">
      <c r="A4001" s="8">
        <v>2576</v>
      </c>
      <c r="B4001" s="3" t="s">
        <v>2576</v>
      </c>
      <c r="C4001" s="3" t="s">
        <v>6686</v>
      </c>
      <c r="D4001" s="8">
        <v>10000</v>
      </c>
      <c r="E4001" s="6">
        <v>0</v>
      </c>
      <c r="F4001" s="8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t="e">
        <f t="shared" si="249"/>
        <v>#DIV/0!</v>
      </c>
      <c r="Q4001" t="s">
        <v>8282</v>
      </c>
      <c r="R4001">
        <f t="shared" si="250"/>
        <v>42060.00980324074</v>
      </c>
      <c r="S4001">
        <f t="shared" si="251"/>
        <v>42104.968136574069</v>
      </c>
    </row>
    <row r="4002" spans="1:19" ht="60" hidden="1" x14ac:dyDescent="0.25">
      <c r="A4002" s="8">
        <v>2577</v>
      </c>
      <c r="B4002" s="3" t="s">
        <v>2577</v>
      </c>
      <c r="C4002" s="3" t="s">
        <v>6687</v>
      </c>
      <c r="D4002" s="8">
        <v>15000</v>
      </c>
      <c r="E4002" s="6">
        <v>0</v>
      </c>
      <c r="F4002" s="8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t="e">
        <f t="shared" si="249"/>
        <v>#DIV/0!</v>
      </c>
      <c r="Q4002" t="s">
        <v>8282</v>
      </c>
      <c r="R4002">
        <f t="shared" si="250"/>
        <v>41830.820567129631</v>
      </c>
      <c r="S4002">
        <f t="shared" si="251"/>
        <v>41855.820567129631</v>
      </c>
    </row>
    <row r="4003" spans="1:19" ht="60" hidden="1" x14ac:dyDescent="0.25">
      <c r="A4003" s="8">
        <v>2578</v>
      </c>
      <c r="B4003" s="3" t="s">
        <v>2578</v>
      </c>
      <c r="C4003" s="3" t="s">
        <v>6688</v>
      </c>
      <c r="D4003" s="8">
        <v>6000</v>
      </c>
      <c r="E4003" s="6">
        <v>0</v>
      </c>
      <c r="F4003" s="8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t="e">
        <f t="shared" si="249"/>
        <v>#DIV/0!</v>
      </c>
      <c r="Q4003" t="s">
        <v>8282</v>
      </c>
      <c r="R4003">
        <f t="shared" si="250"/>
        <v>42238.022905092599</v>
      </c>
      <c r="S4003">
        <f t="shared" si="251"/>
        <v>42286.708333333328</v>
      </c>
    </row>
    <row r="4004" spans="1:19" ht="45" hidden="1" x14ac:dyDescent="0.25">
      <c r="A4004" s="8">
        <v>2584</v>
      </c>
      <c r="B4004" s="3" t="s">
        <v>2584</v>
      </c>
      <c r="C4004" s="3" t="s">
        <v>6694</v>
      </c>
      <c r="D4004" s="8">
        <v>10000</v>
      </c>
      <c r="E4004" s="6">
        <v>0</v>
      </c>
      <c r="F4004" s="8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t="e">
        <f t="shared" si="249"/>
        <v>#DIV/0!</v>
      </c>
      <c r="Q4004" t="s">
        <v>8282</v>
      </c>
      <c r="R4004">
        <f t="shared" si="250"/>
        <v>42140.173252314817</v>
      </c>
      <c r="S4004">
        <f t="shared" si="251"/>
        <v>42170.173252314817</v>
      </c>
    </row>
    <row r="4005" spans="1:19" ht="60" hidden="1" x14ac:dyDescent="0.25">
      <c r="A4005" s="8">
        <v>2590</v>
      </c>
      <c r="B4005" s="3" t="s">
        <v>2590</v>
      </c>
      <c r="C4005" s="3" t="s">
        <v>6700</v>
      </c>
      <c r="D4005" s="8">
        <v>3000</v>
      </c>
      <c r="E4005" s="6">
        <v>0</v>
      </c>
      <c r="F4005" s="8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t="e">
        <f t="shared" si="249"/>
        <v>#DIV/0!</v>
      </c>
      <c r="Q4005" t="s">
        <v>8282</v>
      </c>
      <c r="R4005">
        <f t="shared" si="250"/>
        <v>42388.589085648149</v>
      </c>
      <c r="S4005">
        <f t="shared" si="251"/>
        <v>42395.589085648149</v>
      </c>
    </row>
    <row r="4006" spans="1:19" ht="45" hidden="1" x14ac:dyDescent="0.25">
      <c r="A4006" s="8">
        <v>2593</v>
      </c>
      <c r="B4006" s="3" t="s">
        <v>2593</v>
      </c>
      <c r="C4006" s="3" t="s">
        <v>6703</v>
      </c>
      <c r="D4006" s="8">
        <v>10000</v>
      </c>
      <c r="E4006" s="6">
        <v>0</v>
      </c>
      <c r="F4006" s="8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t="e">
        <f t="shared" si="249"/>
        <v>#DIV/0!</v>
      </c>
      <c r="Q4006" t="s">
        <v>8282</v>
      </c>
      <c r="R4006">
        <f t="shared" si="250"/>
        <v>42089.84520833334</v>
      </c>
      <c r="S4006">
        <f t="shared" si="251"/>
        <v>42119.84520833334</v>
      </c>
    </row>
    <row r="4007" spans="1:19" ht="60" hidden="1" x14ac:dyDescent="0.25">
      <c r="A4007" s="8">
        <v>2642</v>
      </c>
      <c r="B4007" s="3" t="s">
        <v>2642</v>
      </c>
      <c r="C4007" s="3" t="s">
        <v>6752</v>
      </c>
      <c r="D4007" s="8">
        <v>500000</v>
      </c>
      <c r="E4007" s="6">
        <v>0</v>
      </c>
      <c r="F4007" s="8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t="e">
        <f t="shared" si="249"/>
        <v>#DIV/0!</v>
      </c>
      <c r="Q4007" t="s">
        <v>8299</v>
      </c>
      <c r="R4007">
        <f t="shared" si="250"/>
        <v>42536.246620370366</v>
      </c>
      <c r="S4007">
        <f t="shared" si="251"/>
        <v>42566.289583333331</v>
      </c>
    </row>
    <row r="4008" spans="1:19" ht="60" hidden="1" x14ac:dyDescent="0.25">
      <c r="A4008" s="8">
        <v>2686</v>
      </c>
      <c r="B4008" s="3" t="s">
        <v>2686</v>
      </c>
      <c r="C4008" s="3" t="s">
        <v>6796</v>
      </c>
      <c r="D4008" s="8">
        <v>30000</v>
      </c>
      <c r="E4008" s="6">
        <v>0</v>
      </c>
      <c r="F4008" s="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t="e">
        <f t="shared" si="249"/>
        <v>#DIV/0!</v>
      </c>
      <c r="Q4008" t="s">
        <v>8282</v>
      </c>
      <c r="R4008">
        <f t="shared" si="250"/>
        <v>41892.974803240737</v>
      </c>
      <c r="S4008">
        <f t="shared" si="251"/>
        <v>41912.974803240737</v>
      </c>
    </row>
    <row r="4009" spans="1:19" ht="45" hidden="1" x14ac:dyDescent="0.25">
      <c r="A4009" s="8">
        <v>2687</v>
      </c>
      <c r="B4009" s="3" t="s">
        <v>2687</v>
      </c>
      <c r="C4009" s="3" t="s">
        <v>6797</v>
      </c>
      <c r="D4009" s="8">
        <v>15000</v>
      </c>
      <c r="E4009" s="6">
        <v>0</v>
      </c>
      <c r="F4009" s="8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t="e">
        <f t="shared" si="249"/>
        <v>#DIV/0!</v>
      </c>
      <c r="Q4009" t="s">
        <v>8282</v>
      </c>
      <c r="R4009">
        <f t="shared" si="250"/>
        <v>42154.64025462963</v>
      </c>
      <c r="S4009">
        <f t="shared" si="251"/>
        <v>42184.64025462963</v>
      </c>
    </row>
    <row r="4010" spans="1:19" ht="45" hidden="1" x14ac:dyDescent="0.25">
      <c r="A4010" s="8">
        <v>2699</v>
      </c>
      <c r="B4010" s="3" t="s">
        <v>2699</v>
      </c>
      <c r="C4010" s="3" t="s">
        <v>6809</v>
      </c>
      <c r="D4010" s="8">
        <v>2</v>
      </c>
      <c r="E4010" s="6">
        <v>0</v>
      </c>
      <c r="F4010" s="8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t="e">
        <f t="shared" si="249"/>
        <v>#DIV/0!</v>
      </c>
      <c r="Q4010" t="s">
        <v>8282</v>
      </c>
      <c r="R4010">
        <f t="shared" si="250"/>
        <v>41829.896562499998</v>
      </c>
      <c r="S4010">
        <f t="shared" si="251"/>
        <v>41859.896562499998</v>
      </c>
    </row>
    <row r="4011" spans="1:19" ht="60" hidden="1" x14ac:dyDescent="0.25">
      <c r="A4011" s="8">
        <v>2743</v>
      </c>
      <c r="B4011" s="3" t="s">
        <v>2743</v>
      </c>
      <c r="C4011" s="3" t="s">
        <v>6853</v>
      </c>
      <c r="D4011" s="8">
        <v>5999</v>
      </c>
      <c r="E4011" s="6">
        <v>0</v>
      </c>
      <c r="F4011" s="8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t="e">
        <f t="shared" si="249"/>
        <v>#DIV/0!</v>
      </c>
      <c r="Q4011" t="s">
        <v>8302</v>
      </c>
      <c r="R4011">
        <f t="shared" si="250"/>
        <v>42632.328784722224</v>
      </c>
      <c r="S4011">
        <f t="shared" si="251"/>
        <v>42662.328784722224</v>
      </c>
    </row>
    <row r="4012" spans="1:19" ht="45" hidden="1" x14ac:dyDescent="0.25">
      <c r="A4012" s="8">
        <v>2750</v>
      </c>
      <c r="B4012" s="3" t="s">
        <v>2750</v>
      </c>
      <c r="C4012" s="3" t="s">
        <v>6860</v>
      </c>
      <c r="D4012" s="8">
        <v>1999</v>
      </c>
      <c r="E4012" s="6">
        <v>0</v>
      </c>
      <c r="F4012" s="8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t="e">
        <f t="shared" si="249"/>
        <v>#DIV/0!</v>
      </c>
      <c r="Q4012" t="s">
        <v>8302</v>
      </c>
      <c r="R4012">
        <f t="shared" si="250"/>
        <v>41078.899826388886</v>
      </c>
      <c r="S4012">
        <f t="shared" si="251"/>
        <v>41090.833333333336</v>
      </c>
    </row>
    <row r="4013" spans="1:19" ht="60" hidden="1" x14ac:dyDescent="0.25">
      <c r="A4013" s="8">
        <v>2751</v>
      </c>
      <c r="B4013" s="3" t="s">
        <v>2751</v>
      </c>
      <c r="C4013" s="3" t="s">
        <v>6861</v>
      </c>
      <c r="D4013" s="8">
        <v>3274</v>
      </c>
      <c r="E4013" s="6">
        <v>0</v>
      </c>
      <c r="F4013" s="8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t="e">
        <f t="shared" si="249"/>
        <v>#DIV/0!</v>
      </c>
      <c r="Q4013" t="s">
        <v>8302</v>
      </c>
      <c r="R4013">
        <f t="shared" si="250"/>
        <v>41747.887060185189</v>
      </c>
      <c r="S4013">
        <f t="shared" si="251"/>
        <v>41807.887060185189</v>
      </c>
    </row>
    <row r="4014" spans="1:19" ht="45" hidden="1" x14ac:dyDescent="0.25">
      <c r="A4014" s="8">
        <v>2754</v>
      </c>
      <c r="B4014" s="3" t="s">
        <v>2754</v>
      </c>
      <c r="C4014" s="3" t="s">
        <v>6864</v>
      </c>
      <c r="D4014" s="8">
        <v>10000</v>
      </c>
      <c r="E4014" s="6">
        <v>0</v>
      </c>
      <c r="F4014" s="8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t="e">
        <f t="shared" si="249"/>
        <v>#DIV/0!</v>
      </c>
      <c r="Q4014" t="s">
        <v>8302</v>
      </c>
      <c r="R4014">
        <f t="shared" si="250"/>
        <v>41863.636006944449</v>
      </c>
      <c r="S4014">
        <f t="shared" si="251"/>
        <v>41893.636006944449</v>
      </c>
    </row>
    <row r="4015" spans="1:19" ht="60" hidden="1" x14ac:dyDescent="0.25">
      <c r="A4015" s="8">
        <v>2760</v>
      </c>
      <c r="B4015" s="3" t="s">
        <v>2760</v>
      </c>
      <c r="C4015" s="3" t="s">
        <v>6870</v>
      </c>
      <c r="D4015" s="8">
        <v>5000</v>
      </c>
      <c r="E4015" s="6">
        <v>0</v>
      </c>
      <c r="F4015" s="8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t="e">
        <f t="shared" si="249"/>
        <v>#DIV/0!</v>
      </c>
      <c r="Q4015" t="s">
        <v>8302</v>
      </c>
      <c r="R4015">
        <f t="shared" si="250"/>
        <v>41415.461319444446</v>
      </c>
      <c r="S4015">
        <f t="shared" si="251"/>
        <v>41445.461319444446</v>
      </c>
    </row>
    <row r="4016" spans="1:19" ht="45" hidden="1" x14ac:dyDescent="0.25">
      <c r="A4016" s="8">
        <v>2765</v>
      </c>
      <c r="B4016" s="3" t="s">
        <v>2765</v>
      </c>
      <c r="C4016" s="3" t="s">
        <v>6875</v>
      </c>
      <c r="D4016" s="8">
        <v>4000</v>
      </c>
      <c r="E4016" s="6">
        <v>0</v>
      </c>
      <c r="F4016" s="8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t="e">
        <f t="shared" si="249"/>
        <v>#DIV/0!</v>
      </c>
      <c r="Q4016" t="s">
        <v>8302</v>
      </c>
      <c r="R4016">
        <f t="shared" si="250"/>
        <v>41194.579027777778</v>
      </c>
      <c r="S4016">
        <f t="shared" si="251"/>
        <v>41210.579027777778</v>
      </c>
    </row>
    <row r="4017" spans="1:19" ht="60" hidden="1" x14ac:dyDescent="0.25">
      <c r="A4017" s="8">
        <v>2771</v>
      </c>
      <c r="B4017" s="3" t="s">
        <v>2771</v>
      </c>
      <c r="C4017" s="3" t="s">
        <v>6881</v>
      </c>
      <c r="D4017" s="8">
        <v>19980</v>
      </c>
      <c r="E4017" s="6">
        <v>0</v>
      </c>
      <c r="F4017" s="8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t="e">
        <f t="shared" si="249"/>
        <v>#DIV/0!</v>
      </c>
      <c r="Q4017" t="s">
        <v>8302</v>
      </c>
      <c r="R4017">
        <f t="shared" si="250"/>
        <v>41257.531712962962</v>
      </c>
      <c r="S4017">
        <f t="shared" si="251"/>
        <v>41306.708333333336</v>
      </c>
    </row>
    <row r="4018" spans="1:19" ht="45" hidden="1" x14ac:dyDescent="0.25">
      <c r="A4018" s="8">
        <v>2772</v>
      </c>
      <c r="B4018" s="3" t="s">
        <v>2772</v>
      </c>
      <c r="C4018" s="3" t="s">
        <v>6882</v>
      </c>
      <c r="D4018" s="8">
        <v>8000</v>
      </c>
      <c r="E4018" s="6">
        <v>0</v>
      </c>
      <c r="F4018" s="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t="e">
        <f t="shared" si="249"/>
        <v>#DIV/0!</v>
      </c>
      <c r="Q4018" t="s">
        <v>8302</v>
      </c>
      <c r="R4018">
        <f t="shared" si="250"/>
        <v>41537.869143518517</v>
      </c>
      <c r="S4018">
        <f t="shared" si="251"/>
        <v>41552.869143518517</v>
      </c>
    </row>
    <row r="4019" spans="1:19" ht="45" hidden="1" x14ac:dyDescent="0.25">
      <c r="A4019" s="8">
        <v>2780</v>
      </c>
      <c r="B4019" s="3" t="s">
        <v>2780</v>
      </c>
      <c r="C4019" s="3" t="s">
        <v>6890</v>
      </c>
      <c r="D4019" s="8">
        <v>100000</v>
      </c>
      <c r="E4019" s="6">
        <v>0</v>
      </c>
      <c r="F4019" s="8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t="e">
        <f t="shared" si="249"/>
        <v>#DIV/0!</v>
      </c>
      <c r="Q4019" t="s">
        <v>8302</v>
      </c>
      <c r="R4019">
        <f t="shared" si="250"/>
        <v>42774.447777777779</v>
      </c>
      <c r="S4019">
        <f t="shared" si="251"/>
        <v>42804.447777777779</v>
      </c>
    </row>
    <row r="4020" spans="1:19" ht="60" hidden="1" x14ac:dyDescent="0.25">
      <c r="A4020" s="8">
        <v>2842</v>
      </c>
      <c r="B4020" s="3" t="s">
        <v>2842</v>
      </c>
      <c r="C4020" s="3" t="s">
        <v>6952</v>
      </c>
      <c r="D4020" s="8">
        <v>1500</v>
      </c>
      <c r="E4020" s="6">
        <v>0</v>
      </c>
      <c r="F4020" s="8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t="e">
        <f t="shared" si="249"/>
        <v>#DIV/0!</v>
      </c>
      <c r="Q4020" t="s">
        <v>8269</v>
      </c>
      <c r="R4020">
        <f t="shared" si="250"/>
        <v>41784.952488425923</v>
      </c>
      <c r="S4020">
        <f t="shared" si="251"/>
        <v>41811.458333333336</v>
      </c>
    </row>
    <row r="4021" spans="1:19" ht="60" hidden="1" x14ac:dyDescent="0.25">
      <c r="A4021" s="8">
        <v>2843</v>
      </c>
      <c r="B4021" s="3" t="s">
        <v>2843</v>
      </c>
      <c r="C4021" s="3" t="s">
        <v>6953</v>
      </c>
      <c r="D4021" s="8">
        <v>1200</v>
      </c>
      <c r="E4021" s="6">
        <v>0</v>
      </c>
      <c r="F4021" s="8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t="e">
        <f t="shared" si="249"/>
        <v>#DIV/0!</v>
      </c>
      <c r="Q4021" t="s">
        <v>8269</v>
      </c>
      <c r="R4021">
        <f t="shared" si="250"/>
        <v>42492.737847222219</v>
      </c>
      <c r="S4021">
        <f t="shared" si="251"/>
        <v>42534.166666666672</v>
      </c>
    </row>
    <row r="4022" spans="1:19" ht="60" hidden="1" x14ac:dyDescent="0.25">
      <c r="A4022" s="8">
        <v>2846</v>
      </c>
      <c r="B4022" s="3" t="s">
        <v>2846</v>
      </c>
      <c r="C4022" s="3" t="s">
        <v>6956</v>
      </c>
      <c r="D4022" s="8">
        <v>8000</v>
      </c>
      <c r="E4022" s="6">
        <v>0</v>
      </c>
      <c r="F4022" s="8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t="e">
        <f t="shared" si="249"/>
        <v>#DIV/0!</v>
      </c>
      <c r="Q4022" t="s">
        <v>8269</v>
      </c>
      <c r="R4022">
        <f t="shared" si="250"/>
        <v>42108.692060185189</v>
      </c>
      <c r="S4022">
        <f t="shared" si="251"/>
        <v>42153.692060185189</v>
      </c>
    </row>
    <row r="4023" spans="1:19" ht="60" hidden="1" x14ac:dyDescent="0.25">
      <c r="A4023" s="8">
        <v>2847</v>
      </c>
      <c r="B4023" s="3" t="s">
        <v>2847</v>
      </c>
      <c r="C4023" s="3" t="s">
        <v>6957</v>
      </c>
      <c r="D4023" s="8">
        <v>2000</v>
      </c>
      <c r="E4023" s="6">
        <v>0</v>
      </c>
      <c r="F4023" s="8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t="e">
        <f t="shared" si="249"/>
        <v>#DIV/0!</v>
      </c>
      <c r="Q4023" t="s">
        <v>8269</v>
      </c>
      <c r="R4023">
        <f t="shared" si="250"/>
        <v>42453.806307870371</v>
      </c>
      <c r="S4023">
        <f t="shared" si="251"/>
        <v>42513.806307870371</v>
      </c>
    </row>
    <row r="4024" spans="1:19" ht="60" hidden="1" x14ac:dyDescent="0.25">
      <c r="A4024" s="8">
        <v>2851</v>
      </c>
      <c r="B4024" s="3" t="s">
        <v>2851</v>
      </c>
      <c r="C4024" s="3" t="s">
        <v>6961</v>
      </c>
      <c r="D4024" s="8">
        <v>4500</v>
      </c>
      <c r="E4024" s="6">
        <v>0</v>
      </c>
      <c r="F4024" s="8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t="e">
        <f t="shared" si="249"/>
        <v>#DIV/0!</v>
      </c>
      <c r="Q4024" t="s">
        <v>8269</v>
      </c>
      <c r="R4024">
        <f t="shared" si="250"/>
        <v>42390.002650462964</v>
      </c>
      <c r="S4024">
        <f t="shared" si="251"/>
        <v>42398.970138888893</v>
      </c>
    </row>
    <row r="4025" spans="1:19" ht="60" hidden="1" x14ac:dyDescent="0.25">
      <c r="A4025" s="8">
        <v>2853</v>
      </c>
      <c r="B4025" s="3" t="s">
        <v>2853</v>
      </c>
      <c r="C4025" s="3" t="s">
        <v>6963</v>
      </c>
      <c r="D4025" s="8">
        <v>9500</v>
      </c>
      <c r="E4025" s="6">
        <v>0</v>
      </c>
      <c r="F4025" s="8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t="s">
        <v>8269</v>
      </c>
      <c r="R4025">
        <f t="shared" si="250"/>
        <v>41836.190937499996</v>
      </c>
      <c r="S4025">
        <f t="shared" si="251"/>
        <v>41896.190937499996</v>
      </c>
    </row>
    <row r="4026" spans="1:19" ht="60" hidden="1" x14ac:dyDescent="0.25">
      <c r="A4026" s="8">
        <v>2858</v>
      </c>
      <c r="B4026" s="3" t="s">
        <v>2858</v>
      </c>
      <c r="C4026" s="3" t="s">
        <v>6968</v>
      </c>
      <c r="D4026" s="8">
        <v>1000</v>
      </c>
      <c r="E4026" s="6">
        <v>0</v>
      </c>
      <c r="F4026" s="8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t="e">
        <f t="shared" si="249"/>
        <v>#DIV/0!</v>
      </c>
      <c r="Q4026" t="s">
        <v>8269</v>
      </c>
      <c r="R4026">
        <f t="shared" si="250"/>
        <v>41954.545081018514</v>
      </c>
      <c r="S4026">
        <f t="shared" si="251"/>
        <v>41978.477777777778</v>
      </c>
    </row>
    <row r="4027" spans="1:19" ht="60" hidden="1" x14ac:dyDescent="0.25">
      <c r="A4027" s="8">
        <v>2865</v>
      </c>
      <c r="B4027" s="3" t="s">
        <v>2865</v>
      </c>
      <c r="C4027" s="3" t="s">
        <v>6975</v>
      </c>
      <c r="D4027" s="8">
        <v>2888</v>
      </c>
      <c r="E4027" s="6">
        <v>0</v>
      </c>
      <c r="F4027" s="8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t="e">
        <f t="shared" si="249"/>
        <v>#DIV/0!</v>
      </c>
      <c r="Q4027" t="s">
        <v>8269</v>
      </c>
      <c r="R4027">
        <f t="shared" si="250"/>
        <v>41950.114108796297</v>
      </c>
      <c r="S4027">
        <f t="shared" si="251"/>
        <v>42010.114108796297</v>
      </c>
    </row>
    <row r="4028" spans="1:19" ht="45" hidden="1" x14ac:dyDescent="0.25">
      <c r="A4028" s="8">
        <v>2872</v>
      </c>
      <c r="B4028" s="3" t="s">
        <v>2872</v>
      </c>
      <c r="C4028" s="3" t="s">
        <v>6982</v>
      </c>
      <c r="D4028" s="8">
        <v>3000</v>
      </c>
      <c r="E4028" s="6">
        <v>0</v>
      </c>
      <c r="F4028" s="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t="s">
        <v>8269</v>
      </c>
      <c r="R4028">
        <f t="shared" si="250"/>
        <v>42115.11618055556</v>
      </c>
      <c r="S4028">
        <f t="shared" si="251"/>
        <v>42175.11618055556</v>
      </c>
    </row>
    <row r="4029" spans="1:19" ht="60" hidden="1" x14ac:dyDescent="0.25">
      <c r="A4029" s="8">
        <v>2876</v>
      </c>
      <c r="B4029" s="3" t="s">
        <v>2876</v>
      </c>
      <c r="C4029" s="3" t="s">
        <v>6986</v>
      </c>
      <c r="D4029" s="8">
        <v>150000</v>
      </c>
      <c r="E4029" s="6">
        <v>0</v>
      </c>
      <c r="F4029" s="8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t="e">
        <f t="shared" si="249"/>
        <v>#DIV/0!</v>
      </c>
      <c r="Q4029" t="s">
        <v>8269</v>
      </c>
      <c r="R4029">
        <f t="shared" si="250"/>
        <v>42171.743969907402</v>
      </c>
      <c r="S4029">
        <f t="shared" si="251"/>
        <v>42201.743969907402</v>
      </c>
    </row>
    <row r="4030" spans="1:19" ht="60" hidden="1" x14ac:dyDescent="0.25">
      <c r="A4030" s="8">
        <v>2881</v>
      </c>
      <c r="B4030" s="3" t="s">
        <v>2881</v>
      </c>
      <c r="C4030" s="3" t="s">
        <v>6991</v>
      </c>
      <c r="D4030" s="8">
        <v>5500</v>
      </c>
      <c r="E4030" s="6">
        <v>0</v>
      </c>
      <c r="F4030" s="8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t="e">
        <f t="shared" si="249"/>
        <v>#DIV/0!</v>
      </c>
      <c r="Q4030" t="s">
        <v>8269</v>
      </c>
      <c r="R4030">
        <f t="shared" si="250"/>
        <v>41916.597638888888</v>
      </c>
      <c r="S4030">
        <f t="shared" si="251"/>
        <v>41976.639305555553</v>
      </c>
    </row>
    <row r="4031" spans="1:19" ht="60" hidden="1" x14ac:dyDescent="0.25">
      <c r="A4031" s="8">
        <v>2888</v>
      </c>
      <c r="B4031" s="3" t="s">
        <v>2888</v>
      </c>
      <c r="C4031" s="3" t="s">
        <v>6998</v>
      </c>
      <c r="D4031" s="8">
        <v>30000</v>
      </c>
      <c r="E4031" s="6">
        <v>0</v>
      </c>
      <c r="F4031" s="8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t="s">
        <v>8269</v>
      </c>
      <c r="R4031">
        <f t="shared" si="250"/>
        <v>41922.535185185188</v>
      </c>
      <c r="S4031">
        <f t="shared" si="251"/>
        <v>41930.207638888889</v>
      </c>
    </row>
    <row r="4032" spans="1:19" ht="30" hidden="1" x14ac:dyDescent="0.25">
      <c r="A4032" s="8">
        <v>2894</v>
      </c>
      <c r="B4032" s="3" t="s">
        <v>2894</v>
      </c>
      <c r="C4032" s="3" t="s">
        <v>7004</v>
      </c>
      <c r="D4032" s="8">
        <v>50000</v>
      </c>
      <c r="E4032" s="6">
        <v>0</v>
      </c>
      <c r="F4032" s="8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t="e">
        <f t="shared" si="249"/>
        <v>#DIV/0!</v>
      </c>
      <c r="Q4032" t="s">
        <v>8269</v>
      </c>
      <c r="R4032">
        <f t="shared" si="250"/>
        <v>42037.986284722225</v>
      </c>
      <c r="S4032">
        <f t="shared" si="251"/>
        <v>42097.944618055553</v>
      </c>
    </row>
    <row r="4033" spans="1:19" ht="60" hidden="1" x14ac:dyDescent="0.25">
      <c r="A4033" s="8">
        <v>2899</v>
      </c>
      <c r="B4033" s="3" t="s">
        <v>2899</v>
      </c>
      <c r="C4033" s="3" t="s">
        <v>7009</v>
      </c>
      <c r="D4033" s="8">
        <v>10000</v>
      </c>
      <c r="E4033" s="6">
        <v>0</v>
      </c>
      <c r="F4033" s="8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t="s">
        <v>8269</v>
      </c>
      <c r="R4033">
        <f t="shared" si="250"/>
        <v>42515.078217592592</v>
      </c>
      <c r="S4033">
        <f t="shared" si="251"/>
        <v>42575.078217592592</v>
      </c>
    </row>
    <row r="4034" spans="1:19" ht="60" hidden="1" x14ac:dyDescent="0.25">
      <c r="A4034" s="8">
        <v>2943</v>
      </c>
      <c r="B4034" s="3" t="s">
        <v>2943</v>
      </c>
      <c r="C4034" s="3" t="s">
        <v>7053</v>
      </c>
      <c r="D4034" s="8">
        <v>3000</v>
      </c>
      <c r="E4034" s="6">
        <v>0</v>
      </c>
      <c r="F4034" s="8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t="e">
        <f t="shared" si="249"/>
        <v>#DIV/0!</v>
      </c>
      <c r="Q4034" t="s">
        <v>8301</v>
      </c>
      <c r="R4034">
        <f t="shared" si="250"/>
        <v>42077.129398148143</v>
      </c>
      <c r="S4034">
        <f t="shared" si="251"/>
        <v>42107.129398148143</v>
      </c>
    </row>
    <row r="4035" spans="1:19" ht="60" hidden="1" x14ac:dyDescent="0.25">
      <c r="A4035" s="8">
        <v>2945</v>
      </c>
      <c r="B4035" s="3" t="s">
        <v>2945</v>
      </c>
      <c r="C4035" s="3" t="s">
        <v>7055</v>
      </c>
      <c r="D4035" s="8">
        <v>50000</v>
      </c>
      <c r="E4035" s="6">
        <v>0</v>
      </c>
      <c r="F4035" s="8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 t="e">
        <f t="shared" ref="P4035:P4098" si="253">ROUND(E4035/L4035,2)</f>
        <v>#DIV/0!</v>
      </c>
      <c r="Q4035" t="s">
        <v>8301</v>
      </c>
      <c r="R4035">
        <f t="shared" ref="R4035:R4098" si="254">(((J4035/60)/60)/24)+DATE(1970,1,1)</f>
        <v>42118.139583333337</v>
      </c>
      <c r="S4035">
        <f t="shared" ref="S4035:S4098" si="255">(((I4035/60)/60)/24)+DATE(1970,1,1)</f>
        <v>42148.139583333337</v>
      </c>
    </row>
    <row r="4036" spans="1:19" ht="60" hidden="1" x14ac:dyDescent="0.25">
      <c r="A4036" s="8">
        <v>2950</v>
      </c>
      <c r="B4036" s="3" t="s">
        <v>2950</v>
      </c>
      <c r="C4036" s="3" t="s">
        <v>7060</v>
      </c>
      <c r="D4036" s="8">
        <v>5000000</v>
      </c>
      <c r="E4036" s="6">
        <v>0</v>
      </c>
      <c r="F4036" s="8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t="e">
        <f t="shared" si="253"/>
        <v>#DIV/0!</v>
      </c>
      <c r="Q4036" t="s">
        <v>8301</v>
      </c>
      <c r="R4036">
        <f t="shared" si="254"/>
        <v>42362.36518518519</v>
      </c>
      <c r="S4036">
        <f t="shared" si="255"/>
        <v>42392.36518518519</v>
      </c>
    </row>
    <row r="4037" spans="1:19" ht="45" hidden="1" x14ac:dyDescent="0.25">
      <c r="A4037" s="8">
        <v>2954</v>
      </c>
      <c r="B4037" s="3" t="s">
        <v>2954</v>
      </c>
      <c r="C4037" s="3" t="s">
        <v>7064</v>
      </c>
      <c r="D4037" s="8">
        <v>15000</v>
      </c>
      <c r="E4037" s="6">
        <v>0</v>
      </c>
      <c r="F4037" s="8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t="e">
        <f t="shared" si="253"/>
        <v>#DIV/0!</v>
      </c>
      <c r="Q4037" t="s">
        <v>8301</v>
      </c>
      <c r="R4037">
        <f t="shared" si="254"/>
        <v>42790.583368055552</v>
      </c>
      <c r="S4037">
        <f t="shared" si="255"/>
        <v>42810.541701388895</v>
      </c>
    </row>
    <row r="4038" spans="1:19" ht="45" hidden="1" x14ac:dyDescent="0.25">
      <c r="A4038" s="8">
        <v>2958</v>
      </c>
      <c r="B4038" s="3" t="s">
        <v>2958</v>
      </c>
      <c r="C4038" s="3" t="s">
        <v>7068</v>
      </c>
      <c r="D4038" s="8">
        <v>80000</v>
      </c>
      <c r="E4038" s="6">
        <v>0</v>
      </c>
      <c r="F4038" s="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t="e">
        <f t="shared" si="253"/>
        <v>#DIV/0!</v>
      </c>
      <c r="Q4038" t="s">
        <v>8301</v>
      </c>
      <c r="R4038">
        <f t="shared" si="254"/>
        <v>42438.779131944444</v>
      </c>
      <c r="S4038">
        <f t="shared" si="255"/>
        <v>42498.73746527778</v>
      </c>
    </row>
    <row r="4039" spans="1:19" ht="60" hidden="1" x14ac:dyDescent="0.25">
      <c r="A4039" s="8">
        <v>2959</v>
      </c>
      <c r="B4039" s="3" t="s">
        <v>2959</v>
      </c>
      <c r="C4039" s="3" t="s">
        <v>7069</v>
      </c>
      <c r="D4039" s="8">
        <v>10000</v>
      </c>
      <c r="E4039" s="6">
        <v>0</v>
      </c>
      <c r="F4039" s="8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t="e">
        <f t="shared" si="253"/>
        <v>#DIV/0!</v>
      </c>
      <c r="Q4039" t="s">
        <v>8301</v>
      </c>
      <c r="R4039">
        <f t="shared" si="254"/>
        <v>42498.008391203708</v>
      </c>
      <c r="S4039">
        <f t="shared" si="255"/>
        <v>42528.008391203708</v>
      </c>
    </row>
    <row r="4040" spans="1:19" ht="45" hidden="1" x14ac:dyDescent="0.25">
      <c r="A4040" s="8">
        <v>2960</v>
      </c>
      <c r="B4040" s="3" t="s">
        <v>2960</v>
      </c>
      <c r="C4040" s="3" t="s">
        <v>7070</v>
      </c>
      <c r="D4040" s="8">
        <v>30000000</v>
      </c>
      <c r="E4040" s="6">
        <v>0</v>
      </c>
      <c r="F4040" s="8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t="e">
        <f t="shared" si="253"/>
        <v>#DIV/0!</v>
      </c>
      <c r="Q4040" t="s">
        <v>8301</v>
      </c>
      <c r="R4040">
        <f t="shared" si="254"/>
        <v>41863.757210648146</v>
      </c>
      <c r="S4040">
        <f t="shared" si="255"/>
        <v>41893.757210648146</v>
      </c>
    </row>
    <row r="4041" spans="1:19" ht="60" hidden="1" x14ac:dyDescent="0.25">
      <c r="A4041" s="8">
        <v>3054</v>
      </c>
      <c r="B4041" s="3" t="s">
        <v>3054</v>
      </c>
      <c r="C4041" s="3" t="s">
        <v>7164</v>
      </c>
      <c r="D4041" s="8">
        <v>300</v>
      </c>
      <c r="E4041" s="6">
        <v>0</v>
      </c>
      <c r="F4041" s="8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t="e">
        <f t="shared" si="253"/>
        <v>#DIV/0!</v>
      </c>
      <c r="Q4041" t="s">
        <v>8301</v>
      </c>
      <c r="R4041">
        <f t="shared" si="254"/>
        <v>42027.832800925928</v>
      </c>
      <c r="S4041">
        <f t="shared" si="255"/>
        <v>42065.044444444444</v>
      </c>
    </row>
    <row r="4042" spans="1:19" ht="60" hidden="1" x14ac:dyDescent="0.25">
      <c r="A4042" s="8">
        <v>3056</v>
      </c>
      <c r="B4042" s="3" t="s">
        <v>3056</v>
      </c>
      <c r="C4042" s="3" t="s">
        <v>7166</v>
      </c>
      <c r="D4042" s="8">
        <v>25000</v>
      </c>
      <c r="E4042" s="6">
        <v>0</v>
      </c>
      <c r="F4042" s="8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t="e">
        <f t="shared" si="253"/>
        <v>#DIV/0!</v>
      </c>
      <c r="Q4042" t="s">
        <v>8301</v>
      </c>
      <c r="R4042">
        <f t="shared" si="254"/>
        <v>41851.636388888888</v>
      </c>
      <c r="S4042">
        <f t="shared" si="255"/>
        <v>41911.636388888888</v>
      </c>
    </row>
    <row r="4043" spans="1:19" ht="45" hidden="1" x14ac:dyDescent="0.25">
      <c r="A4043" s="8">
        <v>3057</v>
      </c>
      <c r="B4043" s="3" t="s">
        <v>3057</v>
      </c>
      <c r="C4043" s="3" t="s">
        <v>7167</v>
      </c>
      <c r="D4043" s="8">
        <v>50000</v>
      </c>
      <c r="E4043" s="6">
        <v>0</v>
      </c>
      <c r="F4043" s="8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t="e">
        <f t="shared" si="253"/>
        <v>#DIV/0!</v>
      </c>
      <c r="Q4043" t="s">
        <v>8301</v>
      </c>
      <c r="R4043">
        <f t="shared" si="254"/>
        <v>42433.650590277779</v>
      </c>
      <c r="S4043">
        <f t="shared" si="255"/>
        <v>42463.608923611115</v>
      </c>
    </row>
    <row r="4044" spans="1:19" hidden="1" x14ac:dyDescent="0.25">
      <c r="A4044" s="8">
        <v>3061</v>
      </c>
      <c r="B4044" s="3" t="s">
        <v>3061</v>
      </c>
      <c r="C4044" s="3" t="s">
        <v>7171</v>
      </c>
      <c r="D4044" s="8">
        <v>1000000</v>
      </c>
      <c r="E4044" s="6">
        <v>0</v>
      </c>
      <c r="F4044" s="8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t="e">
        <f t="shared" si="253"/>
        <v>#DIV/0!</v>
      </c>
      <c r="Q4044" t="s">
        <v>8301</v>
      </c>
      <c r="R4044">
        <f t="shared" si="254"/>
        <v>41834.784120370372</v>
      </c>
      <c r="S4044">
        <f t="shared" si="255"/>
        <v>41864.784120370372</v>
      </c>
    </row>
    <row r="4045" spans="1:19" ht="60" hidden="1" x14ac:dyDescent="0.25">
      <c r="A4045" s="8">
        <v>3082</v>
      </c>
      <c r="B4045" s="3" t="s">
        <v>3082</v>
      </c>
      <c r="C4045" s="3" t="s">
        <v>7192</v>
      </c>
      <c r="D4045" s="8">
        <v>9000</v>
      </c>
      <c r="E4045" s="6">
        <v>0</v>
      </c>
      <c r="F4045" s="8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t="e">
        <f t="shared" si="253"/>
        <v>#DIV/0!</v>
      </c>
      <c r="Q4045" t="s">
        <v>8301</v>
      </c>
      <c r="R4045">
        <f t="shared" si="254"/>
        <v>42293.922986111109</v>
      </c>
      <c r="S4045">
        <f t="shared" si="255"/>
        <v>42323.96465277778</v>
      </c>
    </row>
    <row r="4046" spans="1:19" ht="60" hidden="1" x14ac:dyDescent="0.25">
      <c r="A4046" s="8">
        <v>3114</v>
      </c>
      <c r="B4046" s="3" t="s">
        <v>3114</v>
      </c>
      <c r="C4046" s="3" t="s">
        <v>7224</v>
      </c>
      <c r="D4046" s="8">
        <v>75000</v>
      </c>
      <c r="E4046" s="6">
        <v>0</v>
      </c>
      <c r="F4046" s="8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t="e">
        <f t="shared" si="253"/>
        <v>#DIV/0!</v>
      </c>
      <c r="Q4046" t="s">
        <v>8301</v>
      </c>
      <c r="R4046">
        <f t="shared" si="254"/>
        <v>41843.632523148146</v>
      </c>
      <c r="S4046">
        <f t="shared" si="255"/>
        <v>41903.632523148146</v>
      </c>
    </row>
    <row r="4047" spans="1:19" hidden="1" x14ac:dyDescent="0.25">
      <c r="A4047" s="8">
        <v>3125</v>
      </c>
      <c r="B4047" s="3" t="s">
        <v>3125</v>
      </c>
      <c r="C4047" s="3" t="s">
        <v>7235</v>
      </c>
      <c r="D4047" s="8">
        <v>1500000</v>
      </c>
      <c r="E4047" s="6">
        <v>0</v>
      </c>
      <c r="F4047" s="8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t="e">
        <f t="shared" si="253"/>
        <v>#DIV/0!</v>
      </c>
      <c r="Q4047" t="s">
        <v>8301</v>
      </c>
      <c r="R4047">
        <f t="shared" si="254"/>
        <v>42346.20685185185</v>
      </c>
      <c r="S4047">
        <f t="shared" si="255"/>
        <v>42376.20685185185</v>
      </c>
    </row>
    <row r="4048" spans="1:19" ht="60" hidden="1" x14ac:dyDescent="0.25">
      <c r="A4048" s="8">
        <v>3127</v>
      </c>
      <c r="B4048" s="3" t="s">
        <v>3127</v>
      </c>
      <c r="C4048" s="3" t="s">
        <v>7237</v>
      </c>
      <c r="D4048" s="8">
        <v>100000</v>
      </c>
      <c r="E4048" s="6">
        <v>0</v>
      </c>
      <c r="F4048" s="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t="e">
        <f t="shared" si="253"/>
        <v>#DIV/0!</v>
      </c>
      <c r="Q4048" t="s">
        <v>8301</v>
      </c>
      <c r="R4048">
        <f t="shared" si="254"/>
        <v>42034.856817129628</v>
      </c>
      <c r="S4048">
        <f t="shared" si="255"/>
        <v>42064.856817129628</v>
      </c>
    </row>
    <row r="4049" spans="1:19" ht="60" hidden="1" x14ac:dyDescent="0.25">
      <c r="A4049" s="8">
        <v>3138</v>
      </c>
      <c r="B4049" s="3" t="s">
        <v>3138</v>
      </c>
      <c r="C4049" s="3" t="s">
        <v>7248</v>
      </c>
      <c r="D4049" s="8">
        <v>200</v>
      </c>
      <c r="E4049" s="6">
        <v>0</v>
      </c>
      <c r="F4049" s="8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t="e">
        <f t="shared" si="253"/>
        <v>#DIV/0!</v>
      </c>
      <c r="Q4049" t="s">
        <v>8269</v>
      </c>
      <c r="R4049">
        <f t="shared" si="254"/>
        <v>42809.645914351851</v>
      </c>
      <c r="S4049">
        <f t="shared" si="255"/>
        <v>42828.645914351851</v>
      </c>
    </row>
    <row r="4050" spans="1:19" ht="60" hidden="1" x14ac:dyDescent="0.25">
      <c r="A4050" s="8">
        <v>3143</v>
      </c>
      <c r="B4050" s="3" t="s">
        <v>3143</v>
      </c>
      <c r="C4050" s="3" t="s">
        <v>7253</v>
      </c>
      <c r="D4050" s="8">
        <v>700</v>
      </c>
      <c r="E4050" s="6">
        <v>0</v>
      </c>
      <c r="F4050" s="8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t="e">
        <f t="shared" si="253"/>
        <v>#DIV/0!</v>
      </c>
      <c r="Q4050" t="s">
        <v>8269</v>
      </c>
      <c r="R4050">
        <f t="shared" si="254"/>
        <v>42808.358287037037</v>
      </c>
      <c r="S4050">
        <f t="shared" si="255"/>
        <v>42834.358287037037</v>
      </c>
    </row>
    <row r="4051" spans="1:19" ht="45" hidden="1" x14ac:dyDescent="0.25">
      <c r="A4051" s="8">
        <v>3145</v>
      </c>
      <c r="B4051" s="3" t="s">
        <v>3145</v>
      </c>
      <c r="C4051" s="3" t="s">
        <v>7255</v>
      </c>
      <c r="D4051" s="8">
        <v>25000</v>
      </c>
      <c r="E4051" s="6">
        <v>0</v>
      </c>
      <c r="F4051" s="8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t="e">
        <f t="shared" si="253"/>
        <v>#DIV/0!</v>
      </c>
      <c r="Q4051" t="s">
        <v>8269</v>
      </c>
      <c r="R4051">
        <f t="shared" si="254"/>
        <v>42762.040902777779</v>
      </c>
      <c r="S4051">
        <f t="shared" si="255"/>
        <v>42821.999236111107</v>
      </c>
    </row>
    <row r="4052" spans="1:19" ht="45" hidden="1" x14ac:dyDescent="0.25">
      <c r="A4052" s="8">
        <v>3190</v>
      </c>
      <c r="B4052" s="3" t="s">
        <v>3190</v>
      </c>
      <c r="C4052" s="3" t="s">
        <v>7300</v>
      </c>
      <c r="D4052" s="8">
        <v>4000</v>
      </c>
      <c r="E4052" s="6">
        <v>0</v>
      </c>
      <c r="F4052" s="8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t="e">
        <f t="shared" si="253"/>
        <v>#DIV/0!</v>
      </c>
      <c r="Q4052" t="s">
        <v>8303</v>
      </c>
      <c r="R4052">
        <f t="shared" si="254"/>
        <v>42683.151331018518</v>
      </c>
      <c r="S4052">
        <f t="shared" si="255"/>
        <v>42713.192997685182</v>
      </c>
    </row>
    <row r="4053" spans="1:19" ht="60" hidden="1" x14ac:dyDescent="0.25">
      <c r="A4053" s="8">
        <v>3194</v>
      </c>
      <c r="B4053" s="3" t="s">
        <v>3194</v>
      </c>
      <c r="C4053" s="3" t="s">
        <v>7304</v>
      </c>
      <c r="D4053" s="8">
        <v>11000</v>
      </c>
      <c r="E4053" s="6">
        <v>0</v>
      </c>
      <c r="F4053" s="8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t="e">
        <f t="shared" si="253"/>
        <v>#DIV/0!</v>
      </c>
      <c r="Q4053" t="s">
        <v>8303</v>
      </c>
      <c r="R4053">
        <f t="shared" si="254"/>
        <v>42182.062476851846</v>
      </c>
      <c r="S4053">
        <f t="shared" si="255"/>
        <v>42212.062476851846</v>
      </c>
    </row>
    <row r="4054" spans="1:19" ht="60" hidden="1" x14ac:dyDescent="0.25">
      <c r="A4054" s="8">
        <v>3204</v>
      </c>
      <c r="B4054" s="3" t="s">
        <v>3204</v>
      </c>
      <c r="C4054" s="3" t="s">
        <v>7314</v>
      </c>
      <c r="D4054" s="8">
        <v>500</v>
      </c>
      <c r="E4054" s="6">
        <v>0</v>
      </c>
      <c r="F4054" s="8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t="e">
        <f t="shared" si="253"/>
        <v>#DIV/0!</v>
      </c>
      <c r="Q4054" t="s">
        <v>8303</v>
      </c>
      <c r="R4054">
        <f t="shared" si="254"/>
        <v>42172.686099537037</v>
      </c>
      <c r="S4054">
        <f t="shared" si="255"/>
        <v>42202.676388888889</v>
      </c>
    </row>
    <row r="4055" spans="1:19" ht="60" hidden="1" x14ac:dyDescent="0.25">
      <c r="A4055" s="8">
        <v>3206</v>
      </c>
      <c r="B4055" s="3" t="s">
        <v>3206</v>
      </c>
      <c r="C4055" s="3" t="s">
        <v>7316</v>
      </c>
      <c r="D4055" s="8">
        <v>5000</v>
      </c>
      <c r="E4055" s="6">
        <v>0</v>
      </c>
      <c r="F4055" s="8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t="e">
        <f t="shared" si="253"/>
        <v>#DIV/0!</v>
      </c>
      <c r="Q4055" t="s">
        <v>8303</v>
      </c>
      <c r="R4055">
        <f t="shared" si="254"/>
        <v>42236.276053240741</v>
      </c>
      <c r="S4055">
        <f t="shared" si="255"/>
        <v>42266.276053240741</v>
      </c>
    </row>
    <row r="4056" spans="1:19" ht="60" hidden="1" x14ac:dyDescent="0.25">
      <c r="A4056" s="8">
        <v>3628</v>
      </c>
      <c r="B4056" s="3" t="s">
        <v>3626</v>
      </c>
      <c r="C4056" s="3" t="s">
        <v>7738</v>
      </c>
      <c r="D4056" s="8">
        <v>100000</v>
      </c>
      <c r="E4056" s="6">
        <v>0</v>
      </c>
      <c r="F4056" s="8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t="e">
        <f t="shared" si="253"/>
        <v>#DIV/0!</v>
      </c>
      <c r="Q4056" t="s">
        <v>8303</v>
      </c>
      <c r="R4056">
        <f t="shared" si="254"/>
        <v>42291.833287037036</v>
      </c>
      <c r="S4056">
        <f t="shared" si="255"/>
        <v>42351.874953703707</v>
      </c>
    </row>
    <row r="4057" spans="1:19" ht="45" hidden="1" x14ac:dyDescent="0.25">
      <c r="A4057" s="8">
        <v>3636</v>
      </c>
      <c r="B4057" s="3" t="s">
        <v>3634</v>
      </c>
      <c r="C4057" s="3" t="s">
        <v>7746</v>
      </c>
      <c r="D4057" s="8">
        <v>150000</v>
      </c>
      <c r="E4057" s="6">
        <v>0</v>
      </c>
      <c r="F4057" s="8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t="e">
        <f t="shared" si="253"/>
        <v>#DIV/0!</v>
      </c>
      <c r="Q4057" t="s">
        <v>8303</v>
      </c>
      <c r="R4057">
        <f t="shared" si="254"/>
        <v>42226.694780092599</v>
      </c>
      <c r="S4057">
        <f t="shared" si="255"/>
        <v>42261.694780092599</v>
      </c>
    </row>
    <row r="4058" spans="1:19" ht="60" hidden="1" x14ac:dyDescent="0.25">
      <c r="A4058" s="8">
        <v>3641</v>
      </c>
      <c r="B4058" s="3" t="s">
        <v>3639</v>
      </c>
      <c r="C4058" s="3" t="s">
        <v>7751</v>
      </c>
      <c r="D4058" s="8">
        <v>3000</v>
      </c>
      <c r="E4058" s="6">
        <v>0</v>
      </c>
      <c r="F4058" s="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t="e">
        <f t="shared" si="253"/>
        <v>#DIV/0!</v>
      </c>
      <c r="Q4058" t="s">
        <v>8303</v>
      </c>
      <c r="R4058">
        <f t="shared" si="254"/>
        <v>41899.627071759263</v>
      </c>
      <c r="S4058">
        <f t="shared" si="255"/>
        <v>41917.208333333336</v>
      </c>
    </row>
    <row r="4059" spans="1:19" ht="45" hidden="1" x14ac:dyDescent="0.25">
      <c r="A4059" s="8">
        <v>3643</v>
      </c>
      <c r="B4059" s="3" t="s">
        <v>3641</v>
      </c>
      <c r="C4059" s="3" t="s">
        <v>7753</v>
      </c>
      <c r="D4059" s="8">
        <v>25000</v>
      </c>
      <c r="E4059" s="6">
        <v>0</v>
      </c>
      <c r="F4059" s="8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t="e">
        <f t="shared" si="253"/>
        <v>#DIV/0!</v>
      </c>
      <c r="Q4059" t="s">
        <v>8303</v>
      </c>
      <c r="R4059">
        <f t="shared" si="254"/>
        <v>42285.143969907411</v>
      </c>
      <c r="S4059">
        <f t="shared" si="255"/>
        <v>42325.185636574075</v>
      </c>
    </row>
    <row r="4060" spans="1:19" ht="45" hidden="1" x14ac:dyDescent="0.25">
      <c r="A4060" s="8">
        <v>3733</v>
      </c>
      <c r="B4060" s="3" t="s">
        <v>3730</v>
      </c>
      <c r="C4060" s="3" t="s">
        <v>7843</v>
      </c>
      <c r="D4060" s="8">
        <v>1500</v>
      </c>
      <c r="E4060" s="6">
        <v>0</v>
      </c>
      <c r="F4060" s="8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t="e">
        <f t="shared" si="253"/>
        <v>#DIV/0!</v>
      </c>
      <c r="Q4060" t="s">
        <v>8269</v>
      </c>
      <c r="R4060">
        <f t="shared" si="254"/>
        <v>42103.024398148147</v>
      </c>
      <c r="S4060">
        <f t="shared" si="255"/>
        <v>42112.9375</v>
      </c>
    </row>
    <row r="4061" spans="1:19" ht="45" hidden="1" x14ac:dyDescent="0.25">
      <c r="A4061" s="8">
        <v>3741</v>
      </c>
      <c r="B4061" s="3" t="s">
        <v>3738</v>
      </c>
      <c r="C4061" s="3" t="s">
        <v>7851</v>
      </c>
      <c r="D4061" s="8">
        <v>20000</v>
      </c>
      <c r="E4061" s="6">
        <v>0</v>
      </c>
      <c r="F4061" s="8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t="e">
        <f t="shared" si="253"/>
        <v>#DIV/0!</v>
      </c>
      <c r="Q4061" t="s">
        <v>8269</v>
      </c>
      <c r="R4061">
        <f t="shared" si="254"/>
        <v>42325.920717592591</v>
      </c>
      <c r="S4061">
        <f t="shared" si="255"/>
        <v>42355.920717592591</v>
      </c>
    </row>
    <row r="4062" spans="1:19" ht="45" hidden="1" x14ac:dyDescent="0.25">
      <c r="A4062" s="8">
        <v>3743</v>
      </c>
      <c r="B4062" s="3" t="s">
        <v>3740</v>
      </c>
      <c r="C4062" s="3" t="s">
        <v>7853</v>
      </c>
      <c r="D4062" s="8">
        <v>2200</v>
      </c>
      <c r="E4062" s="6">
        <v>0</v>
      </c>
      <c r="F4062" s="8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t="e">
        <f t="shared" si="253"/>
        <v>#DIV/0!</v>
      </c>
      <c r="Q4062" t="s">
        <v>8269</v>
      </c>
      <c r="R4062">
        <f t="shared" si="254"/>
        <v>41793.710231481484</v>
      </c>
      <c r="S4062">
        <f t="shared" si="255"/>
        <v>41823.710231481484</v>
      </c>
    </row>
    <row r="4063" spans="1:19" ht="60" hidden="1" x14ac:dyDescent="0.25">
      <c r="A4063" s="8">
        <v>3744</v>
      </c>
      <c r="B4063" s="3" t="s">
        <v>3741</v>
      </c>
      <c r="C4063" s="3" t="s">
        <v>7854</v>
      </c>
      <c r="D4063" s="8">
        <v>1200</v>
      </c>
      <c r="E4063" s="6">
        <v>0</v>
      </c>
      <c r="F4063" s="8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t="s">
        <v>8269</v>
      </c>
      <c r="R4063">
        <f t="shared" si="254"/>
        <v>41793.814259259263</v>
      </c>
      <c r="S4063">
        <f t="shared" si="255"/>
        <v>41825.165972222225</v>
      </c>
    </row>
    <row r="4064" spans="1:19" ht="60" hidden="1" x14ac:dyDescent="0.25">
      <c r="A4064" s="8">
        <v>3790</v>
      </c>
      <c r="B4064" s="3" t="s">
        <v>3787</v>
      </c>
      <c r="C4064" s="3" t="s">
        <v>7900</v>
      </c>
      <c r="D4064" s="8">
        <v>15000</v>
      </c>
      <c r="E4064" s="6">
        <v>0</v>
      </c>
      <c r="F4064" s="8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t="e">
        <f t="shared" si="253"/>
        <v>#DIV/0!</v>
      </c>
      <c r="Q4064" t="s">
        <v>8303</v>
      </c>
      <c r="R4064">
        <f t="shared" si="254"/>
        <v>42666.666932870372</v>
      </c>
      <c r="S4064">
        <f t="shared" si="255"/>
        <v>42696.708599537036</v>
      </c>
    </row>
    <row r="4065" spans="1:19" ht="30" hidden="1" x14ac:dyDescent="0.25">
      <c r="A4065" s="8">
        <v>3791</v>
      </c>
      <c r="B4065" s="3" t="s">
        <v>3788</v>
      </c>
      <c r="C4065" s="3" t="s">
        <v>7901</v>
      </c>
      <c r="D4065" s="8">
        <v>1500</v>
      </c>
      <c r="E4065" s="6">
        <v>0</v>
      </c>
      <c r="F4065" s="8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t="e">
        <f t="shared" si="253"/>
        <v>#DIV/0!</v>
      </c>
      <c r="Q4065" t="s">
        <v>8303</v>
      </c>
      <c r="R4065">
        <f t="shared" si="254"/>
        <v>41766.692037037035</v>
      </c>
      <c r="S4065">
        <f t="shared" si="255"/>
        <v>41826.692037037035</v>
      </c>
    </row>
    <row r="4066" spans="1:19" ht="45" hidden="1" x14ac:dyDescent="0.25">
      <c r="A4066" s="8">
        <v>3802</v>
      </c>
      <c r="B4066" s="3" t="s">
        <v>3799</v>
      </c>
      <c r="C4066" s="3" t="s">
        <v>7912</v>
      </c>
      <c r="D4066" s="8">
        <v>3000</v>
      </c>
      <c r="E4066" s="6">
        <v>0</v>
      </c>
      <c r="F4066" s="8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t="e">
        <f t="shared" si="253"/>
        <v>#DIV/0!</v>
      </c>
      <c r="Q4066" t="s">
        <v>8303</v>
      </c>
      <c r="R4066">
        <f t="shared" si="254"/>
        <v>42269.126226851848</v>
      </c>
      <c r="S4066">
        <f t="shared" si="255"/>
        <v>42299.126226851848</v>
      </c>
    </row>
    <row r="4067" spans="1:19" ht="60" hidden="1" x14ac:dyDescent="0.25">
      <c r="A4067" s="8">
        <v>3804</v>
      </c>
      <c r="B4067" s="3" t="s">
        <v>3801</v>
      </c>
      <c r="C4067" s="3" t="s">
        <v>7914</v>
      </c>
      <c r="D4067" s="8">
        <v>8000</v>
      </c>
      <c r="E4067" s="6">
        <v>0</v>
      </c>
      <c r="F4067" s="8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t="e">
        <f t="shared" si="253"/>
        <v>#DIV/0!</v>
      </c>
      <c r="Q4067" t="s">
        <v>8303</v>
      </c>
      <c r="R4067">
        <f t="shared" si="254"/>
        <v>42527.00953703704</v>
      </c>
      <c r="S4067">
        <f t="shared" si="255"/>
        <v>42582.291666666672</v>
      </c>
    </row>
    <row r="4068" spans="1:19" ht="60" hidden="1" x14ac:dyDescent="0.25">
      <c r="A4068" s="8">
        <v>3863</v>
      </c>
      <c r="B4068" s="3" t="s">
        <v>3860</v>
      </c>
      <c r="C4068" s="3" t="s">
        <v>7972</v>
      </c>
      <c r="D4068" s="8">
        <v>6000</v>
      </c>
      <c r="E4068" s="6">
        <v>0</v>
      </c>
      <c r="F4068" s="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t="e">
        <f t="shared" si="253"/>
        <v>#DIV/0!</v>
      </c>
      <c r="Q4068" t="s">
        <v>8269</v>
      </c>
      <c r="R4068">
        <f t="shared" si="254"/>
        <v>42253.633159722223</v>
      </c>
      <c r="S4068">
        <f t="shared" si="255"/>
        <v>42313.674826388888</v>
      </c>
    </row>
    <row r="4069" spans="1:19" ht="60" hidden="1" x14ac:dyDescent="0.25">
      <c r="A4069" s="8">
        <v>3872</v>
      </c>
      <c r="B4069" s="3" t="s">
        <v>3869</v>
      </c>
      <c r="C4069" s="3" t="s">
        <v>7981</v>
      </c>
      <c r="D4069" s="8">
        <v>15000</v>
      </c>
      <c r="E4069" s="6">
        <v>0</v>
      </c>
      <c r="F4069" s="8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t="e">
        <f t="shared" si="253"/>
        <v>#DIV/0!</v>
      </c>
      <c r="Q4069" t="s">
        <v>8303</v>
      </c>
      <c r="R4069">
        <f t="shared" si="254"/>
        <v>42180.145787037036</v>
      </c>
      <c r="S4069">
        <f t="shared" si="255"/>
        <v>42230.145787037036</v>
      </c>
    </row>
    <row r="4070" spans="1:19" ht="60" hidden="1" x14ac:dyDescent="0.25">
      <c r="A4070" s="8">
        <v>3873</v>
      </c>
      <c r="B4070" s="3" t="s">
        <v>3870</v>
      </c>
      <c r="C4070" s="3" t="s">
        <v>7982</v>
      </c>
      <c r="D4070" s="8">
        <v>5500</v>
      </c>
      <c r="E4070" s="6">
        <v>0</v>
      </c>
      <c r="F4070" s="8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t="e">
        <f t="shared" si="253"/>
        <v>#DIV/0!</v>
      </c>
      <c r="Q4070" t="s">
        <v>8303</v>
      </c>
      <c r="R4070">
        <f t="shared" si="254"/>
        <v>42255.696006944447</v>
      </c>
      <c r="S4070">
        <f t="shared" si="255"/>
        <v>42285.696006944447</v>
      </c>
    </row>
    <row r="4071" spans="1:19" ht="60" hidden="1" x14ac:dyDescent="0.25">
      <c r="A4071" s="8">
        <v>3874</v>
      </c>
      <c r="B4071" s="3" t="s">
        <v>3871</v>
      </c>
      <c r="C4071" s="3" t="s">
        <v>7983</v>
      </c>
      <c r="D4071" s="8">
        <v>620</v>
      </c>
      <c r="E4071" s="6">
        <v>0</v>
      </c>
      <c r="F4071" s="8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t="e">
        <f t="shared" si="253"/>
        <v>#DIV/0!</v>
      </c>
      <c r="Q4071" t="s">
        <v>8303</v>
      </c>
      <c r="R4071">
        <f t="shared" si="254"/>
        <v>42007.016458333332</v>
      </c>
      <c r="S4071">
        <f t="shared" si="255"/>
        <v>42028.041666666672</v>
      </c>
    </row>
    <row r="4072" spans="1:19" ht="45" hidden="1" x14ac:dyDescent="0.25">
      <c r="A4072" s="8">
        <v>3875</v>
      </c>
      <c r="B4072" s="3" t="s">
        <v>3872</v>
      </c>
      <c r="C4072" s="3" t="s">
        <v>7984</v>
      </c>
      <c r="D4072" s="8">
        <v>30000</v>
      </c>
      <c r="E4072" s="6">
        <v>0</v>
      </c>
      <c r="F4072" s="8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t="e">
        <f t="shared" si="253"/>
        <v>#DIV/0!</v>
      </c>
      <c r="Q4072" t="s">
        <v>8303</v>
      </c>
      <c r="R4072">
        <f t="shared" si="254"/>
        <v>42615.346817129626</v>
      </c>
      <c r="S4072">
        <f t="shared" si="255"/>
        <v>42616.416666666672</v>
      </c>
    </row>
    <row r="4073" spans="1:19" ht="45" hidden="1" x14ac:dyDescent="0.25">
      <c r="A4073" s="8">
        <v>3879</v>
      </c>
      <c r="B4073" s="3" t="s">
        <v>3876</v>
      </c>
      <c r="C4073" s="3" t="s">
        <v>7988</v>
      </c>
      <c r="D4073" s="8">
        <v>15000</v>
      </c>
      <c r="E4073" s="6">
        <v>0</v>
      </c>
      <c r="F4073" s="8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t="e">
        <f t="shared" si="253"/>
        <v>#DIV/0!</v>
      </c>
      <c r="Q4073" t="s">
        <v>8303</v>
      </c>
      <c r="R4073">
        <f t="shared" si="254"/>
        <v>41999.861064814817</v>
      </c>
      <c r="S4073">
        <f t="shared" si="255"/>
        <v>42029.861064814817</v>
      </c>
    </row>
    <row r="4074" spans="1:19" ht="60" hidden="1" x14ac:dyDescent="0.25">
      <c r="A4074" s="8">
        <v>3882</v>
      </c>
      <c r="B4074" s="3" t="s">
        <v>3879</v>
      </c>
      <c r="C4074" s="3" t="s">
        <v>7991</v>
      </c>
      <c r="D4074" s="8">
        <v>30000</v>
      </c>
      <c r="E4074" s="6">
        <v>0</v>
      </c>
      <c r="F4074" s="8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t="e">
        <f t="shared" si="253"/>
        <v>#DIV/0!</v>
      </c>
      <c r="Q4074" t="s">
        <v>8303</v>
      </c>
      <c r="R4074">
        <f t="shared" si="254"/>
        <v>42373.983449074076</v>
      </c>
      <c r="S4074">
        <f t="shared" si="255"/>
        <v>42400.960416666669</v>
      </c>
    </row>
    <row r="4075" spans="1:19" ht="60" hidden="1" x14ac:dyDescent="0.25">
      <c r="A4075" s="8">
        <v>3883</v>
      </c>
      <c r="B4075" s="3" t="s">
        <v>3880</v>
      </c>
      <c r="C4075" s="3" t="s">
        <v>7992</v>
      </c>
      <c r="D4075" s="8">
        <v>15000</v>
      </c>
      <c r="E4075" s="6">
        <v>0</v>
      </c>
      <c r="F4075" s="8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t="e">
        <f t="shared" si="253"/>
        <v>#DIV/0!</v>
      </c>
      <c r="Q4075" t="s">
        <v>8303</v>
      </c>
      <c r="R4075">
        <f t="shared" si="254"/>
        <v>41854.602650462963</v>
      </c>
      <c r="S4075">
        <f t="shared" si="255"/>
        <v>41884.602650462963</v>
      </c>
    </row>
    <row r="4076" spans="1:19" ht="45" hidden="1" x14ac:dyDescent="0.25">
      <c r="A4076" s="8">
        <v>3884</v>
      </c>
      <c r="B4076" s="3" t="s">
        <v>3881</v>
      </c>
      <c r="C4076" s="3" t="s">
        <v>7993</v>
      </c>
      <c r="D4076" s="8">
        <v>10000</v>
      </c>
      <c r="E4076" s="6">
        <v>0</v>
      </c>
      <c r="F4076" s="8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t="e">
        <f t="shared" si="253"/>
        <v>#DIV/0!</v>
      </c>
      <c r="Q4076" t="s">
        <v>8303</v>
      </c>
      <c r="R4076">
        <f t="shared" si="254"/>
        <v>42065.791574074072</v>
      </c>
      <c r="S4076">
        <f t="shared" si="255"/>
        <v>42090.749907407408</v>
      </c>
    </row>
    <row r="4077" spans="1:19" ht="45" hidden="1" x14ac:dyDescent="0.25">
      <c r="A4077" s="8">
        <v>3885</v>
      </c>
      <c r="B4077" s="3" t="s">
        <v>3882</v>
      </c>
      <c r="C4077" s="3" t="s">
        <v>7994</v>
      </c>
      <c r="D4077" s="8">
        <v>375000</v>
      </c>
      <c r="E4077" s="6">
        <v>0</v>
      </c>
      <c r="F4077" s="8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t="e">
        <f t="shared" si="253"/>
        <v>#DIV/0!</v>
      </c>
      <c r="Q4077" t="s">
        <v>8303</v>
      </c>
      <c r="R4077">
        <f t="shared" si="254"/>
        <v>42469.951284722221</v>
      </c>
      <c r="S4077">
        <f t="shared" si="255"/>
        <v>42499.951284722221</v>
      </c>
    </row>
    <row r="4078" spans="1:19" hidden="1" x14ac:dyDescent="0.25">
      <c r="A4078" s="8">
        <v>3886</v>
      </c>
      <c r="B4078" s="3" t="s">
        <v>3883</v>
      </c>
      <c r="C4078" s="3">
        <v>1</v>
      </c>
      <c r="D4078" s="8">
        <v>10000</v>
      </c>
      <c r="E4078" s="6">
        <v>0</v>
      </c>
      <c r="F4078" s="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t="e">
        <f t="shared" si="253"/>
        <v>#DIV/0!</v>
      </c>
      <c r="Q4078" t="s">
        <v>8303</v>
      </c>
      <c r="R4078">
        <f t="shared" si="254"/>
        <v>41954.228032407409</v>
      </c>
      <c r="S4078">
        <f t="shared" si="255"/>
        <v>41984.228032407409</v>
      </c>
    </row>
    <row r="4079" spans="1:19" ht="60" hidden="1" x14ac:dyDescent="0.25">
      <c r="A4079" s="8">
        <v>3892</v>
      </c>
      <c r="B4079" s="3" t="s">
        <v>3889</v>
      </c>
      <c r="C4079" s="3" t="s">
        <v>8000</v>
      </c>
      <c r="D4079" s="8">
        <v>1000</v>
      </c>
      <c r="E4079" s="6">
        <v>0</v>
      </c>
      <c r="F4079" s="8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t="e">
        <f t="shared" si="253"/>
        <v>#DIV/0!</v>
      </c>
      <c r="Q4079" t="s">
        <v>8269</v>
      </c>
      <c r="R4079">
        <f t="shared" si="254"/>
        <v>41867.652280092596</v>
      </c>
      <c r="S4079">
        <f t="shared" si="255"/>
        <v>41875.291666666664</v>
      </c>
    </row>
    <row r="4080" spans="1:19" ht="60" hidden="1" x14ac:dyDescent="0.25">
      <c r="A4080" s="8">
        <v>3903</v>
      </c>
      <c r="B4080" s="3" t="s">
        <v>3900</v>
      </c>
      <c r="C4080" s="3" t="s">
        <v>8011</v>
      </c>
      <c r="D4080" s="8">
        <v>1500</v>
      </c>
      <c r="E4080" s="6">
        <v>0</v>
      </c>
      <c r="F4080" s="8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t="s">
        <v>8269</v>
      </c>
      <c r="R4080">
        <f t="shared" si="254"/>
        <v>42186.01116898148</v>
      </c>
      <c r="S4080">
        <f t="shared" si="255"/>
        <v>42230.818055555559</v>
      </c>
    </row>
    <row r="4081" spans="1:19" ht="60" hidden="1" x14ac:dyDescent="0.25">
      <c r="A4081" s="8">
        <v>3916</v>
      </c>
      <c r="B4081" s="3" t="s">
        <v>3913</v>
      </c>
      <c r="C4081" s="3" t="s">
        <v>8024</v>
      </c>
      <c r="D4081" s="8">
        <v>2000</v>
      </c>
      <c r="E4081" s="6">
        <v>0</v>
      </c>
      <c r="F4081" s="8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t="e">
        <f t="shared" si="253"/>
        <v>#DIV/0!</v>
      </c>
      <c r="Q4081" t="s">
        <v>8269</v>
      </c>
      <c r="R4081">
        <f t="shared" si="254"/>
        <v>42494.471666666665</v>
      </c>
      <c r="S4081">
        <f t="shared" si="255"/>
        <v>42524.471666666665</v>
      </c>
    </row>
    <row r="4082" spans="1:19" ht="60" hidden="1" x14ac:dyDescent="0.25">
      <c r="A4082" s="8">
        <v>3921</v>
      </c>
      <c r="B4082" s="3" t="s">
        <v>3918</v>
      </c>
      <c r="C4082" s="3" t="s">
        <v>8029</v>
      </c>
      <c r="D4082" s="8">
        <v>3000</v>
      </c>
      <c r="E4082" s="6">
        <v>0</v>
      </c>
      <c r="F4082" s="8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t="s">
        <v>8269</v>
      </c>
      <c r="R4082">
        <f t="shared" si="254"/>
        <v>41926.542303240742</v>
      </c>
      <c r="S4082">
        <f t="shared" si="255"/>
        <v>41938.75</v>
      </c>
    </row>
    <row r="4083" spans="1:19" ht="60" hidden="1" x14ac:dyDescent="0.25">
      <c r="A4083" s="8">
        <v>3930</v>
      </c>
      <c r="B4083" s="3" t="s">
        <v>3927</v>
      </c>
      <c r="C4083" s="3" t="s">
        <v>8038</v>
      </c>
      <c r="D4083" s="8">
        <v>10000</v>
      </c>
      <c r="E4083" s="6">
        <v>0</v>
      </c>
      <c r="F4083" s="8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t="e">
        <f t="shared" si="253"/>
        <v>#DIV/0!</v>
      </c>
      <c r="Q4083" t="s">
        <v>8269</v>
      </c>
      <c r="R4083">
        <f t="shared" si="254"/>
        <v>42433.338749999995</v>
      </c>
      <c r="S4083">
        <f t="shared" si="255"/>
        <v>42461.25</v>
      </c>
    </row>
    <row r="4084" spans="1:19" ht="60" hidden="1" x14ac:dyDescent="0.25">
      <c r="A4084" s="8">
        <v>3931</v>
      </c>
      <c r="B4084" s="3" t="s">
        <v>3928</v>
      </c>
      <c r="C4084" s="3" t="s">
        <v>8039</v>
      </c>
      <c r="D4084" s="8">
        <v>8000</v>
      </c>
      <c r="E4084" s="6">
        <v>0</v>
      </c>
      <c r="F4084" s="8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t="e">
        <f t="shared" si="253"/>
        <v>#DIV/0!</v>
      </c>
      <c r="Q4084" t="s">
        <v>8269</v>
      </c>
      <c r="R4084">
        <f t="shared" si="254"/>
        <v>42228.151701388888</v>
      </c>
      <c r="S4084">
        <f t="shared" si="255"/>
        <v>42253.151701388888</v>
      </c>
    </row>
    <row r="4085" spans="1:19" ht="60" hidden="1" x14ac:dyDescent="0.25">
      <c r="A4085" s="8">
        <v>3936</v>
      </c>
      <c r="B4085" s="3" t="s">
        <v>3933</v>
      </c>
      <c r="C4085" s="3" t="s">
        <v>8044</v>
      </c>
      <c r="D4085" s="8">
        <v>20000</v>
      </c>
      <c r="E4085" s="6">
        <v>0</v>
      </c>
      <c r="F4085" s="8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t="e">
        <f t="shared" si="253"/>
        <v>#DIV/0!</v>
      </c>
      <c r="Q4085" t="s">
        <v>8269</v>
      </c>
      <c r="R4085">
        <f t="shared" si="254"/>
        <v>42675.262962962966</v>
      </c>
      <c r="S4085">
        <f t="shared" si="255"/>
        <v>42705.304629629631</v>
      </c>
    </row>
    <row r="4086" spans="1:19" ht="45" hidden="1" x14ac:dyDescent="0.25">
      <c r="A4086" s="8">
        <v>3942</v>
      </c>
      <c r="B4086" s="3" t="s">
        <v>3939</v>
      </c>
      <c r="C4086" s="3" t="s">
        <v>8050</v>
      </c>
      <c r="D4086" s="8">
        <v>1200</v>
      </c>
      <c r="E4086" s="6">
        <v>0</v>
      </c>
      <c r="F4086" s="8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t="e">
        <f t="shared" si="253"/>
        <v>#DIV/0!</v>
      </c>
      <c r="Q4086" t="s">
        <v>8269</v>
      </c>
      <c r="R4086">
        <f t="shared" si="254"/>
        <v>42111.904097222221</v>
      </c>
      <c r="S4086">
        <f t="shared" si="255"/>
        <v>42171.904097222221</v>
      </c>
    </row>
    <row r="4087" spans="1:19" ht="60" hidden="1" x14ac:dyDescent="0.25">
      <c r="A4087" s="8">
        <v>3944</v>
      </c>
      <c r="B4087" s="3" t="s">
        <v>3941</v>
      </c>
      <c r="C4087" s="3" t="s">
        <v>8052</v>
      </c>
      <c r="D4087" s="8">
        <v>5000</v>
      </c>
      <c r="E4087" s="6">
        <v>0</v>
      </c>
      <c r="F4087" s="8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t="e">
        <f t="shared" si="253"/>
        <v>#DIV/0!</v>
      </c>
      <c r="Q4087" t="s">
        <v>8269</v>
      </c>
      <c r="R4087">
        <f t="shared" si="254"/>
        <v>42213.662905092591</v>
      </c>
      <c r="S4087">
        <f t="shared" si="255"/>
        <v>42243.662905092591</v>
      </c>
    </row>
    <row r="4088" spans="1:19" ht="60" hidden="1" x14ac:dyDescent="0.25">
      <c r="A4088" s="8">
        <v>3948</v>
      </c>
      <c r="B4088" s="3" t="s">
        <v>3945</v>
      </c>
      <c r="C4088" s="3" t="s">
        <v>8056</v>
      </c>
      <c r="D4088" s="8">
        <v>30000</v>
      </c>
      <c r="E4088" s="6">
        <v>0</v>
      </c>
      <c r="F4088" s="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t="e">
        <f t="shared" si="253"/>
        <v>#DIV/0!</v>
      </c>
      <c r="Q4088" t="s">
        <v>8269</v>
      </c>
      <c r="R4088">
        <f t="shared" si="254"/>
        <v>41829.325497685182</v>
      </c>
      <c r="S4088">
        <f t="shared" si="255"/>
        <v>41889.325497685182</v>
      </c>
    </row>
    <row r="4089" spans="1:19" ht="45" hidden="1" x14ac:dyDescent="0.25">
      <c r="A4089" s="8">
        <v>3953</v>
      </c>
      <c r="B4089" s="3" t="s">
        <v>3950</v>
      </c>
      <c r="C4089" s="3" t="s">
        <v>8060</v>
      </c>
      <c r="D4089" s="8">
        <v>17600</v>
      </c>
      <c r="E4089" s="6">
        <v>0</v>
      </c>
      <c r="F4089" s="8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t="s">
        <v>8269</v>
      </c>
      <c r="R4089">
        <f t="shared" si="254"/>
        <v>42550.048449074078</v>
      </c>
      <c r="S4089">
        <f t="shared" si="255"/>
        <v>42580.978472222225</v>
      </c>
    </row>
    <row r="4090" spans="1:19" ht="60" hidden="1" x14ac:dyDescent="0.25">
      <c r="A4090" s="8">
        <v>3954</v>
      </c>
      <c r="B4090" s="3" t="s">
        <v>3951</v>
      </c>
      <c r="C4090" s="3" t="s">
        <v>8061</v>
      </c>
      <c r="D4090" s="8">
        <v>25000</v>
      </c>
      <c r="E4090" s="6">
        <v>0</v>
      </c>
      <c r="F4090" s="8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t="e">
        <f t="shared" si="253"/>
        <v>#DIV/0!</v>
      </c>
      <c r="Q4090" t="s">
        <v>8269</v>
      </c>
      <c r="R4090">
        <f t="shared" si="254"/>
        <v>41774.651203703703</v>
      </c>
      <c r="S4090">
        <f t="shared" si="255"/>
        <v>41834.651203703703</v>
      </c>
    </row>
    <row r="4091" spans="1:19" ht="60" hidden="1" x14ac:dyDescent="0.25">
      <c r="A4091" s="8">
        <v>3956</v>
      </c>
      <c r="B4091" s="3" t="s">
        <v>3953</v>
      </c>
      <c r="C4091" s="3" t="s">
        <v>8063</v>
      </c>
      <c r="D4091" s="8">
        <v>5500</v>
      </c>
      <c r="E4091" s="6">
        <v>0</v>
      </c>
      <c r="F4091" s="8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t="e">
        <f t="shared" si="253"/>
        <v>#DIV/0!</v>
      </c>
      <c r="Q4091" t="s">
        <v>8269</v>
      </c>
      <c r="R4091">
        <f t="shared" si="254"/>
        <v>42457.932025462964</v>
      </c>
      <c r="S4091">
        <f t="shared" si="255"/>
        <v>42485.013888888891</v>
      </c>
    </row>
    <row r="4092" spans="1:19" ht="60" hidden="1" x14ac:dyDescent="0.25">
      <c r="A4092" s="8">
        <v>3963</v>
      </c>
      <c r="B4092" s="3" t="s">
        <v>3960</v>
      </c>
      <c r="C4092" s="3" t="s">
        <v>8070</v>
      </c>
      <c r="D4092" s="8">
        <v>10000</v>
      </c>
      <c r="E4092" s="6">
        <v>0</v>
      </c>
      <c r="F4092" s="8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t="e">
        <f t="shared" si="253"/>
        <v>#DIV/0!</v>
      </c>
      <c r="Q4092" t="s">
        <v>8269</v>
      </c>
      <c r="R4092">
        <f t="shared" si="254"/>
        <v>42296.154131944444</v>
      </c>
      <c r="S4092">
        <f t="shared" si="255"/>
        <v>42326.195798611108</v>
      </c>
    </row>
    <row r="4093" spans="1:19" ht="60" hidden="1" x14ac:dyDescent="0.25">
      <c r="A4093" s="8">
        <v>3975</v>
      </c>
      <c r="B4093" s="3" t="s">
        <v>3972</v>
      </c>
      <c r="C4093" s="3" t="s">
        <v>8082</v>
      </c>
      <c r="D4093" s="8">
        <v>678</v>
      </c>
      <c r="E4093" s="6">
        <v>0</v>
      </c>
      <c r="F4093" s="8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t="e">
        <f t="shared" si="253"/>
        <v>#DIV/0!</v>
      </c>
      <c r="Q4093" t="s">
        <v>8269</v>
      </c>
      <c r="R4093">
        <f t="shared" si="254"/>
        <v>42534.866875</v>
      </c>
      <c r="S4093">
        <f t="shared" si="255"/>
        <v>42564.866875</v>
      </c>
    </row>
    <row r="4094" spans="1:19" ht="60" hidden="1" x14ac:dyDescent="0.25">
      <c r="A4094" s="8">
        <v>3989</v>
      </c>
      <c r="B4094" s="3" t="s">
        <v>3985</v>
      </c>
      <c r="C4094" s="3" t="s">
        <v>8095</v>
      </c>
      <c r="D4094" s="8">
        <v>3000</v>
      </c>
      <c r="E4094" s="6">
        <v>0</v>
      </c>
      <c r="F4094" s="8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t="e">
        <f t="shared" si="253"/>
        <v>#DIV/0!</v>
      </c>
      <c r="Q4094" t="s">
        <v>8269</v>
      </c>
      <c r="R4094">
        <f t="shared" si="254"/>
        <v>42286.749780092592</v>
      </c>
      <c r="S4094">
        <f t="shared" si="255"/>
        <v>42316.791446759264</v>
      </c>
    </row>
    <row r="4095" spans="1:19" ht="60" hidden="1" x14ac:dyDescent="0.25">
      <c r="A4095" s="8">
        <v>3997</v>
      </c>
      <c r="B4095" s="3" t="s">
        <v>3993</v>
      </c>
      <c r="C4095" s="3" t="s">
        <v>8103</v>
      </c>
      <c r="D4095" s="8">
        <v>3000</v>
      </c>
      <c r="E4095" s="6">
        <v>0</v>
      </c>
      <c r="F4095" s="8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t="e">
        <f t="shared" si="253"/>
        <v>#DIV/0!</v>
      </c>
      <c r="Q4095" t="s">
        <v>8269</v>
      </c>
      <c r="R4095">
        <f t="shared" si="254"/>
        <v>42069.391446759255</v>
      </c>
      <c r="S4095">
        <f t="shared" si="255"/>
        <v>42099.349780092598</v>
      </c>
    </row>
    <row r="4096" spans="1:19" ht="60" hidden="1" x14ac:dyDescent="0.25">
      <c r="A4096" s="8">
        <v>4012</v>
      </c>
      <c r="B4096" s="3" t="s">
        <v>4008</v>
      </c>
      <c r="C4096" s="3" t="s">
        <v>8117</v>
      </c>
      <c r="D4096" s="8">
        <v>575</v>
      </c>
      <c r="E4096" s="6">
        <v>0</v>
      </c>
      <c r="F4096" s="8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t="e">
        <f t="shared" si="253"/>
        <v>#DIV/0!</v>
      </c>
      <c r="Q4096" t="s">
        <v>8269</v>
      </c>
      <c r="R4096">
        <f t="shared" si="254"/>
        <v>42096.544548611113</v>
      </c>
      <c r="S4096">
        <f t="shared" si="255"/>
        <v>42126.544548611113</v>
      </c>
    </row>
    <row r="4097" spans="1:19" ht="60" hidden="1" x14ac:dyDescent="0.25">
      <c r="A4097" s="8">
        <v>4014</v>
      </c>
      <c r="B4097" s="3" t="s">
        <v>4010</v>
      </c>
      <c r="C4097" s="3" t="s">
        <v>8119</v>
      </c>
      <c r="D4097" s="8">
        <v>9000</v>
      </c>
      <c r="E4097" s="6">
        <v>0</v>
      </c>
      <c r="F4097" s="8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t="e">
        <f t="shared" si="253"/>
        <v>#DIV/0!</v>
      </c>
      <c r="Q4097" t="s">
        <v>8269</v>
      </c>
      <c r="R4097">
        <f t="shared" si="254"/>
        <v>42419.246168981481</v>
      </c>
      <c r="S4097">
        <f t="shared" si="255"/>
        <v>42434.246168981481</v>
      </c>
    </row>
    <row r="4098" spans="1:19" ht="45" hidden="1" x14ac:dyDescent="0.25">
      <c r="A4098" s="8">
        <v>4023</v>
      </c>
      <c r="B4098" s="3" t="s">
        <v>4019</v>
      </c>
      <c r="C4098" s="3" t="s">
        <v>8128</v>
      </c>
      <c r="D4098" s="8">
        <v>7000</v>
      </c>
      <c r="E4098" s="6">
        <v>0</v>
      </c>
      <c r="F4098" s="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t="e">
        <f t="shared" si="253"/>
        <v>#DIV/0!</v>
      </c>
      <c r="Q4098" t="s">
        <v>8269</v>
      </c>
      <c r="R4098">
        <f t="shared" si="254"/>
        <v>42408.999571759254</v>
      </c>
      <c r="S4098">
        <f t="shared" si="255"/>
        <v>42453.957905092597</v>
      </c>
    </row>
    <row r="4099" spans="1:19" ht="45" hidden="1" x14ac:dyDescent="0.25">
      <c r="A4099" s="8">
        <v>4026</v>
      </c>
      <c r="B4099" s="3" t="s">
        <v>4022</v>
      </c>
      <c r="C4099" s="3" t="s">
        <v>8131</v>
      </c>
      <c r="D4099" s="8">
        <v>4000</v>
      </c>
      <c r="E4099" s="6">
        <v>0</v>
      </c>
      <c r="F4099" s="8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t="e">
        <f t="shared" ref="P4099:P4115" si="257">ROUND(E4099/L4099,2)</f>
        <v>#DIV/0!</v>
      </c>
      <c r="Q4099" t="s">
        <v>8269</v>
      </c>
      <c r="R4099">
        <f t="shared" ref="R4099:R4115" si="258">(((J4099/60)/60)/24)+DATE(1970,1,1)</f>
        <v>42282.655543981484</v>
      </c>
      <c r="S4099">
        <f t="shared" ref="S4099:S4115" si="259">(((I4099/60)/60)/24)+DATE(1970,1,1)</f>
        <v>42342.697210648148</v>
      </c>
    </row>
    <row r="4100" spans="1:19" ht="45" hidden="1" x14ac:dyDescent="0.25">
      <c r="A4100" s="8">
        <v>4029</v>
      </c>
      <c r="B4100" s="3" t="s">
        <v>4025</v>
      </c>
      <c r="C4100" s="3" t="s">
        <v>8134</v>
      </c>
      <c r="D4100" s="8">
        <v>20000</v>
      </c>
      <c r="E4100" s="6">
        <v>0</v>
      </c>
      <c r="F4100" s="8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t="s">
        <v>8269</v>
      </c>
      <c r="R4100">
        <f t="shared" si="258"/>
        <v>42322.025115740747</v>
      </c>
      <c r="S4100">
        <f t="shared" si="259"/>
        <v>42352.025115740747</v>
      </c>
    </row>
    <row r="4101" spans="1:19" ht="60" hidden="1" x14ac:dyDescent="0.25">
      <c r="A4101" s="8">
        <v>4031</v>
      </c>
      <c r="B4101" s="3" t="s">
        <v>4027</v>
      </c>
      <c r="C4101" s="3" t="s">
        <v>8136</v>
      </c>
      <c r="D4101" s="8">
        <v>5000</v>
      </c>
      <c r="E4101" s="6">
        <v>0</v>
      </c>
      <c r="F4101" s="8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t="e">
        <f t="shared" si="257"/>
        <v>#DIV/0!</v>
      </c>
      <c r="Q4101" t="s">
        <v>8269</v>
      </c>
      <c r="R4101">
        <f t="shared" si="258"/>
        <v>41941.585231481484</v>
      </c>
      <c r="S4101">
        <f t="shared" si="259"/>
        <v>41991.626898148148</v>
      </c>
    </row>
    <row r="4102" spans="1:19" ht="45" hidden="1" x14ac:dyDescent="0.25">
      <c r="A4102" s="8">
        <v>4043</v>
      </c>
      <c r="B4102" s="3" t="s">
        <v>4039</v>
      </c>
      <c r="C4102" s="3" t="s">
        <v>8147</v>
      </c>
      <c r="D4102" s="8">
        <v>300</v>
      </c>
      <c r="E4102" s="6">
        <v>0</v>
      </c>
      <c r="F4102" s="8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t="s">
        <v>8269</v>
      </c>
      <c r="R4102">
        <f t="shared" si="258"/>
        <v>41948.957465277781</v>
      </c>
      <c r="S4102">
        <f t="shared" si="259"/>
        <v>41963.957465277781</v>
      </c>
    </row>
    <row r="4103" spans="1:19" ht="45" hidden="1" x14ac:dyDescent="0.25">
      <c r="A4103" s="8">
        <v>4051</v>
      </c>
      <c r="B4103" s="3" t="s">
        <v>4047</v>
      </c>
      <c r="C4103" s="3" t="s">
        <v>8155</v>
      </c>
      <c r="D4103" s="8">
        <v>500</v>
      </c>
      <c r="E4103" s="6">
        <v>0</v>
      </c>
      <c r="F4103" s="8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t="s">
        <v>8269</v>
      </c>
      <c r="R4103">
        <f t="shared" si="258"/>
        <v>41761.810150462967</v>
      </c>
      <c r="S4103">
        <f t="shared" si="259"/>
        <v>41768.286805555559</v>
      </c>
    </row>
    <row r="4104" spans="1:19" ht="45" hidden="1" x14ac:dyDescent="0.25">
      <c r="A4104" s="8">
        <v>4054</v>
      </c>
      <c r="B4104" s="3" t="s">
        <v>4050</v>
      </c>
      <c r="C4104" s="3" t="s">
        <v>8158</v>
      </c>
      <c r="D4104" s="8">
        <v>8880</v>
      </c>
      <c r="E4104" s="6">
        <v>0</v>
      </c>
      <c r="F4104" s="8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t="e">
        <f t="shared" si="257"/>
        <v>#DIV/0!</v>
      </c>
      <c r="Q4104" t="s">
        <v>8269</v>
      </c>
      <c r="R4104">
        <f t="shared" si="258"/>
        <v>42613.841261574074</v>
      </c>
      <c r="S4104">
        <f t="shared" si="259"/>
        <v>42644.166666666672</v>
      </c>
    </row>
    <row r="4105" spans="1:19" ht="45" hidden="1" x14ac:dyDescent="0.25">
      <c r="A4105" s="8">
        <v>4061</v>
      </c>
      <c r="B4105" s="3" t="s">
        <v>4057</v>
      </c>
      <c r="C4105" s="3" t="s">
        <v>8165</v>
      </c>
      <c r="D4105" s="8">
        <v>525</v>
      </c>
      <c r="E4105" s="6">
        <v>0</v>
      </c>
      <c r="F4105" s="8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t="e">
        <f t="shared" si="257"/>
        <v>#DIV/0!</v>
      </c>
      <c r="Q4105" t="s">
        <v>8269</v>
      </c>
      <c r="R4105">
        <f t="shared" si="258"/>
        <v>42421.141469907408</v>
      </c>
      <c r="S4105">
        <f t="shared" si="259"/>
        <v>42481.099803240737</v>
      </c>
    </row>
    <row r="4106" spans="1:19" ht="60" hidden="1" x14ac:dyDescent="0.25">
      <c r="A4106" s="8">
        <v>4071</v>
      </c>
      <c r="B4106" s="3" t="s">
        <v>4067</v>
      </c>
      <c r="C4106" s="3" t="s">
        <v>8174</v>
      </c>
      <c r="D4106" s="8">
        <v>20000</v>
      </c>
      <c r="E4106" s="6">
        <v>0</v>
      </c>
      <c r="F4106" s="8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t="e">
        <f t="shared" si="257"/>
        <v>#DIV/0!</v>
      </c>
      <c r="Q4106" t="s">
        <v>8269</v>
      </c>
      <c r="R4106">
        <f t="shared" si="258"/>
        <v>42700.804756944446</v>
      </c>
      <c r="S4106">
        <f t="shared" si="259"/>
        <v>42730.804756944446</v>
      </c>
    </row>
    <row r="4107" spans="1:19" ht="45" hidden="1" x14ac:dyDescent="0.25">
      <c r="A4107" s="8">
        <v>4076</v>
      </c>
      <c r="B4107" s="3" t="s">
        <v>4072</v>
      </c>
      <c r="C4107" s="3" t="s">
        <v>8179</v>
      </c>
      <c r="D4107" s="8">
        <v>700</v>
      </c>
      <c r="E4107" s="6">
        <v>0</v>
      </c>
      <c r="F4107" s="8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t="e">
        <f t="shared" si="257"/>
        <v>#DIV/0!</v>
      </c>
      <c r="Q4107" t="s">
        <v>8269</v>
      </c>
      <c r="R4107">
        <f t="shared" si="258"/>
        <v>41905.795706018522</v>
      </c>
      <c r="S4107">
        <f t="shared" si="259"/>
        <v>41933.82708333333</v>
      </c>
    </row>
    <row r="4108" spans="1:19" ht="60" hidden="1" x14ac:dyDescent="0.25">
      <c r="A4108" s="8">
        <v>4078</v>
      </c>
      <c r="B4108" s="3" t="s">
        <v>4074</v>
      </c>
      <c r="C4108" s="3" t="s">
        <v>8181</v>
      </c>
      <c r="D4108" s="8">
        <v>250</v>
      </c>
      <c r="E4108" s="6">
        <v>0</v>
      </c>
      <c r="F4108" s="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t="e">
        <f t="shared" si="257"/>
        <v>#DIV/0!</v>
      </c>
      <c r="Q4108" t="s">
        <v>8269</v>
      </c>
      <c r="R4108">
        <f t="shared" si="258"/>
        <v>42732.787523148145</v>
      </c>
      <c r="S4108">
        <f t="shared" si="259"/>
        <v>42762.787523148145</v>
      </c>
    </row>
    <row r="4109" spans="1:19" ht="60" hidden="1" x14ac:dyDescent="0.25">
      <c r="A4109" s="8">
        <v>4080</v>
      </c>
      <c r="B4109" s="3" t="s">
        <v>4076</v>
      </c>
      <c r="C4109" s="3" t="s">
        <v>8183</v>
      </c>
      <c r="D4109" s="8">
        <v>3000</v>
      </c>
      <c r="E4109" s="6">
        <v>0</v>
      </c>
      <c r="F4109" s="8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t="e">
        <f t="shared" si="257"/>
        <v>#DIV/0!</v>
      </c>
      <c r="Q4109" t="s">
        <v>8269</v>
      </c>
      <c r="R4109">
        <f t="shared" si="258"/>
        <v>42511.698101851856</v>
      </c>
      <c r="S4109">
        <f t="shared" si="259"/>
        <v>42535.787500000006</v>
      </c>
    </row>
    <row r="4110" spans="1:19" hidden="1" x14ac:dyDescent="0.25">
      <c r="A4110" s="8">
        <v>4087</v>
      </c>
      <c r="B4110" s="3" t="s">
        <v>4083</v>
      </c>
      <c r="C4110" s="3" t="s">
        <v>8190</v>
      </c>
      <c r="D4110" s="8">
        <v>9600</v>
      </c>
      <c r="E4110" s="6">
        <v>0</v>
      </c>
      <c r="F4110" s="8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t="e">
        <f t="shared" si="257"/>
        <v>#DIV/0!</v>
      </c>
      <c r="Q4110" t="s">
        <v>8269</v>
      </c>
      <c r="R4110">
        <f t="shared" si="258"/>
        <v>42538.742893518516</v>
      </c>
      <c r="S4110">
        <f t="shared" si="259"/>
        <v>42568.742893518516</v>
      </c>
    </row>
    <row r="4111" spans="1:19" ht="60" hidden="1" x14ac:dyDescent="0.25">
      <c r="A4111" s="8">
        <v>4097</v>
      </c>
      <c r="B4111" s="3" t="s">
        <v>4093</v>
      </c>
      <c r="C4111" s="3" t="s">
        <v>8200</v>
      </c>
      <c r="D4111" s="8">
        <v>10000</v>
      </c>
      <c r="E4111" s="6">
        <v>0</v>
      </c>
      <c r="F4111" s="8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t="s">
        <v>8269</v>
      </c>
      <c r="R4111">
        <f t="shared" si="258"/>
        <v>42344.824502314819</v>
      </c>
      <c r="S4111">
        <f t="shared" si="259"/>
        <v>42400.996527777781</v>
      </c>
    </row>
    <row r="4112" spans="1:19" ht="45" hidden="1" x14ac:dyDescent="0.25">
      <c r="A4112" s="8">
        <v>4098</v>
      </c>
      <c r="B4112" s="3" t="s">
        <v>4094</v>
      </c>
      <c r="C4112" s="3" t="s">
        <v>8201</v>
      </c>
      <c r="D4112" s="8">
        <v>75000</v>
      </c>
      <c r="E4112" s="6">
        <v>0</v>
      </c>
      <c r="F4112" s="8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t="e">
        <f t="shared" si="257"/>
        <v>#DIV/0!</v>
      </c>
      <c r="Q4112" t="s">
        <v>8269</v>
      </c>
      <c r="R4112">
        <f t="shared" si="258"/>
        <v>42495.722187499996</v>
      </c>
      <c r="S4112">
        <f t="shared" si="259"/>
        <v>42525.722187499996</v>
      </c>
    </row>
    <row r="4113" spans="1:19" ht="45" hidden="1" x14ac:dyDescent="0.25">
      <c r="A4113" s="8">
        <v>4100</v>
      </c>
      <c r="B4113" s="3" t="s">
        <v>4096</v>
      </c>
      <c r="C4113" s="3" t="s">
        <v>8203</v>
      </c>
      <c r="D4113" s="8">
        <v>270</v>
      </c>
      <c r="E4113" s="6">
        <v>0</v>
      </c>
      <c r="F4113" s="8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t="e">
        <f t="shared" si="257"/>
        <v>#DIV/0!</v>
      </c>
      <c r="Q4113" t="s">
        <v>8269</v>
      </c>
      <c r="R4113">
        <f t="shared" si="258"/>
        <v>41927.124884259261</v>
      </c>
      <c r="S4113">
        <f t="shared" si="259"/>
        <v>41937.124884259261</v>
      </c>
    </row>
    <row r="4114" spans="1:19" ht="60" hidden="1" x14ac:dyDescent="0.25">
      <c r="A4114" s="8">
        <v>4101</v>
      </c>
      <c r="B4114" s="3" t="s">
        <v>4097</v>
      </c>
      <c r="C4114" s="3" t="s">
        <v>8204</v>
      </c>
      <c r="D4114" s="8">
        <v>600</v>
      </c>
      <c r="E4114" s="6">
        <v>0</v>
      </c>
      <c r="F4114" s="8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t="e">
        <f t="shared" si="257"/>
        <v>#DIV/0!</v>
      </c>
      <c r="Q4114" t="s">
        <v>8269</v>
      </c>
      <c r="R4114">
        <f t="shared" si="258"/>
        <v>42730.903726851851</v>
      </c>
      <c r="S4114">
        <f t="shared" si="259"/>
        <v>42760.903726851851</v>
      </c>
    </row>
    <row r="4115" spans="1:19" ht="45" hidden="1" x14ac:dyDescent="0.25">
      <c r="A4115" s="8">
        <v>4109</v>
      </c>
      <c r="B4115" s="3" t="s">
        <v>4105</v>
      </c>
      <c r="C4115" s="3" t="s">
        <v>8212</v>
      </c>
      <c r="D4115" s="8">
        <v>500</v>
      </c>
      <c r="E4115" s="6">
        <v>0</v>
      </c>
      <c r="F4115" s="8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t="e">
        <f t="shared" si="257"/>
        <v>#DIV/0!</v>
      </c>
      <c r="Q4115" t="s">
        <v>8269</v>
      </c>
      <c r="R4115">
        <f t="shared" si="258"/>
        <v>42307.539398148147</v>
      </c>
      <c r="S4115">
        <f t="shared" si="259"/>
        <v>42337.581064814818</v>
      </c>
    </row>
  </sheetData>
  <autoFilter ref="A1:S4115" xr:uid="{018256F7-FA29-4386-9C9D-FFEDC8F9D6A5}">
    <filterColumn colId="6">
      <filters>
        <filter val="GB"/>
      </filters>
    </filterColumn>
    <filterColumn colId="16">
      <filters>
        <filter val="music/classical music"/>
        <filter val="music/electronic music"/>
        <filter val="music/faith"/>
        <filter val="music/jazz"/>
        <filter val="music/metal"/>
        <filter val="music/pop"/>
        <filter val="music/rock"/>
        <filter val="music/world music"/>
      </filters>
    </filterColumn>
  </autoFilter>
  <conditionalFormatting sqref="F1:F1048576">
    <cfRule type="cellIs" dxfId="47" priority="2" operator="equal">
      <formula>"successful"</formula>
    </cfRule>
    <cfRule type="cellIs" dxfId="46" priority="3" operator="equal">
      <formula>"canceled"</formula>
    </cfRule>
    <cfRule type="cellIs" dxfId="45" priority="4" operator="equal">
      <formula>"failed"</formula>
    </cfRule>
    <cfRule type="cellIs" dxfId="44" priority="5" operator="equal">
      <formula>"live"</formula>
    </cfRule>
    <cfRule type="cellIs" dxfId="43" priority="6" operator="equal">
      <formula>"live"</formula>
    </cfRule>
    <cfRule type="cellIs" dxfId="42" priority="7" operator="equal">
      <formula>"Live Outcome"</formula>
    </cfRule>
  </conditionalFormatting>
  <conditionalFormatting sqref="O2:O4115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BA6C2-E632-4276-86A9-DF97660F298B}">
  <dimension ref="A1:S251"/>
  <sheetViews>
    <sheetView workbookViewId="0">
      <selection activeCell="D2" sqref="D2"/>
    </sheetView>
  </sheetViews>
  <sheetFormatPr defaultRowHeight="15" x14ac:dyDescent="0.25"/>
  <sheetData>
    <row r="1" spans="1:19" x14ac:dyDescent="0.25">
      <c r="A1" s="7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7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8305</v>
      </c>
      <c r="R1" s="1" t="s">
        <v>8314</v>
      </c>
      <c r="S1" s="1" t="s">
        <v>8315</v>
      </c>
    </row>
    <row r="2" spans="1:19" ht="165" x14ac:dyDescent="0.25">
      <c r="A2" s="8">
        <v>4022</v>
      </c>
      <c r="B2" s="3" t="s">
        <v>4018</v>
      </c>
      <c r="C2" s="3" t="s">
        <v>8127</v>
      </c>
      <c r="D2" s="8">
        <v>18000</v>
      </c>
      <c r="E2" s="6">
        <v>12521</v>
      </c>
      <c r="F2" s="8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t="s">
        <v>8269</v>
      </c>
      <c r="R2">
        <v>41990.584108796291</v>
      </c>
      <c r="S2">
        <v>42036.120833333334</v>
      </c>
    </row>
    <row r="3" spans="1:19" ht="300" x14ac:dyDescent="0.25">
      <c r="A3" s="8">
        <v>3893</v>
      </c>
      <c r="B3" s="3" t="s">
        <v>3890</v>
      </c>
      <c r="C3" s="3" t="s">
        <v>8001</v>
      </c>
      <c r="D3" s="8">
        <v>50000</v>
      </c>
      <c r="E3" s="6">
        <v>10775</v>
      </c>
      <c r="F3" s="8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t="s">
        <v>8269</v>
      </c>
      <c r="R3">
        <v>41779.657870370371</v>
      </c>
      <c r="S3">
        <v>41821.25</v>
      </c>
    </row>
    <row r="4" spans="1:19" ht="285" x14ac:dyDescent="0.25">
      <c r="A4" s="8">
        <v>2868</v>
      </c>
      <c r="B4" s="3" t="s">
        <v>2868</v>
      </c>
      <c r="C4" s="3" t="s">
        <v>6978</v>
      </c>
      <c r="D4" s="8">
        <v>15000</v>
      </c>
      <c r="E4" s="6">
        <v>6301.76</v>
      </c>
      <c r="F4" s="8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t="s">
        <v>8269</v>
      </c>
      <c r="R4">
        <v>42618.827013888891</v>
      </c>
      <c r="S4">
        <v>42648.827013888891</v>
      </c>
    </row>
    <row r="5" spans="1:19" ht="300" x14ac:dyDescent="0.25">
      <c r="A5" s="8">
        <v>3844</v>
      </c>
      <c r="B5" s="3" t="s">
        <v>3841</v>
      </c>
      <c r="C5" s="3" t="s">
        <v>7953</v>
      </c>
      <c r="D5" s="8">
        <v>9800</v>
      </c>
      <c r="E5" s="6">
        <v>4066</v>
      </c>
      <c r="F5" s="8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t="s">
        <v>8269</v>
      </c>
      <c r="R5">
        <v>41766.617291666669</v>
      </c>
      <c r="S5">
        <v>41793.290972222225</v>
      </c>
    </row>
    <row r="6" spans="1:19" ht="300" x14ac:dyDescent="0.25">
      <c r="A6" s="8">
        <v>3973</v>
      </c>
      <c r="B6" s="3" t="s">
        <v>3970</v>
      </c>
      <c r="C6" s="3" t="s">
        <v>8080</v>
      </c>
      <c r="D6" s="8">
        <v>5000</v>
      </c>
      <c r="E6" s="6">
        <v>3905</v>
      </c>
      <c r="F6" s="8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t="s">
        <v>8269</v>
      </c>
      <c r="R6">
        <v>42469.68414351852</v>
      </c>
      <c r="S6">
        <v>42499.166666666672</v>
      </c>
    </row>
    <row r="7" spans="1:19" ht="285" x14ac:dyDescent="0.25">
      <c r="A7" s="8">
        <v>3983</v>
      </c>
      <c r="B7" s="3" t="s">
        <v>3979</v>
      </c>
      <c r="C7" s="3" t="s">
        <v>8089</v>
      </c>
      <c r="D7" s="8">
        <v>11140</v>
      </c>
      <c r="E7" s="6">
        <v>3877</v>
      </c>
      <c r="F7" s="8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t="s">
        <v>8269</v>
      </c>
      <c r="R7">
        <v>41747.86986111111</v>
      </c>
      <c r="S7">
        <v>41779.290972222225</v>
      </c>
    </row>
    <row r="8" spans="1:19" ht="165" x14ac:dyDescent="0.25">
      <c r="A8" s="8">
        <v>4035</v>
      </c>
      <c r="B8" s="3" t="s">
        <v>4031</v>
      </c>
      <c r="C8" s="3" t="s">
        <v>8140</v>
      </c>
      <c r="D8" s="8">
        <v>10000</v>
      </c>
      <c r="E8" s="6">
        <v>3685</v>
      </c>
      <c r="F8" s="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t="s">
        <v>8269</v>
      </c>
      <c r="R8">
        <v>41903.882951388885</v>
      </c>
      <c r="S8">
        <v>41933.882951388885</v>
      </c>
    </row>
    <row r="9" spans="1:19" ht="255" x14ac:dyDescent="0.25">
      <c r="A9" s="8">
        <v>4106</v>
      </c>
      <c r="B9" s="3" t="s">
        <v>4102</v>
      </c>
      <c r="C9" s="3" t="s">
        <v>8209</v>
      </c>
      <c r="D9" s="8">
        <v>5000</v>
      </c>
      <c r="E9" s="6">
        <v>3530</v>
      </c>
      <c r="F9" s="8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t="s">
        <v>8269</v>
      </c>
      <c r="R9">
        <v>42053.049375000002</v>
      </c>
      <c r="S9">
        <v>42096.041666666672</v>
      </c>
    </row>
    <row r="10" spans="1:19" ht="315" x14ac:dyDescent="0.25">
      <c r="A10" s="8">
        <v>2900</v>
      </c>
      <c r="B10" s="3" t="s">
        <v>2900</v>
      </c>
      <c r="C10" s="3" t="s">
        <v>7010</v>
      </c>
      <c r="D10" s="8">
        <v>5500</v>
      </c>
      <c r="E10" s="6">
        <v>3405</v>
      </c>
      <c r="F10" s="8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t="s">
        <v>8269</v>
      </c>
      <c r="R10">
        <v>41830.234166666669</v>
      </c>
      <c r="S10">
        <v>41860.234166666669</v>
      </c>
    </row>
    <row r="11" spans="1:19" ht="285" x14ac:dyDescent="0.25">
      <c r="A11" s="8">
        <v>4067</v>
      </c>
      <c r="B11" s="3" t="s">
        <v>4063</v>
      </c>
      <c r="C11" s="3" t="s">
        <v>7998</v>
      </c>
      <c r="D11" s="8">
        <v>5000</v>
      </c>
      <c r="E11" s="6">
        <v>3045</v>
      </c>
      <c r="F11" s="8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t="s">
        <v>8269</v>
      </c>
      <c r="R11">
        <v>42235.117476851854</v>
      </c>
      <c r="S11">
        <v>42275.117476851854</v>
      </c>
    </row>
    <row r="12" spans="1:19" ht="240" x14ac:dyDescent="0.25">
      <c r="A12" s="8">
        <v>3911</v>
      </c>
      <c r="B12" s="3" t="s">
        <v>3908</v>
      </c>
      <c r="C12" s="3" t="s">
        <v>8019</v>
      </c>
      <c r="D12" s="8">
        <v>8000</v>
      </c>
      <c r="E12" s="6">
        <v>2993</v>
      </c>
      <c r="F12" s="8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t="s">
        <v>8269</v>
      </c>
      <c r="R12">
        <v>41939.8122337963</v>
      </c>
      <c r="S12">
        <v>41969.853900462964</v>
      </c>
    </row>
    <row r="13" spans="1:19" ht="285" x14ac:dyDescent="0.25">
      <c r="A13" s="8">
        <v>4036</v>
      </c>
      <c r="B13" s="3" t="s">
        <v>4032</v>
      </c>
      <c r="C13" s="3" t="s">
        <v>7438</v>
      </c>
      <c r="D13" s="8">
        <v>6000</v>
      </c>
      <c r="E13" s="6">
        <v>2823</v>
      </c>
      <c r="F13" s="8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8269</v>
      </c>
      <c r="R13">
        <v>41804.937083333331</v>
      </c>
      <c r="S13">
        <v>41821.9375</v>
      </c>
    </row>
    <row r="14" spans="1:19" ht="300" x14ac:dyDescent="0.25">
      <c r="A14" s="8">
        <v>2880</v>
      </c>
      <c r="B14" s="3" t="s">
        <v>2880</v>
      </c>
      <c r="C14" s="3" t="s">
        <v>6990</v>
      </c>
      <c r="D14" s="8">
        <v>12000</v>
      </c>
      <c r="E14" s="6">
        <v>2800</v>
      </c>
      <c r="F14" s="8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t="s">
        <v>8269</v>
      </c>
      <c r="R14">
        <v>42192.905694444446</v>
      </c>
      <c r="S14">
        <v>42236.711805555555</v>
      </c>
    </row>
    <row r="15" spans="1:19" ht="285" x14ac:dyDescent="0.25">
      <c r="A15" s="8">
        <v>3890</v>
      </c>
      <c r="B15" s="3" t="s">
        <v>3887</v>
      </c>
      <c r="C15" s="3" t="s">
        <v>7998</v>
      </c>
      <c r="D15" s="8">
        <v>15000</v>
      </c>
      <c r="E15" s="6">
        <v>2524</v>
      </c>
      <c r="F15" s="8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t="s">
        <v>8269</v>
      </c>
      <c r="R15">
        <v>42171.758611111116</v>
      </c>
      <c r="S15">
        <v>42231.758611111116</v>
      </c>
    </row>
    <row r="16" spans="1:19" ht="270" x14ac:dyDescent="0.25">
      <c r="A16" s="8">
        <v>4040</v>
      </c>
      <c r="B16" s="3" t="s">
        <v>4036</v>
      </c>
      <c r="C16" s="3" t="s">
        <v>8144</v>
      </c>
      <c r="D16" s="8">
        <v>8000</v>
      </c>
      <c r="E16" s="6">
        <v>2500</v>
      </c>
      <c r="F16" s="8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t="s">
        <v>8269</v>
      </c>
      <c r="R16">
        <v>42144.231527777782</v>
      </c>
      <c r="S16">
        <v>42203.125</v>
      </c>
    </row>
    <row r="17" spans="1:19" ht="270" x14ac:dyDescent="0.25">
      <c r="A17" s="8">
        <v>3937</v>
      </c>
      <c r="B17" s="3" t="s">
        <v>3934</v>
      </c>
      <c r="C17" s="3" t="s">
        <v>8045</v>
      </c>
      <c r="D17" s="8">
        <v>2885</v>
      </c>
      <c r="E17" s="6">
        <v>2485</v>
      </c>
      <c r="F17" s="8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t="s">
        <v>8269</v>
      </c>
      <c r="R17">
        <v>42534.631481481483</v>
      </c>
      <c r="S17">
        <v>42562.631481481483</v>
      </c>
    </row>
    <row r="18" spans="1:19" ht="225" x14ac:dyDescent="0.25">
      <c r="A18" s="8">
        <v>2845</v>
      </c>
      <c r="B18" s="3" t="s">
        <v>2845</v>
      </c>
      <c r="C18" s="3" t="s">
        <v>6955</v>
      </c>
      <c r="D18" s="8">
        <v>7500</v>
      </c>
      <c r="E18" s="6">
        <v>2366</v>
      </c>
      <c r="F18" s="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t="s">
        <v>8269</v>
      </c>
      <c r="R18">
        <v>42103.016585648147</v>
      </c>
      <c r="S18">
        <v>42163.016585648147</v>
      </c>
    </row>
    <row r="19" spans="1:19" ht="270" x14ac:dyDescent="0.25">
      <c r="A19" s="8">
        <v>3924</v>
      </c>
      <c r="B19" s="3" t="s">
        <v>3921</v>
      </c>
      <c r="C19" s="3" t="s">
        <v>8032</v>
      </c>
      <c r="D19" s="8">
        <v>15000</v>
      </c>
      <c r="E19" s="6">
        <v>2290</v>
      </c>
      <c r="F19" s="8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t="s">
        <v>8269</v>
      </c>
      <c r="R19">
        <v>41786.959745370368</v>
      </c>
      <c r="S19">
        <v>41816.959745370368</v>
      </c>
    </row>
    <row r="20" spans="1:19" ht="300" x14ac:dyDescent="0.25">
      <c r="A20" s="8">
        <v>3848</v>
      </c>
      <c r="B20" s="3" t="s">
        <v>3845</v>
      </c>
      <c r="C20" s="3" t="s">
        <v>7957</v>
      </c>
      <c r="D20" s="8">
        <v>13000</v>
      </c>
      <c r="E20" s="6">
        <v>2129</v>
      </c>
      <c r="F20" s="8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t="s">
        <v>8269</v>
      </c>
      <c r="R20">
        <v>42265.817002314812</v>
      </c>
      <c r="S20">
        <v>42295.817002314812</v>
      </c>
    </row>
    <row r="21" spans="1:19" ht="270" x14ac:dyDescent="0.25">
      <c r="A21" s="8">
        <v>2912</v>
      </c>
      <c r="B21" s="3" t="s">
        <v>2912</v>
      </c>
      <c r="C21" s="3" t="s">
        <v>7022</v>
      </c>
      <c r="D21" s="8">
        <v>14440</v>
      </c>
      <c r="E21" s="6">
        <v>2030</v>
      </c>
      <c r="F21" s="8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t="s">
        <v>8269</v>
      </c>
      <c r="R21">
        <v>42354.131643518514</v>
      </c>
      <c r="S21">
        <v>42384.131643518514</v>
      </c>
    </row>
    <row r="22" spans="1:19" ht="285" x14ac:dyDescent="0.25">
      <c r="A22" s="8">
        <v>2883</v>
      </c>
      <c r="B22" s="3" t="s">
        <v>2883</v>
      </c>
      <c r="C22" s="3" t="s">
        <v>6993</v>
      </c>
      <c r="D22" s="8">
        <v>10000</v>
      </c>
      <c r="E22" s="6">
        <v>1908</v>
      </c>
      <c r="F22" s="8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t="s">
        <v>8269</v>
      </c>
      <c r="R22">
        <v>42370.90320601852</v>
      </c>
      <c r="S22">
        <v>42406.207638888889</v>
      </c>
    </row>
    <row r="23" spans="1:19" ht="225" x14ac:dyDescent="0.25">
      <c r="A23" s="8">
        <v>3728</v>
      </c>
      <c r="B23" s="3" t="s">
        <v>3725</v>
      </c>
      <c r="C23" s="3" t="s">
        <v>7838</v>
      </c>
      <c r="D23" s="8">
        <v>20000</v>
      </c>
      <c r="E23" s="6">
        <v>1862</v>
      </c>
      <c r="F23" s="8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t="s">
        <v>8269</v>
      </c>
      <c r="R23">
        <v>42205.171018518522</v>
      </c>
      <c r="S23">
        <v>42235.171018518522</v>
      </c>
    </row>
    <row r="24" spans="1:19" ht="165" x14ac:dyDescent="0.25">
      <c r="A24" s="8">
        <v>3854</v>
      </c>
      <c r="B24" s="3" t="s">
        <v>3851</v>
      </c>
      <c r="C24" s="3" t="s">
        <v>7963</v>
      </c>
      <c r="D24" s="8">
        <v>11000</v>
      </c>
      <c r="E24" s="6">
        <v>1788</v>
      </c>
      <c r="F24" s="8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t="s">
        <v>8269</v>
      </c>
      <c r="R24">
        <v>42103.884930555556</v>
      </c>
      <c r="S24">
        <v>42133.884930555556</v>
      </c>
    </row>
    <row r="25" spans="1:19" ht="225" x14ac:dyDescent="0.25">
      <c r="A25" s="8">
        <v>3943</v>
      </c>
      <c r="B25" s="3" t="s">
        <v>3940</v>
      </c>
      <c r="C25" s="3" t="s">
        <v>8051</v>
      </c>
      <c r="D25" s="8">
        <v>5000</v>
      </c>
      <c r="E25" s="6">
        <v>1782</v>
      </c>
      <c r="F25" s="8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t="s">
        <v>8269</v>
      </c>
      <c r="R25">
        <v>42279.778564814813</v>
      </c>
      <c r="S25">
        <v>42310.701388888891</v>
      </c>
    </row>
    <row r="26" spans="1:19" ht="225" x14ac:dyDescent="0.25">
      <c r="A26" s="8">
        <v>4010</v>
      </c>
      <c r="B26" s="3" t="s">
        <v>4006</v>
      </c>
      <c r="C26" s="3" t="s">
        <v>8115</v>
      </c>
      <c r="D26" s="8">
        <v>7200</v>
      </c>
      <c r="E26" s="6">
        <v>1742</v>
      </c>
      <c r="F26" s="8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t="s">
        <v>8269</v>
      </c>
      <c r="R26">
        <v>41921.770439814813</v>
      </c>
      <c r="S26">
        <v>41938.770439814813</v>
      </c>
    </row>
    <row r="27" spans="1:19" ht="225" x14ac:dyDescent="0.25">
      <c r="A27" s="8">
        <v>3847</v>
      </c>
      <c r="B27" s="3" t="s">
        <v>3844</v>
      </c>
      <c r="C27" s="3" t="s">
        <v>7956</v>
      </c>
      <c r="D27" s="8">
        <v>10500</v>
      </c>
      <c r="E27" s="6">
        <v>1697</v>
      </c>
      <c r="F27" s="8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t="s">
        <v>8269</v>
      </c>
      <c r="R27">
        <v>42159.224432870367</v>
      </c>
      <c r="S27">
        <v>42204.224432870367</v>
      </c>
    </row>
    <row r="28" spans="1:19" ht="240" x14ac:dyDescent="0.25">
      <c r="A28" s="8">
        <v>2918</v>
      </c>
      <c r="B28" s="3" t="s">
        <v>2918</v>
      </c>
      <c r="C28" s="3" t="s">
        <v>7028</v>
      </c>
      <c r="D28" s="8">
        <v>5000</v>
      </c>
      <c r="E28" s="6">
        <v>1362</v>
      </c>
      <c r="F28" s="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t="s">
        <v>8269</v>
      </c>
      <c r="R28">
        <v>42278.629710648151</v>
      </c>
      <c r="S28">
        <v>42306.629710648151</v>
      </c>
    </row>
    <row r="29" spans="1:19" ht="270" x14ac:dyDescent="0.25">
      <c r="A29" s="8">
        <v>4077</v>
      </c>
      <c r="B29" s="3" t="s">
        <v>4073</v>
      </c>
      <c r="C29" s="3" t="s">
        <v>8180</v>
      </c>
      <c r="D29" s="8">
        <v>15000</v>
      </c>
      <c r="E29" s="6">
        <v>1335</v>
      </c>
      <c r="F29" s="8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t="s">
        <v>8269</v>
      </c>
      <c r="R29">
        <v>42695.7105787037</v>
      </c>
      <c r="S29">
        <v>42725.7105787037</v>
      </c>
    </row>
    <row r="30" spans="1:19" ht="285" x14ac:dyDescent="0.25">
      <c r="A30" s="8">
        <v>3977</v>
      </c>
      <c r="B30" s="3" t="s">
        <v>3974</v>
      </c>
      <c r="C30" s="3" t="s">
        <v>8084</v>
      </c>
      <c r="D30" s="8">
        <v>90000</v>
      </c>
      <c r="E30" s="6">
        <v>1305</v>
      </c>
      <c r="F30" s="8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t="s">
        <v>8269</v>
      </c>
      <c r="R30">
        <v>42543.788564814815</v>
      </c>
      <c r="S30">
        <v>42573.788564814815</v>
      </c>
    </row>
    <row r="31" spans="1:19" ht="210" x14ac:dyDescent="0.25">
      <c r="A31" s="8">
        <v>3981</v>
      </c>
      <c r="B31" s="3" t="s">
        <v>3358</v>
      </c>
      <c r="C31" s="3" t="s">
        <v>7469</v>
      </c>
      <c r="D31" s="8">
        <v>30000</v>
      </c>
      <c r="E31" s="6">
        <v>1225</v>
      </c>
      <c r="F31" s="8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t="s">
        <v>8269</v>
      </c>
      <c r="R31">
        <v>42508.179965277777</v>
      </c>
      <c r="S31">
        <v>42568.179965277777</v>
      </c>
    </row>
    <row r="32" spans="1:19" ht="240" x14ac:dyDescent="0.25">
      <c r="A32" s="8">
        <v>3999</v>
      </c>
      <c r="B32" s="3" t="s">
        <v>3995</v>
      </c>
      <c r="C32" s="3" t="s">
        <v>8105</v>
      </c>
      <c r="D32" s="8">
        <v>7000</v>
      </c>
      <c r="E32" s="6">
        <v>1156</v>
      </c>
      <c r="F32" s="8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t="s">
        <v>8269</v>
      </c>
      <c r="R32">
        <v>41842.828680555554</v>
      </c>
      <c r="S32">
        <v>41882.827650462961</v>
      </c>
    </row>
    <row r="33" spans="1:19" ht="240" x14ac:dyDescent="0.25">
      <c r="A33" s="8">
        <v>2889</v>
      </c>
      <c r="B33" s="3" t="s">
        <v>2889</v>
      </c>
      <c r="C33" s="3" t="s">
        <v>6999</v>
      </c>
      <c r="D33" s="8">
        <v>3000</v>
      </c>
      <c r="E33" s="6">
        <v>1142</v>
      </c>
      <c r="F33" s="8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t="s">
        <v>8269</v>
      </c>
      <c r="R33">
        <v>41850.863252314812</v>
      </c>
      <c r="S33">
        <v>41880.863252314812</v>
      </c>
    </row>
    <row r="34" spans="1:19" ht="315" x14ac:dyDescent="0.25">
      <c r="A34" s="8">
        <v>4052</v>
      </c>
      <c r="B34" s="3" t="s">
        <v>4048</v>
      </c>
      <c r="C34" s="3" t="s">
        <v>8156</v>
      </c>
      <c r="D34" s="8">
        <v>3000</v>
      </c>
      <c r="E34" s="6">
        <v>1126</v>
      </c>
      <c r="F34" s="8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t="s">
        <v>8269</v>
      </c>
      <c r="R34">
        <v>41865.878657407404</v>
      </c>
      <c r="S34">
        <v>41925.878657407404</v>
      </c>
    </row>
    <row r="35" spans="1:19" ht="255" x14ac:dyDescent="0.25">
      <c r="A35" s="8">
        <v>3933</v>
      </c>
      <c r="B35" s="3" t="s">
        <v>3930</v>
      </c>
      <c r="C35" s="3" t="s">
        <v>8041</v>
      </c>
      <c r="D35" s="8">
        <v>7000</v>
      </c>
      <c r="E35" s="6">
        <v>1102</v>
      </c>
      <c r="F35" s="8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t="s">
        <v>8269</v>
      </c>
      <c r="R35">
        <v>42538.968310185184</v>
      </c>
      <c r="S35">
        <v>42568.029861111107</v>
      </c>
    </row>
    <row r="36" spans="1:19" ht="300" x14ac:dyDescent="0.25">
      <c r="A36" s="8">
        <v>3843</v>
      </c>
      <c r="B36" s="3" t="s">
        <v>3840</v>
      </c>
      <c r="C36" s="3" t="s">
        <v>7952</v>
      </c>
      <c r="D36" s="8">
        <v>5000</v>
      </c>
      <c r="E36" s="6">
        <v>1065</v>
      </c>
      <c r="F36" s="8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t="s">
        <v>8269</v>
      </c>
      <c r="R36">
        <v>41766.072500000002</v>
      </c>
      <c r="S36">
        <v>41791.072500000002</v>
      </c>
    </row>
    <row r="37" spans="1:19" ht="285" x14ac:dyDescent="0.25">
      <c r="A37" s="8">
        <v>3860</v>
      </c>
      <c r="B37" s="3" t="s">
        <v>3857</v>
      </c>
      <c r="C37" s="3" t="s">
        <v>7969</v>
      </c>
      <c r="D37" s="8">
        <v>6000</v>
      </c>
      <c r="E37" s="6">
        <v>1060</v>
      </c>
      <c r="F37" s="8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t="s">
        <v>8269</v>
      </c>
      <c r="R37">
        <v>41833.660995370366</v>
      </c>
      <c r="S37">
        <v>41863.660995370366</v>
      </c>
    </row>
    <row r="38" spans="1:19" ht="225" x14ac:dyDescent="0.25">
      <c r="A38" s="8">
        <v>3913</v>
      </c>
      <c r="B38" s="3" t="s">
        <v>3910</v>
      </c>
      <c r="C38" s="3" t="s">
        <v>8021</v>
      </c>
      <c r="D38" s="8">
        <v>10000</v>
      </c>
      <c r="E38" s="6">
        <v>1000</v>
      </c>
      <c r="F38" s="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t="s">
        <v>8269</v>
      </c>
      <c r="R38">
        <v>42308.211215277777</v>
      </c>
      <c r="S38">
        <v>42338.252881944441</v>
      </c>
    </row>
    <row r="39" spans="1:19" ht="300" x14ac:dyDescent="0.25">
      <c r="A39" s="8">
        <v>2873</v>
      </c>
      <c r="B39" s="3" t="s">
        <v>2873</v>
      </c>
      <c r="C39" s="3" t="s">
        <v>6983</v>
      </c>
      <c r="D39" s="8">
        <v>2500</v>
      </c>
      <c r="E39" s="6">
        <v>953</v>
      </c>
      <c r="F39" s="8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t="s">
        <v>8269</v>
      </c>
      <c r="R39">
        <v>42002.817488425921</v>
      </c>
      <c r="S39">
        <v>42032.817488425921</v>
      </c>
    </row>
    <row r="40" spans="1:19" ht="285" x14ac:dyDescent="0.25">
      <c r="A40" s="8">
        <v>3841</v>
      </c>
      <c r="B40" s="3" t="s">
        <v>3838</v>
      </c>
      <c r="C40" s="3" t="s">
        <v>7950</v>
      </c>
      <c r="D40" s="8">
        <v>10000</v>
      </c>
      <c r="E40" s="6">
        <v>872</v>
      </c>
      <c r="F40" s="8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t="s">
        <v>8269</v>
      </c>
      <c r="R40">
        <v>41780.785729166666</v>
      </c>
      <c r="S40">
        <v>41840.785729166666</v>
      </c>
    </row>
    <row r="41" spans="1:19" ht="255" x14ac:dyDescent="0.25">
      <c r="A41" s="8">
        <v>3845</v>
      </c>
      <c r="B41" s="3" t="s">
        <v>3842</v>
      </c>
      <c r="C41" s="3" t="s">
        <v>7954</v>
      </c>
      <c r="D41" s="8">
        <v>40000</v>
      </c>
      <c r="E41" s="6">
        <v>842</v>
      </c>
      <c r="F41" s="8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t="s">
        <v>8269</v>
      </c>
      <c r="R41">
        <v>42248.627013888887</v>
      </c>
      <c r="S41">
        <v>42278.627013888887</v>
      </c>
    </row>
    <row r="42" spans="1:19" ht="255" x14ac:dyDescent="0.25">
      <c r="A42" s="8">
        <v>4056</v>
      </c>
      <c r="B42" s="3" t="s">
        <v>4052</v>
      </c>
      <c r="C42" s="3" t="s">
        <v>8160</v>
      </c>
      <c r="D42" s="8">
        <v>1500</v>
      </c>
      <c r="E42" s="6">
        <v>795</v>
      </c>
      <c r="F42" s="8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t="s">
        <v>8269</v>
      </c>
      <c r="R42">
        <v>42534.933321759265</v>
      </c>
      <c r="S42">
        <v>42554.832638888889</v>
      </c>
    </row>
    <row r="43" spans="1:19" ht="255" x14ac:dyDescent="0.25">
      <c r="A43" s="8">
        <v>4083</v>
      </c>
      <c r="B43" s="3" t="s">
        <v>4079</v>
      </c>
      <c r="C43" s="3" t="s">
        <v>8186</v>
      </c>
      <c r="D43" s="8">
        <v>3500</v>
      </c>
      <c r="E43" s="6">
        <v>759</v>
      </c>
      <c r="F43" s="8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8269</v>
      </c>
      <c r="R43">
        <v>42353.761759259258</v>
      </c>
      <c r="S43">
        <v>42383.761759259258</v>
      </c>
    </row>
    <row r="44" spans="1:19" ht="285" x14ac:dyDescent="0.25">
      <c r="A44" s="8">
        <v>2870</v>
      </c>
      <c r="B44" s="3" t="s">
        <v>2870</v>
      </c>
      <c r="C44" s="3" t="s">
        <v>6980</v>
      </c>
      <c r="D44" s="8">
        <v>5000</v>
      </c>
      <c r="E44" s="6">
        <v>750</v>
      </c>
      <c r="F44" s="8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t="s">
        <v>8269</v>
      </c>
      <c r="R44">
        <v>41746.189409722225</v>
      </c>
      <c r="S44">
        <v>41776.189409722225</v>
      </c>
    </row>
    <row r="45" spans="1:19" ht="255" x14ac:dyDescent="0.25">
      <c r="A45" s="8">
        <v>4094</v>
      </c>
      <c r="B45" s="3" t="s">
        <v>4090</v>
      </c>
      <c r="C45" s="3" t="s">
        <v>8197</v>
      </c>
      <c r="D45" s="8">
        <v>2000</v>
      </c>
      <c r="E45" s="6">
        <v>730</v>
      </c>
      <c r="F45" s="8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t="s">
        <v>8269</v>
      </c>
      <c r="R45">
        <v>41890.086805555555</v>
      </c>
      <c r="S45">
        <v>41934.207638888889</v>
      </c>
    </row>
    <row r="46" spans="1:19" ht="195" x14ac:dyDescent="0.25">
      <c r="A46" s="8">
        <v>3998</v>
      </c>
      <c r="B46" s="3" t="s">
        <v>3994</v>
      </c>
      <c r="C46" s="3" t="s">
        <v>8104</v>
      </c>
      <c r="D46" s="8">
        <v>1250</v>
      </c>
      <c r="E46" s="6">
        <v>715</v>
      </c>
      <c r="F46" s="8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t="s">
        <v>8269</v>
      </c>
      <c r="R46">
        <v>42061.963263888887</v>
      </c>
      <c r="S46">
        <v>42091.921597222223</v>
      </c>
    </row>
    <row r="47" spans="1:19" ht="285" x14ac:dyDescent="0.25">
      <c r="A47" s="8">
        <v>2911</v>
      </c>
      <c r="B47" s="3" t="s">
        <v>2911</v>
      </c>
      <c r="C47" s="3" t="s">
        <v>7021</v>
      </c>
      <c r="D47" s="8">
        <v>1800</v>
      </c>
      <c r="E47" s="6">
        <v>657</v>
      </c>
      <c r="F47" s="8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t="s">
        <v>8269</v>
      </c>
      <c r="R47">
        <v>42142.768819444449</v>
      </c>
      <c r="S47">
        <v>42182.768819444449</v>
      </c>
    </row>
    <row r="48" spans="1:19" ht="300" x14ac:dyDescent="0.25">
      <c r="A48" s="8">
        <v>3928</v>
      </c>
      <c r="B48" s="3" t="s">
        <v>3925</v>
      </c>
      <c r="C48" s="3" t="s">
        <v>8036</v>
      </c>
      <c r="D48" s="8">
        <v>5000</v>
      </c>
      <c r="E48" s="6">
        <v>651</v>
      </c>
      <c r="F48" s="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t="s">
        <v>8269</v>
      </c>
      <c r="R48">
        <v>42265.683182870373</v>
      </c>
      <c r="S48">
        <v>42293.207638888889</v>
      </c>
    </row>
    <row r="49" spans="1:19" ht="240" x14ac:dyDescent="0.25">
      <c r="A49" s="8">
        <v>2877</v>
      </c>
      <c r="B49" s="3" t="s">
        <v>2877</v>
      </c>
      <c r="C49" s="3" t="s">
        <v>6987</v>
      </c>
      <c r="D49" s="8">
        <v>6000</v>
      </c>
      <c r="E49" s="6">
        <v>650</v>
      </c>
      <c r="F49" s="8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t="s">
        <v>8269</v>
      </c>
      <c r="R49">
        <v>42672.955138888887</v>
      </c>
      <c r="S49">
        <v>42704.708333333328</v>
      </c>
    </row>
    <row r="50" spans="1:19" ht="285" x14ac:dyDescent="0.25">
      <c r="A50" s="8">
        <v>3958</v>
      </c>
      <c r="B50" s="3" t="s">
        <v>3955</v>
      </c>
      <c r="C50" s="3" t="s">
        <v>8065</v>
      </c>
      <c r="D50" s="8">
        <v>2000</v>
      </c>
      <c r="E50" s="6">
        <v>641</v>
      </c>
      <c r="F50" s="8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t="s">
        <v>8269</v>
      </c>
      <c r="R50">
        <v>41816.950370370374</v>
      </c>
      <c r="S50">
        <v>41853.583333333336</v>
      </c>
    </row>
    <row r="51" spans="1:19" ht="285" x14ac:dyDescent="0.25">
      <c r="A51" s="8">
        <v>3985</v>
      </c>
      <c r="B51" s="3" t="s">
        <v>3981</v>
      </c>
      <c r="C51" s="3" t="s">
        <v>8091</v>
      </c>
      <c r="D51" s="8">
        <v>2000</v>
      </c>
      <c r="E51" s="6">
        <v>641</v>
      </c>
      <c r="F51" s="8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t="s">
        <v>8269</v>
      </c>
      <c r="R51">
        <v>42399.707407407404</v>
      </c>
      <c r="S51">
        <v>42420.878472222219</v>
      </c>
    </row>
    <row r="52" spans="1:19" ht="165" x14ac:dyDescent="0.25">
      <c r="A52" s="8">
        <v>2896</v>
      </c>
      <c r="B52" s="3" t="s">
        <v>2896</v>
      </c>
      <c r="C52" s="3" t="s">
        <v>7006</v>
      </c>
      <c r="D52" s="8">
        <v>3000</v>
      </c>
      <c r="E52" s="6">
        <v>625</v>
      </c>
      <c r="F52" s="8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t="s">
        <v>8269</v>
      </c>
      <c r="R52">
        <v>42701.908807870372</v>
      </c>
      <c r="S52">
        <v>42716.25</v>
      </c>
    </row>
    <row r="53" spans="1:19" ht="225" x14ac:dyDescent="0.25">
      <c r="A53" s="8">
        <v>2905</v>
      </c>
      <c r="B53" s="3" t="s">
        <v>2905</v>
      </c>
      <c r="C53" s="3" t="s">
        <v>7015</v>
      </c>
      <c r="D53" s="8">
        <v>3500</v>
      </c>
      <c r="E53" s="6">
        <v>622</v>
      </c>
      <c r="F53" s="8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t="s">
        <v>8269</v>
      </c>
      <c r="R53">
        <v>42606.056863425925</v>
      </c>
      <c r="S53">
        <v>42620.056863425925</v>
      </c>
    </row>
    <row r="54" spans="1:19" ht="270" x14ac:dyDescent="0.25">
      <c r="A54" s="8">
        <v>3731</v>
      </c>
      <c r="B54" s="3" t="s">
        <v>3728</v>
      </c>
      <c r="C54" s="3" t="s">
        <v>7841</v>
      </c>
      <c r="D54" s="8">
        <v>5500</v>
      </c>
      <c r="E54" s="6">
        <v>620</v>
      </c>
      <c r="F54" s="8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t="s">
        <v>8269</v>
      </c>
      <c r="R54">
        <v>41983.752847222218</v>
      </c>
      <c r="S54">
        <v>42014.140972222223</v>
      </c>
    </row>
    <row r="55" spans="1:19" ht="285" x14ac:dyDescent="0.25">
      <c r="A55" s="8">
        <v>3976</v>
      </c>
      <c r="B55" s="3" t="s">
        <v>3973</v>
      </c>
      <c r="C55" s="3" t="s">
        <v>8083</v>
      </c>
      <c r="D55" s="8">
        <v>1300</v>
      </c>
      <c r="E55" s="6">
        <v>620</v>
      </c>
      <c r="F55" s="8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t="s">
        <v>8269</v>
      </c>
      <c r="R55">
        <v>41830.858344907407</v>
      </c>
      <c r="S55">
        <v>41852.291666666664</v>
      </c>
    </row>
    <row r="56" spans="1:19" ht="300" x14ac:dyDescent="0.25">
      <c r="A56" s="8">
        <v>2906</v>
      </c>
      <c r="B56" s="3" t="s">
        <v>2906</v>
      </c>
      <c r="C56" s="3" t="s">
        <v>7016</v>
      </c>
      <c r="D56" s="8">
        <v>6000</v>
      </c>
      <c r="E56" s="6">
        <v>565</v>
      </c>
      <c r="F56" s="8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t="s">
        <v>8269</v>
      </c>
      <c r="R56">
        <v>42199.648912037039</v>
      </c>
      <c r="S56">
        <v>42217.041666666672</v>
      </c>
    </row>
    <row r="57" spans="1:19" ht="240" x14ac:dyDescent="0.25">
      <c r="A57" s="8">
        <v>4028</v>
      </c>
      <c r="B57" s="3" t="s">
        <v>4024</v>
      </c>
      <c r="C57" s="3" t="s">
        <v>8133</v>
      </c>
      <c r="D57" s="8">
        <v>2000</v>
      </c>
      <c r="E57" s="6">
        <v>561</v>
      </c>
      <c r="F57" s="8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t="s">
        <v>8269</v>
      </c>
      <c r="R57">
        <v>41765.938657407409</v>
      </c>
      <c r="S57">
        <v>41795.938657407409</v>
      </c>
    </row>
    <row r="58" spans="1:19" ht="270" x14ac:dyDescent="0.25">
      <c r="A58" s="8">
        <v>2897</v>
      </c>
      <c r="B58" s="3" t="s">
        <v>2897</v>
      </c>
      <c r="C58" s="3" t="s">
        <v>7007</v>
      </c>
      <c r="D58" s="8">
        <v>12000</v>
      </c>
      <c r="E58" s="6">
        <v>550</v>
      </c>
      <c r="F58" s="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t="s">
        <v>8269</v>
      </c>
      <c r="R58">
        <v>42258.646504629629</v>
      </c>
      <c r="S58">
        <v>42288.645196759258</v>
      </c>
    </row>
    <row r="59" spans="1:19" ht="270" x14ac:dyDescent="0.25">
      <c r="A59" s="8">
        <v>3934</v>
      </c>
      <c r="B59" s="3" t="s">
        <v>3931</v>
      </c>
      <c r="C59" s="3" t="s">
        <v>8042</v>
      </c>
      <c r="D59" s="8">
        <v>5000</v>
      </c>
      <c r="E59" s="6">
        <v>550</v>
      </c>
      <c r="F59" s="8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t="s">
        <v>8269</v>
      </c>
      <c r="R59">
        <v>42233.671747685185</v>
      </c>
      <c r="S59">
        <v>42278.541666666672</v>
      </c>
    </row>
    <row r="60" spans="1:19" ht="210" x14ac:dyDescent="0.25">
      <c r="A60" s="8">
        <v>3992</v>
      </c>
      <c r="B60" s="3" t="s">
        <v>3988</v>
      </c>
      <c r="C60" s="3" t="s">
        <v>8098</v>
      </c>
      <c r="D60" s="8">
        <v>10000</v>
      </c>
      <c r="E60" s="6">
        <v>541</v>
      </c>
      <c r="F60" s="8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t="s">
        <v>8269</v>
      </c>
      <c r="R60">
        <v>42289.94049768518</v>
      </c>
      <c r="S60">
        <v>42349.982164351852</v>
      </c>
    </row>
    <row r="61" spans="1:19" ht="225" x14ac:dyDescent="0.25">
      <c r="A61" s="8">
        <v>3968</v>
      </c>
      <c r="B61" s="3" t="s">
        <v>3965</v>
      </c>
      <c r="C61" s="3" t="s">
        <v>8075</v>
      </c>
      <c r="D61" s="8">
        <v>5000</v>
      </c>
      <c r="E61" s="6">
        <v>527</v>
      </c>
      <c r="F61" s="8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t="s">
        <v>8269</v>
      </c>
      <c r="R61">
        <v>42452.815659722226</v>
      </c>
      <c r="S61">
        <v>42512.815659722226</v>
      </c>
    </row>
    <row r="62" spans="1:19" ht="270" x14ac:dyDescent="0.25">
      <c r="A62" s="8">
        <v>3894</v>
      </c>
      <c r="B62" s="3" t="s">
        <v>3891</v>
      </c>
      <c r="C62" s="3" t="s">
        <v>8002</v>
      </c>
      <c r="D62" s="8">
        <v>15000</v>
      </c>
      <c r="E62" s="6">
        <v>520</v>
      </c>
      <c r="F62" s="8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t="s">
        <v>8269</v>
      </c>
      <c r="R62">
        <v>42679.958472222221</v>
      </c>
      <c r="S62">
        <v>42710.207638888889</v>
      </c>
    </row>
    <row r="63" spans="1:19" ht="315" x14ac:dyDescent="0.25">
      <c r="A63" s="8">
        <v>2867</v>
      </c>
      <c r="B63" s="3" t="s">
        <v>2867</v>
      </c>
      <c r="C63" s="3" t="s">
        <v>6977</v>
      </c>
      <c r="D63" s="8">
        <v>2500</v>
      </c>
      <c r="E63" s="6">
        <v>504</v>
      </c>
      <c r="F63" s="8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t="s">
        <v>8269</v>
      </c>
      <c r="R63">
        <v>42531.195277777777</v>
      </c>
      <c r="S63">
        <v>42555.166666666672</v>
      </c>
    </row>
    <row r="64" spans="1:19" ht="255" x14ac:dyDescent="0.25">
      <c r="A64" s="8">
        <v>2892</v>
      </c>
      <c r="B64" s="3" t="s">
        <v>2892</v>
      </c>
      <c r="C64" s="3" t="s">
        <v>7002</v>
      </c>
      <c r="D64" s="8">
        <v>5500</v>
      </c>
      <c r="E64" s="6">
        <v>500</v>
      </c>
      <c r="F64" s="8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t="s">
        <v>8269</v>
      </c>
      <c r="R64">
        <v>41869.714166666665</v>
      </c>
      <c r="S64">
        <v>41876.875</v>
      </c>
    </row>
    <row r="65" spans="1:19" ht="270" x14ac:dyDescent="0.25">
      <c r="A65" s="8">
        <v>3996</v>
      </c>
      <c r="B65" s="3" t="s">
        <v>3992</v>
      </c>
      <c r="C65" s="3" t="s">
        <v>8102</v>
      </c>
      <c r="D65" s="8">
        <v>3000</v>
      </c>
      <c r="E65" s="6">
        <v>497</v>
      </c>
      <c r="F65" s="8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t="s">
        <v>8269</v>
      </c>
      <c r="R65">
        <v>41950.26694444444</v>
      </c>
      <c r="S65">
        <v>41963.669444444444</v>
      </c>
    </row>
    <row r="66" spans="1:19" ht="255" x14ac:dyDescent="0.25">
      <c r="A66" s="8">
        <v>4062</v>
      </c>
      <c r="B66" s="3" t="s">
        <v>4058</v>
      </c>
      <c r="C66" s="3" t="s">
        <v>8166</v>
      </c>
      <c r="D66" s="8">
        <v>20000</v>
      </c>
      <c r="E66" s="6">
        <v>490</v>
      </c>
      <c r="F66" s="8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t="s">
        <v>8269</v>
      </c>
      <c r="R66">
        <v>42523.739212962959</v>
      </c>
      <c r="S66">
        <v>42553.739212962959</v>
      </c>
    </row>
    <row r="67" spans="1:19" ht="240" x14ac:dyDescent="0.25">
      <c r="A67" s="8">
        <v>2871</v>
      </c>
      <c r="B67" s="3" t="s">
        <v>2871</v>
      </c>
      <c r="C67" s="3" t="s">
        <v>6981</v>
      </c>
      <c r="D67" s="8">
        <v>10000</v>
      </c>
      <c r="E67" s="6">
        <v>467</v>
      </c>
      <c r="F67" s="8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t="s">
        <v>8269</v>
      </c>
      <c r="R67">
        <v>41974.738576388889</v>
      </c>
      <c r="S67">
        <v>41994.738576388889</v>
      </c>
    </row>
    <row r="68" spans="1:19" ht="285" x14ac:dyDescent="0.25">
      <c r="A68" s="8">
        <v>4046</v>
      </c>
      <c r="B68" s="3" t="s">
        <v>4042</v>
      </c>
      <c r="C68" s="3" t="s">
        <v>8150</v>
      </c>
      <c r="D68" s="8">
        <v>5600</v>
      </c>
      <c r="E68" s="6">
        <v>460</v>
      </c>
      <c r="F68" s="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t="s">
        <v>8269</v>
      </c>
      <c r="R68">
        <v>41904.650578703702</v>
      </c>
      <c r="S68">
        <v>41934.650578703702</v>
      </c>
    </row>
    <row r="69" spans="1:19" ht="270" x14ac:dyDescent="0.25">
      <c r="A69" s="8">
        <v>3929</v>
      </c>
      <c r="B69" s="3" t="s">
        <v>3926</v>
      </c>
      <c r="C69" s="3" t="s">
        <v>8037</v>
      </c>
      <c r="D69" s="8">
        <v>20000</v>
      </c>
      <c r="E69" s="6">
        <v>453</v>
      </c>
      <c r="F69" s="8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t="s">
        <v>8269</v>
      </c>
      <c r="R69">
        <v>42601.827141203699</v>
      </c>
      <c r="S69">
        <v>42631.827141203699</v>
      </c>
    </row>
    <row r="70" spans="1:19" ht="300" x14ac:dyDescent="0.25">
      <c r="A70" s="8">
        <v>3980</v>
      </c>
      <c r="B70" s="3" t="s">
        <v>3977</v>
      </c>
      <c r="C70" s="3" t="s">
        <v>8087</v>
      </c>
      <c r="D70" s="8">
        <v>2500</v>
      </c>
      <c r="E70" s="6">
        <v>450</v>
      </c>
      <c r="F70" s="8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t="s">
        <v>8269</v>
      </c>
      <c r="R70">
        <v>41795.598923611113</v>
      </c>
      <c r="S70">
        <v>41825.598923611113</v>
      </c>
    </row>
    <row r="71" spans="1:19" ht="255" x14ac:dyDescent="0.25">
      <c r="A71" s="8">
        <v>2917</v>
      </c>
      <c r="B71" s="3" t="s">
        <v>2917</v>
      </c>
      <c r="C71" s="3" t="s">
        <v>7027</v>
      </c>
      <c r="D71" s="8">
        <v>2000</v>
      </c>
      <c r="E71" s="6">
        <v>437</v>
      </c>
      <c r="F71" s="8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t="s">
        <v>8269</v>
      </c>
      <c r="R71">
        <v>42245.234340277777</v>
      </c>
      <c r="S71">
        <v>42263.234340277777</v>
      </c>
    </row>
    <row r="72" spans="1:19" ht="285" x14ac:dyDescent="0.25">
      <c r="A72" s="8">
        <v>3734</v>
      </c>
      <c r="B72" s="3" t="s">
        <v>3731</v>
      </c>
      <c r="C72" s="3" t="s">
        <v>7844</v>
      </c>
      <c r="D72" s="8">
        <v>1500</v>
      </c>
      <c r="E72" s="6">
        <v>427</v>
      </c>
      <c r="F72" s="8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t="s">
        <v>8269</v>
      </c>
      <c r="R72">
        <v>42089.901574074072</v>
      </c>
      <c r="S72">
        <v>42149.901574074072</v>
      </c>
    </row>
    <row r="73" spans="1:19" ht="270" x14ac:dyDescent="0.25">
      <c r="A73" s="8">
        <v>3955</v>
      </c>
      <c r="B73" s="3" t="s">
        <v>3952</v>
      </c>
      <c r="C73" s="3" t="s">
        <v>8062</v>
      </c>
      <c r="D73" s="8">
        <v>1750</v>
      </c>
      <c r="E73" s="6">
        <v>425</v>
      </c>
      <c r="F73" s="8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t="s">
        <v>8269</v>
      </c>
      <c r="R73">
        <v>42306.848854166667</v>
      </c>
      <c r="S73">
        <v>42336.890520833331</v>
      </c>
    </row>
    <row r="74" spans="1:19" ht="270" x14ac:dyDescent="0.25">
      <c r="A74" s="8">
        <v>4032</v>
      </c>
      <c r="B74" s="3" t="s">
        <v>4028</v>
      </c>
      <c r="C74" s="3" t="s">
        <v>8137</v>
      </c>
      <c r="D74" s="8">
        <v>6048</v>
      </c>
      <c r="E74" s="6">
        <v>413</v>
      </c>
      <c r="F74" s="8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t="s">
        <v>8269</v>
      </c>
      <c r="R74">
        <v>42293.809212962966</v>
      </c>
      <c r="S74">
        <v>42353.85087962963</v>
      </c>
    </row>
    <row r="75" spans="1:19" ht="255" x14ac:dyDescent="0.25">
      <c r="A75" s="8">
        <v>3967</v>
      </c>
      <c r="B75" s="3" t="s">
        <v>3964</v>
      </c>
      <c r="C75" s="3" t="s">
        <v>8074</v>
      </c>
      <c r="D75" s="8">
        <v>1700</v>
      </c>
      <c r="E75" s="6">
        <v>410</v>
      </c>
      <c r="F75" s="8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t="s">
        <v>8269</v>
      </c>
      <c r="R75">
        <v>42770.290590277778</v>
      </c>
      <c r="S75">
        <v>42800.290590277778</v>
      </c>
    </row>
    <row r="76" spans="1:19" ht="225" x14ac:dyDescent="0.25">
      <c r="A76" s="8">
        <v>4030</v>
      </c>
      <c r="B76" s="3" t="s">
        <v>4026</v>
      </c>
      <c r="C76" s="3" t="s">
        <v>8135</v>
      </c>
      <c r="D76" s="8">
        <v>2500</v>
      </c>
      <c r="E76" s="6">
        <v>400</v>
      </c>
      <c r="F76" s="8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t="s">
        <v>8269</v>
      </c>
      <c r="R76">
        <v>42374.655081018514</v>
      </c>
      <c r="S76">
        <v>42403.784027777772</v>
      </c>
    </row>
    <row r="77" spans="1:19" ht="315" x14ac:dyDescent="0.25">
      <c r="A77" s="8">
        <v>3938</v>
      </c>
      <c r="B77" s="3" t="s">
        <v>3935</v>
      </c>
      <c r="C77" s="3" t="s">
        <v>8046</v>
      </c>
      <c r="D77" s="8">
        <v>3255</v>
      </c>
      <c r="E77" s="6">
        <v>397</v>
      </c>
      <c r="F77" s="8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t="s">
        <v>8269</v>
      </c>
      <c r="R77">
        <v>42151.905717592599</v>
      </c>
      <c r="S77">
        <v>42182.905717592599</v>
      </c>
    </row>
    <row r="78" spans="1:19" ht="300" x14ac:dyDescent="0.25">
      <c r="A78" s="8">
        <v>3729</v>
      </c>
      <c r="B78" s="3" t="s">
        <v>3726</v>
      </c>
      <c r="C78" s="3" t="s">
        <v>7839</v>
      </c>
      <c r="D78" s="8">
        <v>5000</v>
      </c>
      <c r="E78" s="6">
        <v>362</v>
      </c>
      <c r="F78" s="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t="s">
        <v>8269</v>
      </c>
      <c r="R78">
        <v>42041.205000000002</v>
      </c>
      <c r="S78">
        <v>42086.16333333333</v>
      </c>
    </row>
    <row r="79" spans="1:19" ht="285" x14ac:dyDescent="0.25">
      <c r="A79" s="8">
        <v>3740</v>
      </c>
      <c r="B79" s="3" t="s">
        <v>3737</v>
      </c>
      <c r="C79" s="3" t="s">
        <v>7850</v>
      </c>
      <c r="D79" s="8">
        <v>2000</v>
      </c>
      <c r="E79" s="6">
        <v>358</v>
      </c>
      <c r="F79" s="8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t="s">
        <v>8269</v>
      </c>
      <c r="R79">
        <v>41833.089756944442</v>
      </c>
      <c r="S79">
        <v>41863.079143518517</v>
      </c>
    </row>
    <row r="80" spans="1:19" ht="255" x14ac:dyDescent="0.25">
      <c r="A80" s="8">
        <v>4081</v>
      </c>
      <c r="B80" s="3" t="s">
        <v>4077</v>
      </c>
      <c r="C80" s="3" t="s">
        <v>8184</v>
      </c>
      <c r="D80" s="8">
        <v>2224</v>
      </c>
      <c r="E80" s="6">
        <v>350</v>
      </c>
      <c r="F80" s="8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t="s">
        <v>8269</v>
      </c>
      <c r="R80">
        <v>42041.581307870365</v>
      </c>
      <c r="S80">
        <v>42071.539641203708</v>
      </c>
    </row>
    <row r="81" spans="1:19" ht="270" x14ac:dyDescent="0.25">
      <c r="A81" s="8">
        <v>2898</v>
      </c>
      <c r="B81" s="3" t="s">
        <v>2898</v>
      </c>
      <c r="C81" s="3" t="s">
        <v>7008</v>
      </c>
      <c r="D81" s="8">
        <v>7500</v>
      </c>
      <c r="E81" s="6">
        <v>316</v>
      </c>
      <c r="F81" s="8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t="s">
        <v>8269</v>
      </c>
      <c r="R81">
        <v>42278.664965277778</v>
      </c>
      <c r="S81">
        <v>42308.664965277778</v>
      </c>
    </row>
    <row r="82" spans="1:19" ht="285" x14ac:dyDescent="0.25">
      <c r="A82" s="8">
        <v>2850</v>
      </c>
      <c r="B82" s="3" t="s">
        <v>2850</v>
      </c>
      <c r="C82" s="3" t="s">
        <v>6960</v>
      </c>
      <c r="D82" s="8">
        <v>8000</v>
      </c>
      <c r="E82" s="6">
        <v>311</v>
      </c>
      <c r="F82" s="8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t="s">
        <v>8269</v>
      </c>
      <c r="R82">
        <v>41858.007071759261</v>
      </c>
      <c r="S82">
        <v>41888.007071759261</v>
      </c>
    </row>
    <row r="83" spans="1:19" ht="255" x14ac:dyDescent="0.25">
      <c r="A83" s="8">
        <v>4038</v>
      </c>
      <c r="B83" s="3" t="s">
        <v>4034</v>
      </c>
      <c r="C83" s="3" t="s">
        <v>8142</v>
      </c>
      <c r="D83" s="8">
        <v>2500</v>
      </c>
      <c r="E83" s="6">
        <v>301</v>
      </c>
      <c r="F83" s="8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t="s">
        <v>8269</v>
      </c>
      <c r="R83">
        <v>41869.798726851855</v>
      </c>
      <c r="S83">
        <v>41929.798726851855</v>
      </c>
    </row>
    <row r="84" spans="1:19" ht="285" x14ac:dyDescent="0.25">
      <c r="A84" s="8">
        <v>2855</v>
      </c>
      <c r="B84" s="3" t="s">
        <v>2855</v>
      </c>
      <c r="C84" s="3" t="s">
        <v>6965</v>
      </c>
      <c r="D84" s="8">
        <v>600</v>
      </c>
      <c r="E84" s="6">
        <v>300</v>
      </c>
      <c r="F84" s="8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t="s">
        <v>8269</v>
      </c>
      <c r="R84">
        <v>42370.007766203707</v>
      </c>
      <c r="S84">
        <v>42398.981944444444</v>
      </c>
    </row>
    <row r="85" spans="1:19" ht="195" x14ac:dyDescent="0.25">
      <c r="A85" s="8">
        <v>4039</v>
      </c>
      <c r="B85" s="3" t="s">
        <v>4035</v>
      </c>
      <c r="C85" s="3" t="s">
        <v>8143</v>
      </c>
      <c r="D85" s="8">
        <v>500</v>
      </c>
      <c r="E85" s="6">
        <v>300</v>
      </c>
      <c r="F85" s="8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t="s">
        <v>8269</v>
      </c>
      <c r="R85">
        <v>42305.670914351853</v>
      </c>
      <c r="S85">
        <v>42339.249305555553</v>
      </c>
    </row>
    <row r="86" spans="1:19" ht="300" x14ac:dyDescent="0.25">
      <c r="A86" s="8">
        <v>3959</v>
      </c>
      <c r="B86" s="3" t="s">
        <v>3956</v>
      </c>
      <c r="C86" s="3" t="s">
        <v>8066</v>
      </c>
      <c r="D86" s="8">
        <v>1200</v>
      </c>
      <c r="E86" s="6">
        <v>292</v>
      </c>
      <c r="F86" s="8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t="s">
        <v>8269</v>
      </c>
      <c r="R86">
        <v>41880.788842592592</v>
      </c>
      <c r="S86">
        <v>41910.788842592592</v>
      </c>
    </row>
    <row r="87" spans="1:19" ht="285" x14ac:dyDescent="0.25">
      <c r="A87" s="8">
        <v>3965</v>
      </c>
      <c r="B87" s="3" t="s">
        <v>3962</v>
      </c>
      <c r="C87" s="3" t="s">
        <v>8072</v>
      </c>
      <c r="D87" s="8">
        <v>2000</v>
      </c>
      <c r="E87" s="6">
        <v>285</v>
      </c>
      <c r="F87" s="8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t="s">
        <v>8269</v>
      </c>
      <c r="R87">
        <v>42414.235879629632</v>
      </c>
      <c r="S87">
        <v>42474.194212962961</v>
      </c>
    </row>
    <row r="88" spans="1:19" ht="285" x14ac:dyDescent="0.25">
      <c r="A88" s="8">
        <v>2891</v>
      </c>
      <c r="B88" s="3" t="s">
        <v>2891</v>
      </c>
      <c r="C88" s="3" t="s">
        <v>7001</v>
      </c>
      <c r="D88" s="8">
        <v>10000</v>
      </c>
      <c r="E88" s="6">
        <v>273</v>
      </c>
      <c r="F88" s="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t="s">
        <v>8269</v>
      </c>
      <c r="R88">
        <v>42415.883425925931</v>
      </c>
      <c r="S88">
        <v>42475.84175925926</v>
      </c>
    </row>
    <row r="89" spans="1:19" ht="270" x14ac:dyDescent="0.25">
      <c r="A89" s="8">
        <v>2874</v>
      </c>
      <c r="B89" s="3" t="s">
        <v>2874</v>
      </c>
      <c r="C89" s="3" t="s">
        <v>6984</v>
      </c>
      <c r="D89" s="8">
        <v>5000</v>
      </c>
      <c r="E89" s="6">
        <v>271</v>
      </c>
      <c r="F89" s="8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t="s">
        <v>8269</v>
      </c>
      <c r="R89">
        <v>42722.84474537037</v>
      </c>
      <c r="S89">
        <v>42752.84474537037</v>
      </c>
    </row>
    <row r="90" spans="1:19" ht="300" x14ac:dyDescent="0.25">
      <c r="A90" s="8">
        <v>2860</v>
      </c>
      <c r="B90" s="3" t="s">
        <v>2860</v>
      </c>
      <c r="C90" s="3" t="s">
        <v>6970</v>
      </c>
      <c r="D90" s="8">
        <v>4000</v>
      </c>
      <c r="E90" s="6">
        <v>266</v>
      </c>
      <c r="F90" s="8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t="s">
        <v>8269</v>
      </c>
      <c r="R90">
        <v>42480.800648148142</v>
      </c>
      <c r="S90">
        <v>42540.800648148142</v>
      </c>
    </row>
    <row r="91" spans="1:19" ht="285" x14ac:dyDescent="0.25">
      <c r="A91" s="8">
        <v>2908</v>
      </c>
      <c r="B91" s="3" t="s">
        <v>2908</v>
      </c>
      <c r="C91" s="3" t="s">
        <v>7018</v>
      </c>
      <c r="D91" s="8">
        <v>9600</v>
      </c>
      <c r="E91" s="6">
        <v>264</v>
      </c>
      <c r="F91" s="8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t="s">
        <v>8269</v>
      </c>
      <c r="R91">
        <v>42499.731701388882</v>
      </c>
      <c r="S91">
        <v>42529.731701388882</v>
      </c>
    </row>
    <row r="92" spans="1:19" ht="300" x14ac:dyDescent="0.25">
      <c r="A92" s="8">
        <v>3857</v>
      </c>
      <c r="B92" s="3" t="s">
        <v>3854</v>
      </c>
      <c r="C92" s="3" t="s">
        <v>7966</v>
      </c>
      <c r="D92" s="8">
        <v>5000</v>
      </c>
      <c r="E92" s="6">
        <v>260</v>
      </c>
      <c r="F92" s="8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t="s">
        <v>8269</v>
      </c>
      <c r="R92">
        <v>41829.73715277778</v>
      </c>
      <c r="S92">
        <v>41852.716666666667</v>
      </c>
    </row>
    <row r="93" spans="1:19" ht="180" x14ac:dyDescent="0.25">
      <c r="A93" s="8">
        <v>3891</v>
      </c>
      <c r="B93" s="3" t="s">
        <v>3888</v>
      </c>
      <c r="C93" s="3" t="s">
        <v>7999</v>
      </c>
      <c r="D93" s="8">
        <v>800</v>
      </c>
      <c r="E93" s="6">
        <v>260</v>
      </c>
      <c r="F93" s="8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t="s">
        <v>8269</v>
      </c>
      <c r="R93">
        <v>42056.1324537037</v>
      </c>
      <c r="S93">
        <v>42086.207638888889</v>
      </c>
    </row>
    <row r="94" spans="1:19" ht="285" x14ac:dyDescent="0.25">
      <c r="A94" s="8">
        <v>2882</v>
      </c>
      <c r="B94" s="3" t="s">
        <v>2882</v>
      </c>
      <c r="C94" s="3" t="s">
        <v>6992</v>
      </c>
      <c r="D94" s="8">
        <v>750</v>
      </c>
      <c r="E94" s="6">
        <v>252</v>
      </c>
      <c r="F94" s="8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t="s">
        <v>8269</v>
      </c>
      <c r="R94">
        <v>42461.596273148149</v>
      </c>
      <c r="S94">
        <v>42491.596273148149</v>
      </c>
    </row>
    <row r="95" spans="1:19" ht="285" x14ac:dyDescent="0.25">
      <c r="A95" s="8">
        <v>3867</v>
      </c>
      <c r="B95" s="3" t="s">
        <v>3864</v>
      </c>
      <c r="C95" s="3" t="s">
        <v>7976</v>
      </c>
      <c r="D95" s="8">
        <v>2000</v>
      </c>
      <c r="E95" s="6">
        <v>251</v>
      </c>
      <c r="F95" s="8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t="s">
        <v>8269</v>
      </c>
      <c r="R95">
        <v>42509.814108796301</v>
      </c>
      <c r="S95">
        <v>42539.814108796301</v>
      </c>
    </row>
    <row r="96" spans="1:19" ht="285" x14ac:dyDescent="0.25">
      <c r="A96" s="8">
        <v>4089</v>
      </c>
      <c r="B96" s="3" t="s">
        <v>4085</v>
      </c>
      <c r="C96" s="3" t="s">
        <v>8192</v>
      </c>
      <c r="D96" s="8">
        <v>5000</v>
      </c>
      <c r="E96" s="6">
        <v>240</v>
      </c>
      <c r="F96" s="8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t="s">
        <v>8269</v>
      </c>
      <c r="R96">
        <v>42122.732499999998</v>
      </c>
      <c r="S96">
        <v>42155.732638888891</v>
      </c>
    </row>
    <row r="97" spans="1:19" ht="285" x14ac:dyDescent="0.25">
      <c r="A97" s="8">
        <v>4044</v>
      </c>
      <c r="B97" s="3" t="s">
        <v>4040</v>
      </c>
      <c r="C97" s="3" t="s">
        <v>8148</v>
      </c>
      <c r="D97" s="8">
        <v>600</v>
      </c>
      <c r="E97" s="6">
        <v>225</v>
      </c>
      <c r="F97" s="8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t="s">
        <v>8269</v>
      </c>
      <c r="R97">
        <v>42074.219699074078</v>
      </c>
      <c r="S97">
        <v>42104.208333333328</v>
      </c>
    </row>
    <row r="98" spans="1:19" ht="270" x14ac:dyDescent="0.25">
      <c r="A98" s="8">
        <v>4027</v>
      </c>
      <c r="B98" s="3" t="s">
        <v>4023</v>
      </c>
      <c r="C98" s="3" t="s">
        <v>8132</v>
      </c>
      <c r="D98" s="8">
        <v>3000</v>
      </c>
      <c r="E98" s="6">
        <v>215</v>
      </c>
      <c r="F98" s="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t="s">
        <v>8269</v>
      </c>
      <c r="R98">
        <v>42768.97084490741</v>
      </c>
      <c r="S98">
        <v>42789.041666666672</v>
      </c>
    </row>
    <row r="99" spans="1:19" ht="285" x14ac:dyDescent="0.25">
      <c r="A99" s="8">
        <v>3978</v>
      </c>
      <c r="B99" s="3" t="s">
        <v>3975</v>
      </c>
      <c r="C99" s="3" t="s">
        <v>8085</v>
      </c>
      <c r="D99" s="8">
        <v>2000</v>
      </c>
      <c r="E99" s="6">
        <v>214</v>
      </c>
      <c r="F99" s="8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t="s">
        <v>8269</v>
      </c>
      <c r="R99">
        <v>41975.642974537041</v>
      </c>
      <c r="S99">
        <v>42035.642974537041</v>
      </c>
    </row>
    <row r="100" spans="1:19" ht="285" x14ac:dyDescent="0.25">
      <c r="A100" s="8">
        <v>3969</v>
      </c>
      <c r="B100" s="3" t="s">
        <v>3966</v>
      </c>
      <c r="C100" s="3" t="s">
        <v>8076</v>
      </c>
      <c r="D100" s="8">
        <v>2825</v>
      </c>
      <c r="E100" s="6">
        <v>211</v>
      </c>
      <c r="F100" s="8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8269</v>
      </c>
      <c r="R100">
        <v>42601.854699074072</v>
      </c>
      <c r="S100">
        <v>42611.163194444445</v>
      </c>
    </row>
    <row r="101" spans="1:19" ht="210" x14ac:dyDescent="0.25">
      <c r="A101" s="8">
        <v>3972</v>
      </c>
      <c r="B101" s="3" t="s">
        <v>3969</v>
      </c>
      <c r="C101" s="3" t="s">
        <v>8079</v>
      </c>
      <c r="D101" s="8">
        <v>1000</v>
      </c>
      <c r="E101" s="6">
        <v>211</v>
      </c>
      <c r="F101" s="8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t="s">
        <v>8269</v>
      </c>
      <c r="R101">
        <v>41981.067523148144</v>
      </c>
      <c r="S101">
        <v>42041.067523148144</v>
      </c>
    </row>
    <row r="102" spans="1:19" ht="285" x14ac:dyDescent="0.25">
      <c r="A102" s="8">
        <v>4091</v>
      </c>
      <c r="B102" s="3" t="s">
        <v>4087</v>
      </c>
      <c r="C102" s="3" t="s">
        <v>8194</v>
      </c>
      <c r="D102" s="8">
        <v>1600</v>
      </c>
      <c r="E102" s="6">
        <v>204</v>
      </c>
      <c r="F102" s="8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t="s">
        <v>8269</v>
      </c>
      <c r="R102">
        <v>41990.506377314814</v>
      </c>
      <c r="S102">
        <v>42020.506377314814</v>
      </c>
    </row>
    <row r="103" spans="1:19" ht="105" x14ac:dyDescent="0.25">
      <c r="A103" s="8">
        <v>3746</v>
      </c>
      <c r="B103" s="3" t="s">
        <v>3743</v>
      </c>
      <c r="C103" s="3" t="s">
        <v>7856</v>
      </c>
      <c r="D103" s="8">
        <v>8500</v>
      </c>
      <c r="E103" s="6">
        <v>202</v>
      </c>
      <c r="F103" s="8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t="s">
        <v>8269</v>
      </c>
      <c r="R103">
        <v>42621.389340277776</v>
      </c>
      <c r="S103">
        <v>42651.389340277776</v>
      </c>
    </row>
    <row r="104" spans="1:19" ht="225" x14ac:dyDescent="0.25">
      <c r="A104" s="8">
        <v>4003</v>
      </c>
      <c r="B104" s="3" t="s">
        <v>3999</v>
      </c>
      <c r="C104" s="3" t="s">
        <v>8071</v>
      </c>
      <c r="D104" s="8">
        <v>2000</v>
      </c>
      <c r="E104" s="6">
        <v>201</v>
      </c>
      <c r="F104" s="8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t="s">
        <v>8269</v>
      </c>
      <c r="R104">
        <v>42020.587349537032</v>
      </c>
      <c r="S104">
        <v>42050.587349537032</v>
      </c>
    </row>
    <row r="105" spans="1:19" ht="255" x14ac:dyDescent="0.25">
      <c r="A105" s="8">
        <v>4034</v>
      </c>
      <c r="B105" s="3" t="s">
        <v>4030</v>
      </c>
      <c r="C105" s="3" t="s">
        <v>8139</v>
      </c>
      <c r="D105" s="8">
        <v>13500</v>
      </c>
      <c r="E105" s="6">
        <v>200</v>
      </c>
      <c r="F105" s="8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t="s">
        <v>8269</v>
      </c>
      <c r="R105">
        <v>42067.947337962964</v>
      </c>
      <c r="S105">
        <v>42097.905671296292</v>
      </c>
    </row>
    <row r="106" spans="1:19" ht="165" x14ac:dyDescent="0.25">
      <c r="A106" s="8">
        <v>3946</v>
      </c>
      <c r="B106" s="3" t="s">
        <v>3943</v>
      </c>
      <c r="C106" s="3" t="s">
        <v>8054</v>
      </c>
      <c r="D106" s="8">
        <v>6000</v>
      </c>
      <c r="E106" s="6">
        <v>195</v>
      </c>
      <c r="F106" s="8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t="s">
        <v>8269</v>
      </c>
      <c r="R106">
        <v>42031.833587962959</v>
      </c>
      <c r="S106">
        <v>42063.333333333328</v>
      </c>
    </row>
    <row r="107" spans="1:19" ht="255" x14ac:dyDescent="0.25">
      <c r="A107" s="8">
        <v>3846</v>
      </c>
      <c r="B107" s="3" t="s">
        <v>3843</v>
      </c>
      <c r="C107" s="3" t="s">
        <v>7955</v>
      </c>
      <c r="D107" s="8">
        <v>7000</v>
      </c>
      <c r="E107" s="6">
        <v>189</v>
      </c>
      <c r="F107" s="8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t="s">
        <v>8269</v>
      </c>
      <c r="R107">
        <v>41885.221550925926</v>
      </c>
      <c r="S107">
        <v>41916.290972222225</v>
      </c>
    </row>
    <row r="108" spans="1:19" ht="180" x14ac:dyDescent="0.25">
      <c r="A108" s="8">
        <v>2884</v>
      </c>
      <c r="B108" s="3" t="s">
        <v>2884</v>
      </c>
      <c r="C108" s="3" t="s">
        <v>6994</v>
      </c>
      <c r="D108" s="8">
        <v>45000</v>
      </c>
      <c r="E108" s="6">
        <v>185</v>
      </c>
      <c r="F108" s="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t="s">
        <v>8269</v>
      </c>
      <c r="R108">
        <v>41948.727256944447</v>
      </c>
      <c r="S108">
        <v>41978.727256944447</v>
      </c>
    </row>
    <row r="109" spans="1:19" ht="270" x14ac:dyDescent="0.25">
      <c r="A109" s="8">
        <v>3910</v>
      </c>
      <c r="B109" s="3" t="s">
        <v>3907</v>
      </c>
      <c r="C109" s="3" t="s">
        <v>8018</v>
      </c>
      <c r="D109" s="8">
        <v>6000</v>
      </c>
      <c r="E109" s="6">
        <v>185</v>
      </c>
      <c r="F109" s="8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t="s">
        <v>8269</v>
      </c>
      <c r="R109">
        <v>42224.756909722222</v>
      </c>
      <c r="S109">
        <v>42254.756909722222</v>
      </c>
    </row>
    <row r="110" spans="1:19" ht="285" x14ac:dyDescent="0.25">
      <c r="A110" s="8">
        <v>2869</v>
      </c>
      <c r="B110" s="3" t="s">
        <v>2869</v>
      </c>
      <c r="C110" s="3" t="s">
        <v>6979</v>
      </c>
      <c r="D110" s="8">
        <v>20000</v>
      </c>
      <c r="E110" s="6">
        <v>177</v>
      </c>
      <c r="F110" s="8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t="s">
        <v>8269</v>
      </c>
      <c r="R110">
        <v>42540.593530092592</v>
      </c>
      <c r="S110">
        <v>42570.593530092592</v>
      </c>
    </row>
    <row r="111" spans="1:19" ht="240" x14ac:dyDescent="0.25">
      <c r="A111" s="8">
        <v>3896</v>
      </c>
      <c r="B111" s="3" t="s">
        <v>3893</v>
      </c>
      <c r="C111" s="3" t="s">
        <v>8004</v>
      </c>
      <c r="D111" s="8">
        <v>1600</v>
      </c>
      <c r="E111" s="6">
        <v>170</v>
      </c>
      <c r="F111" s="8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t="s">
        <v>8269</v>
      </c>
      <c r="R111">
        <v>41793.191875000004</v>
      </c>
      <c r="S111">
        <v>41807.191875000004</v>
      </c>
    </row>
    <row r="112" spans="1:19" ht="210" x14ac:dyDescent="0.25">
      <c r="A112" s="8">
        <v>4070</v>
      </c>
      <c r="B112" s="3" t="s">
        <v>4066</v>
      </c>
      <c r="C112" s="3" t="s">
        <v>8173</v>
      </c>
      <c r="D112" s="8">
        <v>1000</v>
      </c>
      <c r="E112" s="6">
        <v>165</v>
      </c>
      <c r="F112" s="8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t="s">
        <v>8269</v>
      </c>
      <c r="R112">
        <v>42031.666898148149</v>
      </c>
      <c r="S112">
        <v>42064.125</v>
      </c>
    </row>
    <row r="113" spans="1:19" ht="210" x14ac:dyDescent="0.25">
      <c r="A113" s="8">
        <v>3907</v>
      </c>
      <c r="B113" s="3" t="s">
        <v>3904</v>
      </c>
      <c r="C113" s="3" t="s">
        <v>8015</v>
      </c>
      <c r="D113" s="8">
        <v>1000</v>
      </c>
      <c r="E113" s="6">
        <v>153</v>
      </c>
      <c r="F113" s="8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t="s">
        <v>8269</v>
      </c>
      <c r="R113">
        <v>41906.819513888891</v>
      </c>
      <c r="S113">
        <v>41938.838888888888</v>
      </c>
    </row>
    <row r="114" spans="1:19" ht="210" x14ac:dyDescent="0.25">
      <c r="A114" s="8">
        <v>3737</v>
      </c>
      <c r="B114" s="3" t="s">
        <v>3734</v>
      </c>
      <c r="C114" s="3" t="s">
        <v>7847</v>
      </c>
      <c r="D114" s="8">
        <v>700</v>
      </c>
      <c r="E114" s="6">
        <v>150</v>
      </c>
      <c r="F114" s="8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t="s">
        <v>8269</v>
      </c>
      <c r="R114">
        <v>42297.691006944442</v>
      </c>
      <c r="S114">
        <v>42320.290972222225</v>
      </c>
    </row>
    <row r="115" spans="1:19" ht="225" x14ac:dyDescent="0.25">
      <c r="A115" s="8">
        <v>2856</v>
      </c>
      <c r="B115" s="3" t="s">
        <v>2856</v>
      </c>
      <c r="C115" s="3" t="s">
        <v>6966</v>
      </c>
      <c r="D115" s="8">
        <v>3000</v>
      </c>
      <c r="E115" s="6">
        <v>146</v>
      </c>
      <c r="F115" s="8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t="s">
        <v>8269</v>
      </c>
      <c r="R115">
        <v>42165.037581018521</v>
      </c>
      <c r="S115">
        <v>42224.898611111115</v>
      </c>
    </row>
    <row r="116" spans="1:19" ht="255" x14ac:dyDescent="0.25">
      <c r="A116" s="8">
        <v>4102</v>
      </c>
      <c r="B116" s="3" t="s">
        <v>4098</v>
      </c>
      <c r="C116" s="3" t="s">
        <v>8205</v>
      </c>
      <c r="D116" s="8">
        <v>500</v>
      </c>
      <c r="E116" s="6">
        <v>137</v>
      </c>
      <c r="F116" s="8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t="s">
        <v>8269</v>
      </c>
      <c r="R116">
        <v>42475.848067129627</v>
      </c>
      <c r="S116">
        <v>42505.848067129627</v>
      </c>
    </row>
    <row r="117" spans="1:19" ht="285" x14ac:dyDescent="0.25">
      <c r="A117" s="8">
        <v>3971</v>
      </c>
      <c r="B117" s="3" t="s">
        <v>3968</v>
      </c>
      <c r="C117" s="3" t="s">
        <v>8078</v>
      </c>
      <c r="D117" s="8">
        <v>14000</v>
      </c>
      <c r="E117" s="6">
        <v>136</v>
      </c>
      <c r="F117" s="8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t="s">
        <v>8269</v>
      </c>
      <c r="R117">
        <v>41811.536180555559</v>
      </c>
      <c r="S117">
        <v>41841.536180555559</v>
      </c>
    </row>
    <row r="118" spans="1:19" ht="210" x14ac:dyDescent="0.25">
      <c r="A118" s="8">
        <v>3900</v>
      </c>
      <c r="B118" s="3" t="s">
        <v>3897</v>
      </c>
      <c r="C118" s="3" t="s">
        <v>8008</v>
      </c>
      <c r="D118" s="8">
        <v>2500</v>
      </c>
      <c r="E118" s="6">
        <v>135</v>
      </c>
      <c r="F118" s="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t="s">
        <v>8269</v>
      </c>
      <c r="R118">
        <v>42136.092488425929</v>
      </c>
      <c r="S118">
        <v>42166.092488425929</v>
      </c>
    </row>
    <row r="119" spans="1:19" ht="240" x14ac:dyDescent="0.25">
      <c r="A119" s="8">
        <v>3909</v>
      </c>
      <c r="B119" s="3" t="s">
        <v>3906</v>
      </c>
      <c r="C119" s="3" t="s">
        <v>8017</v>
      </c>
      <c r="D119" s="8">
        <v>60000</v>
      </c>
      <c r="E119" s="6">
        <v>135</v>
      </c>
      <c r="F119" s="8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t="s">
        <v>8269</v>
      </c>
      <c r="R119">
        <v>41863.359282407408</v>
      </c>
      <c r="S119">
        <v>41893.359282407408</v>
      </c>
    </row>
    <row r="120" spans="1:19" ht="195" x14ac:dyDescent="0.25">
      <c r="A120" s="8">
        <v>2885</v>
      </c>
      <c r="B120" s="3" t="s">
        <v>2885</v>
      </c>
      <c r="C120" s="3" t="s">
        <v>6995</v>
      </c>
      <c r="D120" s="8">
        <v>400</v>
      </c>
      <c r="E120" s="6">
        <v>130</v>
      </c>
      <c r="F120" s="8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t="s">
        <v>8269</v>
      </c>
      <c r="R120">
        <v>42047.07640046296</v>
      </c>
      <c r="S120">
        <v>42077.034733796296</v>
      </c>
    </row>
    <row r="121" spans="1:19" ht="225" x14ac:dyDescent="0.25">
      <c r="A121" s="8">
        <v>3964</v>
      </c>
      <c r="B121" s="3" t="s">
        <v>3961</v>
      </c>
      <c r="C121" s="3" t="s">
        <v>8071</v>
      </c>
      <c r="D121" s="8">
        <v>2000</v>
      </c>
      <c r="E121" s="6">
        <v>126</v>
      </c>
      <c r="F121" s="8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t="s">
        <v>8269</v>
      </c>
      <c r="R121">
        <v>42053.722060185188</v>
      </c>
      <c r="S121">
        <v>42113.680393518516</v>
      </c>
    </row>
    <row r="122" spans="1:19" ht="225" x14ac:dyDescent="0.25">
      <c r="A122" s="8">
        <v>3899</v>
      </c>
      <c r="B122" s="3" t="s">
        <v>3896</v>
      </c>
      <c r="C122" s="3" t="s">
        <v>8007</v>
      </c>
      <c r="D122" s="8">
        <v>10000</v>
      </c>
      <c r="E122" s="6">
        <v>125</v>
      </c>
      <c r="F122" s="8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t="s">
        <v>8269</v>
      </c>
      <c r="R122">
        <v>41843.775011574071</v>
      </c>
      <c r="S122">
        <v>41863.775011574071</v>
      </c>
    </row>
    <row r="123" spans="1:19" ht="210" x14ac:dyDescent="0.25">
      <c r="A123" s="8">
        <v>4021</v>
      </c>
      <c r="B123" s="3" t="s">
        <v>4017</v>
      </c>
      <c r="C123" s="3" t="s">
        <v>8126</v>
      </c>
      <c r="D123" s="8">
        <v>15000</v>
      </c>
      <c r="E123" s="6">
        <v>125</v>
      </c>
      <c r="F123" s="8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t="s">
        <v>8269</v>
      </c>
      <c r="R123">
        <v>41878.911550925928</v>
      </c>
      <c r="S123">
        <v>41938.911550925928</v>
      </c>
    </row>
    <row r="124" spans="1:19" ht="225" x14ac:dyDescent="0.25">
      <c r="A124" s="8">
        <v>3889</v>
      </c>
      <c r="B124" s="3" t="s">
        <v>3886</v>
      </c>
      <c r="C124" s="3" t="s">
        <v>7997</v>
      </c>
      <c r="D124" s="8">
        <v>8000</v>
      </c>
      <c r="E124" s="6">
        <v>118</v>
      </c>
      <c r="F124" s="8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t="s">
        <v>8269</v>
      </c>
      <c r="R124">
        <v>41977.004976851851</v>
      </c>
      <c r="S124">
        <v>42008.976388888885</v>
      </c>
    </row>
    <row r="125" spans="1:19" ht="285" x14ac:dyDescent="0.25">
      <c r="A125" s="8">
        <v>4047</v>
      </c>
      <c r="B125" s="3" t="s">
        <v>4043</v>
      </c>
      <c r="C125" s="3" t="s">
        <v>8151</v>
      </c>
      <c r="D125" s="8">
        <v>5000</v>
      </c>
      <c r="E125" s="6">
        <v>110</v>
      </c>
      <c r="F125" s="8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t="s">
        <v>8269</v>
      </c>
      <c r="R125">
        <v>41991.022488425922</v>
      </c>
      <c r="S125">
        <v>42015.041666666672</v>
      </c>
    </row>
    <row r="126" spans="1:19" ht="270" x14ac:dyDescent="0.25">
      <c r="A126" s="8">
        <v>4017</v>
      </c>
      <c r="B126" s="3" t="s">
        <v>4013</v>
      </c>
      <c r="C126" s="3" t="s">
        <v>8122</v>
      </c>
      <c r="D126" s="8">
        <v>10000</v>
      </c>
      <c r="E126" s="6">
        <v>105</v>
      </c>
      <c r="F126" s="8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t="s">
        <v>8269</v>
      </c>
      <c r="R126">
        <v>41856.672152777777</v>
      </c>
      <c r="S126">
        <v>41886.672152777777</v>
      </c>
    </row>
    <row r="127" spans="1:19" ht="255" x14ac:dyDescent="0.25">
      <c r="A127" s="8">
        <v>3947</v>
      </c>
      <c r="B127" s="3" t="s">
        <v>3944</v>
      </c>
      <c r="C127" s="3" t="s">
        <v>8055</v>
      </c>
      <c r="D127" s="8">
        <v>3000</v>
      </c>
      <c r="E127" s="6">
        <v>101</v>
      </c>
      <c r="F127" s="8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8269</v>
      </c>
      <c r="R127">
        <v>42615.142870370371</v>
      </c>
      <c r="S127">
        <v>42645.142870370371</v>
      </c>
    </row>
    <row r="128" spans="1:19" ht="270" x14ac:dyDescent="0.25">
      <c r="A128" s="8">
        <v>3730</v>
      </c>
      <c r="B128" s="3" t="s">
        <v>3727</v>
      </c>
      <c r="C128" s="3" t="s">
        <v>7840</v>
      </c>
      <c r="D128" s="8">
        <v>1000</v>
      </c>
      <c r="E128" s="6">
        <v>100</v>
      </c>
      <c r="F128" s="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t="s">
        <v>8269</v>
      </c>
      <c r="R128">
        <v>42203.677766203706</v>
      </c>
      <c r="S128">
        <v>42233.677766203706</v>
      </c>
    </row>
    <row r="129" spans="1:19" ht="285" x14ac:dyDescent="0.25">
      <c r="A129" s="8">
        <v>3742</v>
      </c>
      <c r="B129" s="3" t="s">
        <v>3739</v>
      </c>
      <c r="C129" s="3" t="s">
        <v>7852</v>
      </c>
      <c r="D129" s="8">
        <v>5000</v>
      </c>
      <c r="E129" s="6">
        <v>100</v>
      </c>
      <c r="F129" s="8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t="s">
        <v>8269</v>
      </c>
      <c r="R129">
        <v>41858.214629629627</v>
      </c>
      <c r="S129">
        <v>41888.214629629627</v>
      </c>
    </row>
    <row r="130" spans="1:19" ht="60" x14ac:dyDescent="0.25">
      <c r="A130" s="8">
        <v>3861</v>
      </c>
      <c r="B130" s="3" t="s">
        <v>3858</v>
      </c>
      <c r="C130" s="3" t="s">
        <v>7970</v>
      </c>
      <c r="D130" s="8">
        <v>2000</v>
      </c>
      <c r="E130" s="6">
        <v>100</v>
      </c>
      <c r="F130" s="8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t="s">
        <v>8269</v>
      </c>
      <c r="R130">
        <v>41914.590011574073</v>
      </c>
      <c r="S130">
        <v>41955.907638888893</v>
      </c>
    </row>
    <row r="131" spans="1:19" ht="150" x14ac:dyDescent="0.25">
      <c r="A131" s="8">
        <v>3991</v>
      </c>
      <c r="B131" s="3" t="s">
        <v>3987</v>
      </c>
      <c r="C131" s="3" t="s">
        <v>8097</v>
      </c>
      <c r="D131" s="8">
        <v>500</v>
      </c>
      <c r="E131" s="6">
        <v>100</v>
      </c>
      <c r="F131" s="8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t="s">
        <v>8269</v>
      </c>
      <c r="R131">
        <v>42125.644467592589</v>
      </c>
      <c r="S131">
        <v>42155.644467592589</v>
      </c>
    </row>
    <row r="132" spans="1:19" ht="255" x14ac:dyDescent="0.25">
      <c r="A132" s="8">
        <v>4020</v>
      </c>
      <c r="B132" s="3" t="s">
        <v>4016</v>
      </c>
      <c r="C132" s="3" t="s">
        <v>8125</v>
      </c>
      <c r="D132" s="8">
        <v>600</v>
      </c>
      <c r="E132" s="6">
        <v>100</v>
      </c>
      <c r="F132" s="8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t="s">
        <v>8269</v>
      </c>
      <c r="R132">
        <v>42057.190960648149</v>
      </c>
      <c r="S132">
        <v>42087.149293981478</v>
      </c>
    </row>
    <row r="133" spans="1:19" ht="270" x14ac:dyDescent="0.25">
      <c r="A133" s="8">
        <v>4103</v>
      </c>
      <c r="B133" s="3" t="s">
        <v>4099</v>
      </c>
      <c r="C133" s="3" t="s">
        <v>8206</v>
      </c>
      <c r="D133" s="8">
        <v>1000</v>
      </c>
      <c r="E133" s="6">
        <v>100</v>
      </c>
      <c r="F133" s="8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t="s">
        <v>8269</v>
      </c>
      <c r="R133">
        <v>42188.83293981482</v>
      </c>
      <c r="S133">
        <v>42242.772222222222</v>
      </c>
    </row>
    <row r="134" spans="1:19" ht="240" x14ac:dyDescent="0.25">
      <c r="A134" s="8">
        <v>2852</v>
      </c>
      <c r="B134" s="3" t="s">
        <v>2852</v>
      </c>
      <c r="C134" s="3" t="s">
        <v>6962</v>
      </c>
      <c r="D134" s="8">
        <v>5000</v>
      </c>
      <c r="E134" s="6">
        <v>95</v>
      </c>
      <c r="F134" s="8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t="s">
        <v>8269</v>
      </c>
      <c r="R134">
        <v>41781.045173611114</v>
      </c>
      <c r="S134">
        <v>41811.045173611114</v>
      </c>
    </row>
    <row r="135" spans="1:19" ht="285" x14ac:dyDescent="0.25">
      <c r="A135" s="8">
        <v>4058</v>
      </c>
      <c r="B135" s="3" t="s">
        <v>4054</v>
      </c>
      <c r="C135" s="3" t="s">
        <v>8162</v>
      </c>
      <c r="D135" s="8">
        <v>3750</v>
      </c>
      <c r="E135" s="6">
        <v>95</v>
      </c>
      <c r="F135" s="8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t="s">
        <v>8269</v>
      </c>
      <c r="R135">
        <v>42446.060694444444</v>
      </c>
      <c r="S135">
        <v>42461.165972222225</v>
      </c>
    </row>
    <row r="136" spans="1:19" ht="240" x14ac:dyDescent="0.25">
      <c r="A136" s="8">
        <v>4111</v>
      </c>
      <c r="B136" s="3" t="s">
        <v>4107</v>
      </c>
      <c r="C136" s="3" t="s">
        <v>8214</v>
      </c>
      <c r="D136" s="8">
        <v>3000</v>
      </c>
      <c r="E136" s="6">
        <v>94</v>
      </c>
      <c r="F136" s="8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t="s">
        <v>8269</v>
      </c>
      <c r="R136">
        <v>42029.135879629626</v>
      </c>
      <c r="S136">
        <v>42059.135879629626</v>
      </c>
    </row>
    <row r="137" spans="1:19" ht="300" x14ac:dyDescent="0.25">
      <c r="A137" s="8">
        <v>4037</v>
      </c>
      <c r="B137" s="3" t="s">
        <v>4033</v>
      </c>
      <c r="C137" s="3" t="s">
        <v>8141</v>
      </c>
      <c r="D137" s="8">
        <v>700</v>
      </c>
      <c r="E137" s="6">
        <v>80</v>
      </c>
      <c r="F137" s="8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8269</v>
      </c>
      <c r="R137">
        <v>42497.070775462969</v>
      </c>
      <c r="S137">
        <v>42514.600694444445</v>
      </c>
    </row>
    <row r="138" spans="1:19" ht="270" x14ac:dyDescent="0.25">
      <c r="A138" s="8">
        <v>2848</v>
      </c>
      <c r="B138" s="3" t="s">
        <v>2848</v>
      </c>
      <c r="C138" s="3" t="s">
        <v>6958</v>
      </c>
      <c r="D138" s="8">
        <v>35000</v>
      </c>
      <c r="E138" s="6">
        <v>70</v>
      </c>
      <c r="F138" s="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t="s">
        <v>8269</v>
      </c>
      <c r="R138">
        <v>42123.648831018523</v>
      </c>
      <c r="S138">
        <v>42153.648831018523</v>
      </c>
    </row>
    <row r="139" spans="1:19" ht="300" x14ac:dyDescent="0.25">
      <c r="A139" s="8">
        <v>3908</v>
      </c>
      <c r="B139" s="3" t="s">
        <v>3905</v>
      </c>
      <c r="C139" s="3" t="s">
        <v>8016</v>
      </c>
      <c r="D139" s="8">
        <v>750</v>
      </c>
      <c r="E139" s="6">
        <v>65</v>
      </c>
      <c r="F139" s="8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t="s">
        <v>8269</v>
      </c>
      <c r="R139">
        <v>41834.135370370372</v>
      </c>
      <c r="S139">
        <v>41849.135370370372</v>
      </c>
    </row>
    <row r="140" spans="1:19" ht="270" x14ac:dyDescent="0.25">
      <c r="A140" s="8">
        <v>3922</v>
      </c>
      <c r="B140" s="3" t="s">
        <v>3919</v>
      </c>
      <c r="C140" s="3" t="s">
        <v>8030</v>
      </c>
      <c r="D140" s="8">
        <v>750</v>
      </c>
      <c r="E140" s="6">
        <v>61</v>
      </c>
      <c r="F140" s="8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t="s">
        <v>8269</v>
      </c>
      <c r="R140">
        <v>42020.768634259264</v>
      </c>
      <c r="S140">
        <v>42065.958333333328</v>
      </c>
    </row>
    <row r="141" spans="1:19" ht="270" x14ac:dyDescent="0.25">
      <c r="A141" s="8">
        <v>3864</v>
      </c>
      <c r="B141" s="3" t="s">
        <v>3861</v>
      </c>
      <c r="C141" s="3" t="s">
        <v>7973</v>
      </c>
      <c r="D141" s="8">
        <v>5000</v>
      </c>
      <c r="E141" s="6">
        <v>60</v>
      </c>
      <c r="F141" s="8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t="s">
        <v>8269</v>
      </c>
      <c r="R141">
        <v>42295.891828703709</v>
      </c>
      <c r="S141">
        <v>42325.933495370366</v>
      </c>
    </row>
    <row r="142" spans="1:19" ht="240" x14ac:dyDescent="0.25">
      <c r="A142" s="8">
        <v>4108</v>
      </c>
      <c r="B142" s="3" t="s">
        <v>4104</v>
      </c>
      <c r="C142" s="3" t="s">
        <v>8211</v>
      </c>
      <c r="D142" s="8">
        <v>3000</v>
      </c>
      <c r="E142" s="6">
        <v>59</v>
      </c>
      <c r="F142" s="8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t="s">
        <v>8269</v>
      </c>
      <c r="R142">
        <v>42767.031678240746</v>
      </c>
      <c r="S142">
        <v>42797.208333333328</v>
      </c>
    </row>
    <row r="143" spans="1:19" ht="240" x14ac:dyDescent="0.25">
      <c r="A143" s="8">
        <v>2862</v>
      </c>
      <c r="B143" s="3" t="s">
        <v>2862</v>
      </c>
      <c r="C143" s="3" t="s">
        <v>6972</v>
      </c>
      <c r="D143" s="8">
        <v>12700</v>
      </c>
      <c r="E143" s="6">
        <v>55</v>
      </c>
      <c r="F143" s="8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t="s">
        <v>8269</v>
      </c>
      <c r="R143">
        <v>41784.789687500001</v>
      </c>
      <c r="S143">
        <v>41814.789687500001</v>
      </c>
    </row>
    <row r="144" spans="1:19" ht="225" x14ac:dyDescent="0.25">
      <c r="A144" s="8">
        <v>2919</v>
      </c>
      <c r="B144" s="3" t="s">
        <v>2919</v>
      </c>
      <c r="C144" s="3" t="s">
        <v>7029</v>
      </c>
      <c r="D144" s="8">
        <v>600</v>
      </c>
      <c r="E144" s="6">
        <v>51</v>
      </c>
      <c r="F144" s="8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t="s">
        <v>8269</v>
      </c>
      <c r="R144">
        <v>41826.61954861111</v>
      </c>
      <c r="S144">
        <v>41856.61954861111</v>
      </c>
    </row>
    <row r="145" spans="1:19" ht="285" x14ac:dyDescent="0.25">
      <c r="A145" s="8">
        <v>3895</v>
      </c>
      <c r="B145" s="3" t="s">
        <v>3892</v>
      </c>
      <c r="C145" s="3" t="s">
        <v>8003</v>
      </c>
      <c r="D145" s="8">
        <v>1000</v>
      </c>
      <c r="E145" s="6">
        <v>50</v>
      </c>
      <c r="F145" s="8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t="s">
        <v>8269</v>
      </c>
      <c r="R145">
        <v>42032.250208333338</v>
      </c>
      <c r="S145">
        <v>42063.250208333338</v>
      </c>
    </row>
    <row r="146" spans="1:19" ht="285" x14ac:dyDescent="0.25">
      <c r="A146" s="8">
        <v>3941</v>
      </c>
      <c r="B146" s="3" t="s">
        <v>3938</v>
      </c>
      <c r="C146" s="3" t="s">
        <v>8049</v>
      </c>
      <c r="D146" s="8">
        <v>5500</v>
      </c>
      <c r="E146" s="6">
        <v>50</v>
      </c>
      <c r="F146" s="8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t="s">
        <v>8269</v>
      </c>
      <c r="R146">
        <v>41940.587233796294</v>
      </c>
      <c r="S146">
        <v>41968.041666666672</v>
      </c>
    </row>
    <row r="147" spans="1:19" ht="285" x14ac:dyDescent="0.25">
      <c r="A147" s="8">
        <v>4099</v>
      </c>
      <c r="B147" s="3" t="s">
        <v>4095</v>
      </c>
      <c r="C147" s="3" t="s">
        <v>8202</v>
      </c>
      <c r="D147" s="8">
        <v>4500</v>
      </c>
      <c r="E147" s="6">
        <v>50</v>
      </c>
      <c r="F147" s="8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t="s">
        <v>8269</v>
      </c>
      <c r="R147">
        <v>42570.850381944445</v>
      </c>
      <c r="S147">
        <v>42615.850381944445</v>
      </c>
    </row>
    <row r="148" spans="1:19" ht="300" x14ac:dyDescent="0.25">
      <c r="A148" s="8">
        <v>4086</v>
      </c>
      <c r="B148" s="3" t="s">
        <v>4082</v>
      </c>
      <c r="C148" s="3" t="s">
        <v>8189</v>
      </c>
      <c r="D148" s="8">
        <v>1000</v>
      </c>
      <c r="E148" s="6">
        <v>47</v>
      </c>
      <c r="F148" s="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t="s">
        <v>8269</v>
      </c>
      <c r="R148">
        <v>42304.940960648149</v>
      </c>
      <c r="S148">
        <v>42329.166666666672</v>
      </c>
    </row>
    <row r="149" spans="1:19" ht="270" x14ac:dyDescent="0.25">
      <c r="A149" s="8">
        <v>2866</v>
      </c>
      <c r="B149" s="3" t="s">
        <v>2866</v>
      </c>
      <c r="C149" s="3" t="s">
        <v>6976</v>
      </c>
      <c r="D149" s="8">
        <v>5000</v>
      </c>
      <c r="E149" s="6">
        <v>45</v>
      </c>
      <c r="F149" s="8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t="s">
        <v>8269</v>
      </c>
      <c r="R149">
        <v>42627.955104166671</v>
      </c>
      <c r="S149">
        <v>42657.916666666672</v>
      </c>
    </row>
    <row r="150" spans="1:19" ht="285" x14ac:dyDescent="0.25">
      <c r="A150" s="8">
        <v>3960</v>
      </c>
      <c r="B150" s="3" t="s">
        <v>3957</v>
      </c>
      <c r="C150" s="3" t="s">
        <v>8067</v>
      </c>
      <c r="D150" s="8">
        <v>3000</v>
      </c>
      <c r="E150" s="6">
        <v>45</v>
      </c>
      <c r="F150" s="8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t="s">
        <v>8269</v>
      </c>
      <c r="R150">
        <v>42342.845555555556</v>
      </c>
      <c r="S150">
        <v>42372.845555555556</v>
      </c>
    </row>
    <row r="151" spans="1:19" ht="300" x14ac:dyDescent="0.25">
      <c r="A151" s="8">
        <v>3966</v>
      </c>
      <c r="B151" s="3" t="s">
        <v>3963</v>
      </c>
      <c r="C151" s="3" t="s">
        <v>8073</v>
      </c>
      <c r="D151" s="8">
        <v>7500</v>
      </c>
      <c r="E151" s="6">
        <v>45</v>
      </c>
      <c r="F151" s="8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t="s">
        <v>8269</v>
      </c>
      <c r="R151">
        <v>41801.711550925924</v>
      </c>
      <c r="S151">
        <v>41844.124305555553</v>
      </c>
    </row>
    <row r="152" spans="1:19" ht="270" x14ac:dyDescent="0.25">
      <c r="A152" s="8">
        <v>4107</v>
      </c>
      <c r="B152" s="3" t="s">
        <v>4103</v>
      </c>
      <c r="C152" s="3" t="s">
        <v>8210</v>
      </c>
      <c r="D152" s="8">
        <v>2000</v>
      </c>
      <c r="E152" s="6">
        <v>41</v>
      </c>
      <c r="F152" s="8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t="s">
        <v>8269</v>
      </c>
      <c r="R152">
        <v>41883.916678240741</v>
      </c>
      <c r="S152">
        <v>41906.916678240741</v>
      </c>
    </row>
    <row r="153" spans="1:19" ht="255" x14ac:dyDescent="0.25">
      <c r="A153" s="8">
        <v>4005</v>
      </c>
      <c r="B153" s="3" t="s">
        <v>4001</v>
      </c>
      <c r="C153" s="3" t="s">
        <v>8110</v>
      </c>
      <c r="D153" s="8">
        <v>3000</v>
      </c>
      <c r="E153" s="6">
        <v>40</v>
      </c>
      <c r="F153" s="8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t="s">
        <v>8269</v>
      </c>
      <c r="R153">
        <v>41872.807696759257</v>
      </c>
      <c r="S153">
        <v>41932.807696759257</v>
      </c>
    </row>
    <row r="154" spans="1:19" ht="270" x14ac:dyDescent="0.25">
      <c r="A154" s="8">
        <v>2903</v>
      </c>
      <c r="B154" s="3" t="s">
        <v>2903</v>
      </c>
      <c r="C154" s="3" t="s">
        <v>7013</v>
      </c>
      <c r="D154" s="8">
        <v>5000</v>
      </c>
      <c r="E154" s="6">
        <v>39</v>
      </c>
      <c r="F154" s="8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t="s">
        <v>8269</v>
      </c>
      <c r="R154">
        <v>42196.166874999995</v>
      </c>
      <c r="S154">
        <v>42256.166874999995</v>
      </c>
    </row>
    <row r="155" spans="1:19" ht="135" x14ac:dyDescent="0.25">
      <c r="A155" s="8">
        <v>3850</v>
      </c>
      <c r="B155" s="3" t="s">
        <v>3847</v>
      </c>
      <c r="C155" s="3" t="s">
        <v>7959</v>
      </c>
      <c r="D155" s="8">
        <v>1000</v>
      </c>
      <c r="E155" s="6">
        <v>38</v>
      </c>
      <c r="F155" s="8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t="s">
        <v>8269</v>
      </c>
      <c r="R155">
        <v>41975.124340277776</v>
      </c>
      <c r="S155">
        <v>42005.124340277776</v>
      </c>
    </row>
    <row r="156" spans="1:19" ht="300" x14ac:dyDescent="0.25">
      <c r="A156" s="8">
        <v>4073</v>
      </c>
      <c r="B156" s="3" t="s">
        <v>4069</v>
      </c>
      <c r="C156" s="3" t="s">
        <v>8176</v>
      </c>
      <c r="D156" s="8">
        <v>3500</v>
      </c>
      <c r="E156" s="6">
        <v>37</v>
      </c>
      <c r="F156" s="8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t="s">
        <v>8269</v>
      </c>
      <c r="R156">
        <v>42078.34520833334</v>
      </c>
      <c r="S156">
        <v>42133.166666666672</v>
      </c>
    </row>
    <row r="157" spans="1:19" ht="195" x14ac:dyDescent="0.25">
      <c r="A157" s="8">
        <v>4068</v>
      </c>
      <c r="B157" s="3" t="s">
        <v>4064</v>
      </c>
      <c r="C157" s="3" t="s">
        <v>8171</v>
      </c>
      <c r="D157" s="8">
        <v>3495</v>
      </c>
      <c r="E157" s="6">
        <v>34.950000000000003</v>
      </c>
      <c r="F157" s="8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t="s">
        <v>8269</v>
      </c>
      <c r="R157">
        <v>42718.963599537034</v>
      </c>
      <c r="S157">
        <v>42748.961805555555</v>
      </c>
    </row>
    <row r="158" spans="1:19" ht="135" x14ac:dyDescent="0.25">
      <c r="A158" s="8">
        <v>3988</v>
      </c>
      <c r="B158" s="3" t="s">
        <v>3984</v>
      </c>
      <c r="C158" s="3" t="s">
        <v>8094</v>
      </c>
      <c r="D158" s="8">
        <v>1500</v>
      </c>
      <c r="E158" s="6">
        <v>32</v>
      </c>
      <c r="F158" s="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t="s">
        <v>8269</v>
      </c>
      <c r="R158">
        <v>42230.08116898148</v>
      </c>
      <c r="S158">
        <v>42245.08116898148</v>
      </c>
    </row>
    <row r="159" spans="1:19" ht="225" x14ac:dyDescent="0.25">
      <c r="A159" s="8">
        <v>4090</v>
      </c>
      <c r="B159" s="3" t="s">
        <v>4086</v>
      </c>
      <c r="C159" s="3" t="s">
        <v>8193</v>
      </c>
      <c r="D159" s="8">
        <v>1000</v>
      </c>
      <c r="E159" s="6">
        <v>32</v>
      </c>
      <c r="F159" s="8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t="s">
        <v>8269</v>
      </c>
      <c r="R159">
        <v>42209.67288194444</v>
      </c>
      <c r="S159">
        <v>42223.625</v>
      </c>
    </row>
    <row r="160" spans="1:19" ht="225" x14ac:dyDescent="0.25">
      <c r="A160" s="8">
        <v>2879</v>
      </c>
      <c r="B160" s="3" t="s">
        <v>2879</v>
      </c>
      <c r="C160" s="3" t="s">
        <v>6989</v>
      </c>
      <c r="D160" s="8">
        <v>11200</v>
      </c>
      <c r="E160" s="6">
        <v>29</v>
      </c>
      <c r="F160" s="8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t="s">
        <v>8269</v>
      </c>
      <c r="R160">
        <v>42359.725243055553</v>
      </c>
      <c r="S160">
        <v>42389.725243055553</v>
      </c>
    </row>
    <row r="161" spans="1:19" ht="285" x14ac:dyDescent="0.25">
      <c r="A161" s="8">
        <v>4019</v>
      </c>
      <c r="B161" s="3" t="s">
        <v>4015</v>
      </c>
      <c r="C161" s="3" t="s">
        <v>8124</v>
      </c>
      <c r="D161" s="8">
        <v>3500</v>
      </c>
      <c r="E161" s="6">
        <v>29</v>
      </c>
      <c r="F161" s="8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t="s">
        <v>8269</v>
      </c>
      <c r="R161">
        <v>42417.675879629634</v>
      </c>
      <c r="S161">
        <v>42475.686111111107</v>
      </c>
    </row>
    <row r="162" spans="1:19" ht="195" x14ac:dyDescent="0.25">
      <c r="A162" s="8">
        <v>4065</v>
      </c>
      <c r="B162" s="3" t="s">
        <v>4061</v>
      </c>
      <c r="C162" s="3" t="s">
        <v>8169</v>
      </c>
      <c r="D162" s="8">
        <v>4000</v>
      </c>
      <c r="E162" s="6">
        <v>27</v>
      </c>
      <c r="F162" s="8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t="s">
        <v>8269</v>
      </c>
      <c r="R162">
        <v>41833.951516203706</v>
      </c>
      <c r="S162">
        <v>41863.951516203706</v>
      </c>
    </row>
    <row r="163" spans="1:19" ht="195" x14ac:dyDescent="0.25">
      <c r="A163" s="8">
        <v>3853</v>
      </c>
      <c r="B163" s="3" t="s">
        <v>3850</v>
      </c>
      <c r="C163" s="3" t="s">
        <v>7962</v>
      </c>
      <c r="D163" s="8">
        <v>100000</v>
      </c>
      <c r="E163" s="6">
        <v>26</v>
      </c>
      <c r="F163" s="8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t="s">
        <v>8269</v>
      </c>
      <c r="R163">
        <v>41848.84002314815</v>
      </c>
      <c r="S163">
        <v>41883.84002314815</v>
      </c>
    </row>
    <row r="164" spans="1:19" ht="300" x14ac:dyDescent="0.25">
      <c r="A164" s="8">
        <v>4013</v>
      </c>
      <c r="B164" s="3" t="s">
        <v>4009</v>
      </c>
      <c r="C164" s="3" t="s">
        <v>8118</v>
      </c>
      <c r="D164" s="8">
        <v>2000</v>
      </c>
      <c r="E164" s="6">
        <v>26</v>
      </c>
      <c r="F164" s="8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t="s">
        <v>8269</v>
      </c>
      <c r="R164">
        <v>42021.301192129627</v>
      </c>
      <c r="S164">
        <v>42051.301192129627</v>
      </c>
    </row>
    <row r="165" spans="1:19" ht="90" x14ac:dyDescent="0.25">
      <c r="A165" s="8">
        <v>2893</v>
      </c>
      <c r="B165" s="3" t="s">
        <v>2893</v>
      </c>
      <c r="C165" s="3" t="s">
        <v>7003</v>
      </c>
      <c r="D165" s="8">
        <v>5000</v>
      </c>
      <c r="E165" s="6">
        <v>25</v>
      </c>
      <c r="F165" s="8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t="s">
        <v>8269</v>
      </c>
      <c r="R165">
        <v>41953.773090277777</v>
      </c>
      <c r="S165">
        <v>42013.083333333328</v>
      </c>
    </row>
    <row r="166" spans="1:19" ht="225" x14ac:dyDescent="0.25">
      <c r="A166" s="8">
        <v>2902</v>
      </c>
      <c r="B166" s="3" t="s">
        <v>2902</v>
      </c>
      <c r="C166" s="3" t="s">
        <v>7012</v>
      </c>
      <c r="D166" s="8">
        <v>150000</v>
      </c>
      <c r="E166" s="6">
        <v>25</v>
      </c>
      <c r="F166" s="8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t="s">
        <v>8269</v>
      </c>
      <c r="R166">
        <v>42210.439768518518</v>
      </c>
      <c r="S166">
        <v>42240.439768518518</v>
      </c>
    </row>
    <row r="167" spans="1:19" ht="300" x14ac:dyDescent="0.25">
      <c r="A167" s="8">
        <v>3855</v>
      </c>
      <c r="B167" s="3" t="s">
        <v>3852</v>
      </c>
      <c r="C167" s="3" t="s">
        <v>7964</v>
      </c>
      <c r="D167" s="8">
        <v>1000</v>
      </c>
      <c r="E167" s="6">
        <v>25</v>
      </c>
      <c r="F167" s="8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t="s">
        <v>8269</v>
      </c>
      <c r="R167">
        <v>42059.970729166671</v>
      </c>
      <c r="S167">
        <v>42089.929062499999</v>
      </c>
    </row>
    <row r="168" spans="1:19" ht="270" x14ac:dyDescent="0.25">
      <c r="A168" s="8">
        <v>3901</v>
      </c>
      <c r="B168" s="3" t="s">
        <v>3898</v>
      </c>
      <c r="C168" s="3" t="s">
        <v>8009</v>
      </c>
      <c r="D168" s="8">
        <v>3000</v>
      </c>
      <c r="E168" s="6">
        <v>25</v>
      </c>
      <c r="F168" s="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t="s">
        <v>8269</v>
      </c>
      <c r="R168">
        <v>42317.826377314821</v>
      </c>
      <c r="S168">
        <v>42357.826377314821</v>
      </c>
    </row>
    <row r="169" spans="1:19" ht="270" x14ac:dyDescent="0.25">
      <c r="A169" s="8">
        <v>3950</v>
      </c>
      <c r="B169" s="3" t="s">
        <v>3947</v>
      </c>
      <c r="C169" s="3" t="s">
        <v>8058</v>
      </c>
      <c r="D169" s="8">
        <v>4000</v>
      </c>
      <c r="E169" s="6">
        <v>25</v>
      </c>
      <c r="F169" s="8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t="s">
        <v>8269</v>
      </c>
      <c r="R169">
        <v>42439.702314814815</v>
      </c>
      <c r="S169">
        <v>42468.774305555555</v>
      </c>
    </row>
    <row r="170" spans="1:19" ht="300" x14ac:dyDescent="0.25">
      <c r="A170" s="8">
        <v>3952</v>
      </c>
      <c r="B170" s="3" t="s">
        <v>3949</v>
      </c>
      <c r="C170" s="3" t="s">
        <v>8059</v>
      </c>
      <c r="D170" s="8">
        <v>26000</v>
      </c>
      <c r="E170" s="6">
        <v>25</v>
      </c>
      <c r="F170" s="8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t="s">
        <v>8269</v>
      </c>
      <c r="R170">
        <v>42243.790393518517</v>
      </c>
      <c r="S170">
        <v>42303.790393518517</v>
      </c>
    </row>
    <row r="171" spans="1:19" ht="285" x14ac:dyDescent="0.25">
      <c r="A171" s="8">
        <v>4066</v>
      </c>
      <c r="B171" s="3" t="s">
        <v>4062</v>
      </c>
      <c r="C171" s="3" t="s">
        <v>8170</v>
      </c>
      <c r="D171" s="8">
        <v>15000</v>
      </c>
      <c r="E171" s="6">
        <v>25</v>
      </c>
      <c r="F171" s="8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t="s">
        <v>8269</v>
      </c>
      <c r="R171">
        <v>42479.039212962962</v>
      </c>
      <c r="S171">
        <v>42509.039212962962</v>
      </c>
    </row>
    <row r="172" spans="1:19" ht="285" x14ac:dyDescent="0.25">
      <c r="A172" s="8">
        <v>2895</v>
      </c>
      <c r="B172" s="3" t="s">
        <v>2895</v>
      </c>
      <c r="C172" s="3" t="s">
        <v>7005</v>
      </c>
      <c r="D172" s="8">
        <v>500</v>
      </c>
      <c r="E172" s="6">
        <v>23</v>
      </c>
      <c r="F172" s="8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t="s">
        <v>8269</v>
      </c>
      <c r="R172">
        <v>41811.555462962962</v>
      </c>
      <c r="S172">
        <v>41812.875</v>
      </c>
    </row>
    <row r="173" spans="1:19" ht="270" x14ac:dyDescent="0.25">
      <c r="A173" s="8">
        <v>4002</v>
      </c>
      <c r="B173" s="3" t="s">
        <v>3998</v>
      </c>
      <c r="C173" s="3" t="s">
        <v>8108</v>
      </c>
      <c r="D173" s="8">
        <v>1250</v>
      </c>
      <c r="E173" s="6">
        <v>23</v>
      </c>
      <c r="F173" s="8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t="s">
        <v>8269</v>
      </c>
      <c r="R173">
        <v>41879.043530092589</v>
      </c>
      <c r="S173">
        <v>41909.043530092589</v>
      </c>
    </row>
    <row r="174" spans="1:19" ht="285" x14ac:dyDescent="0.25">
      <c r="A174" s="8">
        <v>2890</v>
      </c>
      <c r="B174" s="3" t="s">
        <v>2890</v>
      </c>
      <c r="C174" s="3" t="s">
        <v>7000</v>
      </c>
      <c r="D174" s="8">
        <v>2000</v>
      </c>
      <c r="E174" s="6">
        <v>21</v>
      </c>
      <c r="F174" s="8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t="s">
        <v>8269</v>
      </c>
      <c r="R174">
        <v>41831.742962962962</v>
      </c>
      <c r="S174">
        <v>41860.125</v>
      </c>
    </row>
    <row r="175" spans="1:19" ht="300" x14ac:dyDescent="0.25">
      <c r="A175" s="8">
        <v>4042</v>
      </c>
      <c r="B175" s="3" t="s">
        <v>4038</v>
      </c>
      <c r="C175" s="3" t="s">
        <v>8146</v>
      </c>
      <c r="D175" s="8">
        <v>10000</v>
      </c>
      <c r="E175" s="6">
        <v>21</v>
      </c>
      <c r="F175" s="8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t="s">
        <v>8269</v>
      </c>
      <c r="R175">
        <v>41995.084074074075</v>
      </c>
      <c r="S175">
        <v>42024.802777777775</v>
      </c>
    </row>
    <row r="176" spans="1:19" ht="285" x14ac:dyDescent="0.25">
      <c r="A176" s="8">
        <v>2863</v>
      </c>
      <c r="B176" s="3" t="s">
        <v>2863</v>
      </c>
      <c r="C176" s="3" t="s">
        <v>6973</v>
      </c>
      <c r="D176" s="8">
        <v>50000</v>
      </c>
      <c r="E176" s="6">
        <v>20</v>
      </c>
      <c r="F176" s="8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t="s">
        <v>8269</v>
      </c>
      <c r="R176">
        <v>41831.675034722226</v>
      </c>
      <c r="S176">
        <v>41891.675034722226</v>
      </c>
    </row>
    <row r="177" spans="1:19" ht="270" x14ac:dyDescent="0.25">
      <c r="A177" s="8">
        <v>2909</v>
      </c>
      <c r="B177" s="3" t="s">
        <v>2909</v>
      </c>
      <c r="C177" s="3" t="s">
        <v>7019</v>
      </c>
      <c r="D177" s="8">
        <v>180000</v>
      </c>
      <c r="E177" s="6">
        <v>20</v>
      </c>
      <c r="F177" s="8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8269</v>
      </c>
      <c r="R177">
        <v>41929.266215277778</v>
      </c>
      <c r="S177">
        <v>41968.823611111111</v>
      </c>
    </row>
    <row r="178" spans="1:19" ht="270" x14ac:dyDescent="0.25">
      <c r="A178" s="8">
        <v>3852</v>
      </c>
      <c r="B178" s="3" t="s">
        <v>3849</v>
      </c>
      <c r="C178" s="3" t="s">
        <v>7961</v>
      </c>
      <c r="D178" s="8">
        <v>10000</v>
      </c>
      <c r="E178" s="6">
        <v>20</v>
      </c>
      <c r="F178" s="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t="s">
        <v>8269</v>
      </c>
      <c r="R178">
        <v>42065.190694444449</v>
      </c>
      <c r="S178">
        <v>42090.149027777778</v>
      </c>
    </row>
    <row r="179" spans="1:19" ht="255" x14ac:dyDescent="0.25">
      <c r="A179" s="8">
        <v>4092</v>
      </c>
      <c r="B179" s="3" t="s">
        <v>4088</v>
      </c>
      <c r="C179" s="3" t="s">
        <v>8195</v>
      </c>
      <c r="D179" s="8">
        <v>110000</v>
      </c>
      <c r="E179" s="6">
        <v>20</v>
      </c>
      <c r="F179" s="8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t="s">
        <v>8269</v>
      </c>
      <c r="R179">
        <v>42039.194988425923</v>
      </c>
      <c r="S179">
        <v>42099.153321759266</v>
      </c>
    </row>
    <row r="180" spans="1:19" ht="315" x14ac:dyDescent="0.25">
      <c r="A180" s="8">
        <v>4049</v>
      </c>
      <c r="B180" s="3" t="s">
        <v>4045</v>
      </c>
      <c r="C180" s="3" t="s">
        <v>8153</v>
      </c>
      <c r="D180" s="8">
        <v>20000</v>
      </c>
      <c r="E180" s="6">
        <v>16</v>
      </c>
      <c r="F180" s="8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t="s">
        <v>8269</v>
      </c>
      <c r="R180">
        <v>42169.958506944444</v>
      </c>
      <c r="S180">
        <v>42199.958506944444</v>
      </c>
    </row>
    <row r="181" spans="1:19" ht="240" x14ac:dyDescent="0.25">
      <c r="A181" s="8">
        <v>3925</v>
      </c>
      <c r="B181" s="3" t="s">
        <v>3922</v>
      </c>
      <c r="C181" s="3" t="s">
        <v>8033</v>
      </c>
      <c r="D181" s="8">
        <v>150</v>
      </c>
      <c r="E181" s="6">
        <v>15</v>
      </c>
      <c r="F181" s="8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t="s">
        <v>8269</v>
      </c>
      <c r="R181">
        <v>41820.870821759258</v>
      </c>
      <c r="S181">
        <v>41850.870821759258</v>
      </c>
    </row>
    <row r="182" spans="1:19" ht="135" x14ac:dyDescent="0.25">
      <c r="A182" s="8">
        <v>3866</v>
      </c>
      <c r="B182" s="3" t="s">
        <v>3863</v>
      </c>
      <c r="C182" s="3" t="s">
        <v>7975</v>
      </c>
      <c r="D182" s="8">
        <v>2000</v>
      </c>
      <c r="E182" s="6">
        <v>11</v>
      </c>
      <c r="F182" s="8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t="s">
        <v>8269</v>
      </c>
      <c r="R182">
        <v>42402.947002314817</v>
      </c>
      <c r="S182">
        <v>42452.145138888889</v>
      </c>
    </row>
    <row r="183" spans="1:19" ht="285" x14ac:dyDescent="0.25">
      <c r="A183" s="8">
        <v>3940</v>
      </c>
      <c r="B183" s="3" t="s">
        <v>3937</v>
      </c>
      <c r="C183" s="3" t="s">
        <v>8048</v>
      </c>
      <c r="D183" s="8">
        <v>5000</v>
      </c>
      <c r="E183" s="6">
        <v>11</v>
      </c>
      <c r="F183" s="8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t="s">
        <v>8269</v>
      </c>
      <c r="R183">
        <v>41961.492488425924</v>
      </c>
      <c r="S183">
        <v>42006.492488425924</v>
      </c>
    </row>
    <row r="184" spans="1:19" ht="300" x14ac:dyDescent="0.25">
      <c r="A184" s="8">
        <v>3970</v>
      </c>
      <c r="B184" s="3" t="s">
        <v>3967</v>
      </c>
      <c r="C184" s="3" t="s">
        <v>8077</v>
      </c>
      <c r="D184" s="8">
        <v>15000</v>
      </c>
      <c r="E184" s="6">
        <v>11</v>
      </c>
      <c r="F184" s="8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t="s">
        <v>8269</v>
      </c>
      <c r="R184">
        <v>42447.863553240735</v>
      </c>
      <c r="S184">
        <v>42477.863553240735</v>
      </c>
    </row>
    <row r="185" spans="1:19" ht="270" x14ac:dyDescent="0.25">
      <c r="A185" s="8">
        <v>2886</v>
      </c>
      <c r="B185" s="3" t="s">
        <v>2886</v>
      </c>
      <c r="C185" s="3" t="s">
        <v>6996</v>
      </c>
      <c r="D185" s="8">
        <v>200</v>
      </c>
      <c r="E185" s="6">
        <v>10</v>
      </c>
      <c r="F185" s="8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t="s">
        <v>8269</v>
      </c>
      <c r="R185">
        <v>42261.632916666669</v>
      </c>
      <c r="S185">
        <v>42266.165972222225</v>
      </c>
    </row>
    <row r="186" spans="1:19" ht="225" x14ac:dyDescent="0.25">
      <c r="A186" s="8">
        <v>3745</v>
      </c>
      <c r="B186" s="3" t="s">
        <v>3742</v>
      </c>
      <c r="C186" s="3" t="s">
        <v>7855</v>
      </c>
      <c r="D186" s="8">
        <v>100</v>
      </c>
      <c r="E186" s="6">
        <v>10</v>
      </c>
      <c r="F186" s="8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t="s">
        <v>8269</v>
      </c>
      <c r="R186">
        <v>41831.697939814818</v>
      </c>
      <c r="S186">
        <v>41861.697939814818</v>
      </c>
    </row>
    <row r="187" spans="1:19" ht="105" x14ac:dyDescent="0.25">
      <c r="A187" s="8">
        <v>4000</v>
      </c>
      <c r="B187" s="3" t="s">
        <v>3996</v>
      </c>
      <c r="C187" s="3" t="s">
        <v>8106</v>
      </c>
      <c r="D187" s="8">
        <v>8000</v>
      </c>
      <c r="E187" s="6">
        <v>10</v>
      </c>
      <c r="F187" s="8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t="s">
        <v>8269</v>
      </c>
      <c r="R187">
        <v>42437.64534722222</v>
      </c>
      <c r="S187">
        <v>42497.603680555556</v>
      </c>
    </row>
    <row r="188" spans="1:19" ht="285" x14ac:dyDescent="0.25">
      <c r="A188" s="8">
        <v>4024</v>
      </c>
      <c r="B188" s="3" t="s">
        <v>4020</v>
      </c>
      <c r="C188" s="3" t="s">
        <v>8129</v>
      </c>
      <c r="D188" s="8">
        <v>800</v>
      </c>
      <c r="E188" s="6">
        <v>10</v>
      </c>
      <c r="F188" s="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t="s">
        <v>8269</v>
      </c>
      <c r="R188">
        <v>42217.670104166667</v>
      </c>
      <c r="S188">
        <v>42247.670104166667</v>
      </c>
    </row>
    <row r="189" spans="1:19" ht="255" x14ac:dyDescent="0.25">
      <c r="A189" s="8">
        <v>4085</v>
      </c>
      <c r="B189" s="3" t="s">
        <v>4081</v>
      </c>
      <c r="C189" s="3" t="s">
        <v>8188</v>
      </c>
      <c r="D189" s="8">
        <v>3500</v>
      </c>
      <c r="E189" s="6">
        <v>10</v>
      </c>
      <c r="F189" s="8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t="s">
        <v>8269</v>
      </c>
      <c r="R189">
        <v>42058.603877314818</v>
      </c>
      <c r="S189">
        <v>42087.165972222225</v>
      </c>
    </row>
    <row r="190" spans="1:19" ht="270" x14ac:dyDescent="0.25">
      <c r="A190" s="8">
        <v>2875</v>
      </c>
      <c r="B190" s="3" t="s">
        <v>2875</v>
      </c>
      <c r="C190" s="3" t="s">
        <v>6985</v>
      </c>
      <c r="D190" s="8">
        <v>20000</v>
      </c>
      <c r="E190" s="6">
        <v>7</v>
      </c>
      <c r="F190" s="8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t="s">
        <v>8269</v>
      </c>
      <c r="R190">
        <v>42465.128391203703</v>
      </c>
      <c r="S190">
        <v>42495.128391203703</v>
      </c>
    </row>
    <row r="191" spans="1:19" ht="225" x14ac:dyDescent="0.25">
      <c r="A191" s="8">
        <v>3957</v>
      </c>
      <c r="B191" s="3" t="s">
        <v>3954</v>
      </c>
      <c r="C191" s="3" t="s">
        <v>8064</v>
      </c>
      <c r="D191" s="8">
        <v>28000</v>
      </c>
      <c r="E191" s="6">
        <v>7</v>
      </c>
      <c r="F191" s="8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t="s">
        <v>8269</v>
      </c>
      <c r="R191">
        <v>42513.976319444439</v>
      </c>
      <c r="S191">
        <v>42559.976319444439</v>
      </c>
    </row>
    <row r="192" spans="1:19" ht="300" x14ac:dyDescent="0.25">
      <c r="A192" s="8">
        <v>2901</v>
      </c>
      <c r="B192" s="3" t="s">
        <v>2901</v>
      </c>
      <c r="C192" s="3" t="s">
        <v>7011</v>
      </c>
      <c r="D192" s="8">
        <v>750</v>
      </c>
      <c r="E192" s="6">
        <v>6</v>
      </c>
      <c r="F192" s="8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t="s">
        <v>8269</v>
      </c>
      <c r="R192">
        <v>41982.904386574075</v>
      </c>
      <c r="S192">
        <v>42042.904386574075</v>
      </c>
    </row>
    <row r="193" spans="1:19" ht="270" x14ac:dyDescent="0.25">
      <c r="A193" s="8">
        <v>2887</v>
      </c>
      <c r="B193" s="3" t="s">
        <v>2887</v>
      </c>
      <c r="C193" s="3" t="s">
        <v>6997</v>
      </c>
      <c r="D193" s="8">
        <v>3000</v>
      </c>
      <c r="E193" s="6">
        <v>5</v>
      </c>
      <c r="F193" s="8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t="s">
        <v>8269</v>
      </c>
      <c r="R193">
        <v>41985.427361111113</v>
      </c>
      <c r="S193">
        <v>42015.427361111113</v>
      </c>
    </row>
    <row r="194" spans="1:19" ht="270" x14ac:dyDescent="0.25">
      <c r="A194" s="8">
        <v>3945</v>
      </c>
      <c r="B194" s="3" t="s">
        <v>3942</v>
      </c>
      <c r="C194" s="3" t="s">
        <v>8053</v>
      </c>
      <c r="D194" s="8">
        <v>2000</v>
      </c>
      <c r="E194" s="6">
        <v>5</v>
      </c>
      <c r="F194" s="8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8269</v>
      </c>
      <c r="R194">
        <v>42109.801712962959</v>
      </c>
      <c r="S194">
        <v>42139.801712962959</v>
      </c>
    </row>
    <row r="195" spans="1:19" ht="210" x14ac:dyDescent="0.25">
      <c r="A195" s="8">
        <v>3994</v>
      </c>
      <c r="B195" s="3" t="s">
        <v>3990</v>
      </c>
      <c r="C195" s="3" t="s">
        <v>8100</v>
      </c>
      <c r="D195" s="8">
        <v>2000</v>
      </c>
      <c r="E195" s="6">
        <v>5</v>
      </c>
      <c r="F195" s="8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8269</v>
      </c>
      <c r="R195">
        <v>41809.389930555553</v>
      </c>
      <c r="S195">
        <v>41839.389930555553</v>
      </c>
    </row>
    <row r="196" spans="1:19" ht="270" x14ac:dyDescent="0.25">
      <c r="A196" s="8">
        <v>4007</v>
      </c>
      <c r="B196" s="3" t="s">
        <v>4003</v>
      </c>
      <c r="C196" s="3" t="s">
        <v>8112</v>
      </c>
      <c r="D196" s="8">
        <v>2000</v>
      </c>
      <c r="E196" s="6">
        <v>5</v>
      </c>
      <c r="F196" s="8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8269</v>
      </c>
      <c r="R196">
        <v>41848.772928240738</v>
      </c>
      <c r="S196">
        <v>41877.686111111114</v>
      </c>
    </row>
    <row r="197" spans="1:19" ht="255" x14ac:dyDescent="0.25">
      <c r="A197" s="8">
        <v>4079</v>
      </c>
      <c r="B197" s="3" t="s">
        <v>4075</v>
      </c>
      <c r="C197" s="3" t="s">
        <v>8182</v>
      </c>
      <c r="D197" s="8">
        <v>3000</v>
      </c>
      <c r="E197" s="6">
        <v>5</v>
      </c>
      <c r="F197" s="8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8269</v>
      </c>
      <c r="R197">
        <v>42510.938900462963</v>
      </c>
      <c r="S197">
        <v>42540.938900462963</v>
      </c>
    </row>
    <row r="198" spans="1:19" ht="105" x14ac:dyDescent="0.25">
      <c r="A198" s="8">
        <v>3904</v>
      </c>
      <c r="B198" s="3" t="s">
        <v>3901</v>
      </c>
      <c r="C198" s="3" t="s">
        <v>8012</v>
      </c>
      <c r="D198" s="8">
        <v>10000</v>
      </c>
      <c r="E198" s="6">
        <v>3</v>
      </c>
      <c r="F198" s="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t="s">
        <v>8269</v>
      </c>
      <c r="R198">
        <v>42095.229166666672</v>
      </c>
      <c r="S198">
        <v>42109.211111111115</v>
      </c>
    </row>
    <row r="199" spans="1:19" ht="240" x14ac:dyDescent="0.25">
      <c r="A199" s="8">
        <v>3993</v>
      </c>
      <c r="B199" s="3" t="s">
        <v>3989</v>
      </c>
      <c r="C199" s="3" t="s">
        <v>8099</v>
      </c>
      <c r="D199" s="8">
        <v>50000</v>
      </c>
      <c r="E199" s="6">
        <v>3</v>
      </c>
      <c r="F199" s="8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t="s">
        <v>8269</v>
      </c>
      <c r="R199">
        <v>42107.864722222221</v>
      </c>
      <c r="S199">
        <v>42137.864722222221</v>
      </c>
    </row>
    <row r="200" spans="1:19" ht="285" x14ac:dyDescent="0.25">
      <c r="A200" s="8">
        <v>4082</v>
      </c>
      <c r="B200" s="3" t="s">
        <v>4078</v>
      </c>
      <c r="C200" s="3" t="s">
        <v>8185</v>
      </c>
      <c r="D200" s="8">
        <v>150</v>
      </c>
      <c r="E200" s="6">
        <v>3</v>
      </c>
      <c r="F200" s="8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t="s">
        <v>8269</v>
      </c>
      <c r="R200">
        <v>42307.189270833333</v>
      </c>
      <c r="S200">
        <v>42322.958333333328</v>
      </c>
    </row>
    <row r="201" spans="1:19" ht="285" x14ac:dyDescent="0.25">
      <c r="A201" s="8">
        <v>4113</v>
      </c>
      <c r="B201" s="3" t="s">
        <v>4109</v>
      </c>
      <c r="C201" s="3" t="s">
        <v>8215</v>
      </c>
      <c r="D201" s="8">
        <v>1500</v>
      </c>
      <c r="E201" s="6">
        <v>3</v>
      </c>
      <c r="F201" s="8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t="s">
        <v>8269</v>
      </c>
      <c r="R201">
        <v>42358.573182870372</v>
      </c>
      <c r="S201">
        <v>42377.273611111115</v>
      </c>
    </row>
    <row r="202" spans="1:19" ht="300" x14ac:dyDescent="0.25">
      <c r="A202" s="8">
        <v>2907</v>
      </c>
      <c r="B202" s="3" t="s">
        <v>2907</v>
      </c>
      <c r="C202" s="3" t="s">
        <v>7017</v>
      </c>
      <c r="D202" s="8">
        <v>2500</v>
      </c>
      <c r="E202" s="6">
        <v>2</v>
      </c>
      <c r="F202" s="8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t="s">
        <v>8269</v>
      </c>
      <c r="R202">
        <v>42444.877743055549</v>
      </c>
      <c r="S202">
        <v>42504.877743055549</v>
      </c>
    </row>
    <row r="203" spans="1:19" ht="270" x14ac:dyDescent="0.25">
      <c r="A203" s="8">
        <v>2913</v>
      </c>
      <c r="B203" s="3" t="s">
        <v>2913</v>
      </c>
      <c r="C203" s="3" t="s">
        <v>7023</v>
      </c>
      <c r="D203" s="8">
        <v>10000</v>
      </c>
      <c r="E203" s="6">
        <v>2</v>
      </c>
      <c r="F203" s="8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8269</v>
      </c>
      <c r="R203">
        <v>41828.922905092593</v>
      </c>
      <c r="S203">
        <v>41888.922905092593</v>
      </c>
    </row>
    <row r="204" spans="1:19" ht="300" x14ac:dyDescent="0.25">
      <c r="A204" s="8">
        <v>4006</v>
      </c>
      <c r="B204" s="3" t="s">
        <v>4002</v>
      </c>
      <c r="C204" s="3" t="s">
        <v>8111</v>
      </c>
      <c r="D204" s="8">
        <v>30000</v>
      </c>
      <c r="E204" s="6">
        <v>2</v>
      </c>
      <c r="F204" s="8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t="s">
        <v>8269</v>
      </c>
      <c r="R204">
        <v>42391.772997685184</v>
      </c>
      <c r="S204">
        <v>42416.772997685184</v>
      </c>
    </row>
    <row r="205" spans="1:19" ht="300" x14ac:dyDescent="0.25">
      <c r="A205" s="8">
        <v>3856</v>
      </c>
      <c r="B205" s="3" t="s">
        <v>3853</v>
      </c>
      <c r="C205" s="3" t="s">
        <v>7965</v>
      </c>
      <c r="D205" s="8">
        <v>5000</v>
      </c>
      <c r="E205" s="6">
        <v>1</v>
      </c>
      <c r="F205" s="8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8269</v>
      </c>
      <c r="R205">
        <v>42041.743090277778</v>
      </c>
      <c r="S205">
        <v>42071.701423611114</v>
      </c>
    </row>
    <row r="206" spans="1:19" ht="225" x14ac:dyDescent="0.25">
      <c r="A206" s="8">
        <v>3859</v>
      </c>
      <c r="B206" s="3" t="s">
        <v>3856</v>
      </c>
      <c r="C206" s="3" t="s">
        <v>7968</v>
      </c>
      <c r="D206" s="8">
        <v>2500</v>
      </c>
      <c r="E206" s="6">
        <v>1</v>
      </c>
      <c r="F206" s="8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8269</v>
      </c>
      <c r="R206">
        <v>41789.893599537041</v>
      </c>
      <c r="S206">
        <v>41815.875</v>
      </c>
    </row>
    <row r="207" spans="1:19" ht="150" x14ac:dyDescent="0.25">
      <c r="A207" s="8">
        <v>3862</v>
      </c>
      <c r="B207" s="3" t="s">
        <v>3859</v>
      </c>
      <c r="C207" s="3" t="s">
        <v>7971</v>
      </c>
      <c r="D207" s="8">
        <v>7500</v>
      </c>
      <c r="E207" s="6">
        <v>1</v>
      </c>
      <c r="F207" s="8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8269</v>
      </c>
      <c r="R207">
        <v>42611.261064814811</v>
      </c>
      <c r="S207">
        <v>42625.707638888889</v>
      </c>
    </row>
    <row r="208" spans="1:19" ht="240" x14ac:dyDescent="0.25">
      <c r="A208" s="8">
        <v>3912</v>
      </c>
      <c r="B208" s="3" t="s">
        <v>3909</v>
      </c>
      <c r="C208" s="3" t="s">
        <v>8020</v>
      </c>
      <c r="D208" s="8">
        <v>15000</v>
      </c>
      <c r="E208" s="6">
        <v>1</v>
      </c>
      <c r="F208" s="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8269</v>
      </c>
      <c r="R208">
        <v>42059.270023148143</v>
      </c>
      <c r="S208">
        <v>42119.190972222219</v>
      </c>
    </row>
    <row r="209" spans="1:19" ht="270" x14ac:dyDescent="0.25">
      <c r="A209" s="8">
        <v>3932</v>
      </c>
      <c r="B209" s="3" t="s">
        <v>3929</v>
      </c>
      <c r="C209" s="3" t="s">
        <v>8040</v>
      </c>
      <c r="D209" s="8">
        <v>12000</v>
      </c>
      <c r="E209" s="6">
        <v>1</v>
      </c>
      <c r="F209" s="8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8269</v>
      </c>
      <c r="R209">
        <v>42415.168564814812</v>
      </c>
      <c r="S209">
        <v>42445.126898148148</v>
      </c>
    </row>
    <row r="210" spans="1:19" ht="105" x14ac:dyDescent="0.25">
      <c r="A210" s="8">
        <v>4004</v>
      </c>
      <c r="B210" s="3" t="s">
        <v>4000</v>
      </c>
      <c r="C210" s="3" t="s">
        <v>8109</v>
      </c>
      <c r="D210" s="8">
        <v>500</v>
      </c>
      <c r="E210" s="6">
        <v>1</v>
      </c>
      <c r="F210" s="8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8269</v>
      </c>
      <c r="R210">
        <v>41890.16269675926</v>
      </c>
      <c r="S210">
        <v>41920.16269675926</v>
      </c>
    </row>
    <row r="211" spans="1:19" ht="285" x14ac:dyDescent="0.25">
      <c r="A211" s="8">
        <v>4015</v>
      </c>
      <c r="B211" s="3" t="s">
        <v>4011</v>
      </c>
      <c r="C211" s="3" t="s">
        <v>8120</v>
      </c>
      <c r="D211" s="8">
        <v>7000</v>
      </c>
      <c r="E211" s="6">
        <v>1</v>
      </c>
      <c r="F211" s="8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8269</v>
      </c>
      <c r="R211">
        <v>42174.780821759254</v>
      </c>
      <c r="S211">
        <v>42204.780821759254</v>
      </c>
    </row>
    <row r="212" spans="1:19" ht="285" x14ac:dyDescent="0.25">
      <c r="A212" s="8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s="8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8269</v>
      </c>
      <c r="R212">
        <v>41905.636469907404</v>
      </c>
      <c r="S212">
        <v>41935.636469907404</v>
      </c>
    </row>
    <row r="213" spans="1:19" ht="255" x14ac:dyDescent="0.25">
      <c r="A213" s="8">
        <v>2843</v>
      </c>
      <c r="B213" s="3" t="s">
        <v>2843</v>
      </c>
      <c r="C213" s="3" t="s">
        <v>6953</v>
      </c>
      <c r="D213" s="8">
        <v>1200</v>
      </c>
      <c r="E213" s="6">
        <v>0</v>
      </c>
      <c r="F213" s="8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e">
        <v>#DIV/0!</v>
      </c>
      <c r="Q213" t="s">
        <v>8269</v>
      </c>
      <c r="R213">
        <v>42492.737847222219</v>
      </c>
      <c r="S213">
        <v>42534.166666666672</v>
      </c>
    </row>
    <row r="214" spans="1:19" ht="315" x14ac:dyDescent="0.25">
      <c r="A214" s="8">
        <v>2846</v>
      </c>
      <c r="B214" s="3" t="s">
        <v>2846</v>
      </c>
      <c r="C214" s="3" t="s">
        <v>6956</v>
      </c>
      <c r="D214" s="8">
        <v>8000</v>
      </c>
      <c r="E214" s="6">
        <v>0</v>
      </c>
      <c r="F214" s="8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t="e">
        <v>#DIV/0!</v>
      </c>
      <c r="Q214" t="s">
        <v>8269</v>
      </c>
      <c r="R214">
        <v>42108.692060185189</v>
      </c>
      <c r="S214">
        <v>42153.692060185189</v>
      </c>
    </row>
    <row r="215" spans="1:19" ht="270" x14ac:dyDescent="0.25">
      <c r="A215" s="8">
        <v>2847</v>
      </c>
      <c r="B215" s="3" t="s">
        <v>2847</v>
      </c>
      <c r="C215" s="3" t="s">
        <v>6957</v>
      </c>
      <c r="D215" s="8">
        <v>2000</v>
      </c>
      <c r="E215" s="6">
        <v>0</v>
      </c>
      <c r="F215" s="8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e">
        <v>#DIV/0!</v>
      </c>
      <c r="Q215" t="s">
        <v>8269</v>
      </c>
      <c r="R215">
        <v>42453.806307870371</v>
      </c>
      <c r="S215">
        <v>42513.806307870371</v>
      </c>
    </row>
    <row r="216" spans="1:19" ht="285" x14ac:dyDescent="0.25">
      <c r="A216" s="8">
        <v>2865</v>
      </c>
      <c r="B216" s="3" t="s">
        <v>2865</v>
      </c>
      <c r="C216" s="3" t="s">
        <v>6975</v>
      </c>
      <c r="D216" s="8">
        <v>2888</v>
      </c>
      <c r="E216" s="6">
        <v>0</v>
      </c>
      <c r="F216" s="8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t="e">
        <v>#DIV/0!</v>
      </c>
      <c r="Q216" t="s">
        <v>8269</v>
      </c>
      <c r="R216">
        <v>41950.114108796297</v>
      </c>
      <c r="S216">
        <v>42010.114108796297</v>
      </c>
    </row>
    <row r="217" spans="1:19" ht="165" x14ac:dyDescent="0.25">
      <c r="A217" s="8">
        <v>2872</v>
      </c>
      <c r="B217" s="3" t="s">
        <v>2872</v>
      </c>
      <c r="C217" s="3" t="s">
        <v>6982</v>
      </c>
      <c r="D217" s="8">
        <v>3000</v>
      </c>
      <c r="E217" s="6">
        <v>0</v>
      </c>
      <c r="F217" s="8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t="e">
        <v>#DIV/0!</v>
      </c>
      <c r="Q217" t="s">
        <v>8269</v>
      </c>
      <c r="R217">
        <v>42115.11618055556</v>
      </c>
      <c r="S217">
        <v>42175.11618055556</v>
      </c>
    </row>
    <row r="218" spans="1:19" ht="270" x14ac:dyDescent="0.25">
      <c r="A218" s="8">
        <v>2876</v>
      </c>
      <c r="B218" s="3" t="s">
        <v>2876</v>
      </c>
      <c r="C218" s="3" t="s">
        <v>6986</v>
      </c>
      <c r="D218" s="8">
        <v>150000</v>
      </c>
      <c r="E218" s="6">
        <v>0</v>
      </c>
      <c r="F218" s="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e">
        <v>#DIV/0!</v>
      </c>
      <c r="Q218" t="s">
        <v>8269</v>
      </c>
      <c r="R218">
        <v>42171.743969907402</v>
      </c>
      <c r="S218">
        <v>42201.743969907402</v>
      </c>
    </row>
    <row r="219" spans="1:19" ht="285" x14ac:dyDescent="0.25">
      <c r="A219" s="8">
        <v>2881</v>
      </c>
      <c r="B219" s="3" t="s">
        <v>2881</v>
      </c>
      <c r="C219" s="3" t="s">
        <v>6991</v>
      </c>
      <c r="D219" s="8">
        <v>5500</v>
      </c>
      <c r="E219" s="6">
        <v>0</v>
      </c>
      <c r="F219" s="8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t="e">
        <v>#DIV/0!</v>
      </c>
      <c r="Q219" t="s">
        <v>8269</v>
      </c>
      <c r="R219">
        <v>41916.597638888888</v>
      </c>
      <c r="S219">
        <v>41976.639305555553</v>
      </c>
    </row>
    <row r="220" spans="1:19" ht="270" x14ac:dyDescent="0.25">
      <c r="A220" s="8">
        <v>2888</v>
      </c>
      <c r="B220" s="3" t="s">
        <v>2888</v>
      </c>
      <c r="C220" s="3" t="s">
        <v>6998</v>
      </c>
      <c r="D220" s="8">
        <v>30000</v>
      </c>
      <c r="E220" s="6">
        <v>0</v>
      </c>
      <c r="F220" s="8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t="e">
        <v>#DIV/0!</v>
      </c>
      <c r="Q220" t="s">
        <v>8269</v>
      </c>
      <c r="R220">
        <v>41922.535185185188</v>
      </c>
      <c r="S220">
        <v>41930.207638888889</v>
      </c>
    </row>
    <row r="221" spans="1:19" ht="105" x14ac:dyDescent="0.25">
      <c r="A221" s="8">
        <v>2894</v>
      </c>
      <c r="B221" s="3" t="s">
        <v>2894</v>
      </c>
      <c r="C221" s="3" t="s">
        <v>7004</v>
      </c>
      <c r="D221" s="8">
        <v>50000</v>
      </c>
      <c r="E221" s="6">
        <v>0</v>
      </c>
      <c r="F221" s="8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t="e">
        <v>#DIV/0!</v>
      </c>
      <c r="Q221" t="s">
        <v>8269</v>
      </c>
      <c r="R221">
        <v>42037.986284722225</v>
      </c>
      <c r="S221">
        <v>42097.944618055553</v>
      </c>
    </row>
    <row r="222" spans="1:19" ht="285" x14ac:dyDescent="0.25">
      <c r="A222" s="8">
        <v>2899</v>
      </c>
      <c r="B222" s="3" t="s">
        <v>2899</v>
      </c>
      <c r="C222" s="3" t="s">
        <v>7009</v>
      </c>
      <c r="D222" s="8">
        <v>10000</v>
      </c>
      <c r="E222" s="6">
        <v>0</v>
      </c>
      <c r="F222" s="8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t="e">
        <v>#DIV/0!</v>
      </c>
      <c r="Q222" t="s">
        <v>8269</v>
      </c>
      <c r="R222">
        <v>42515.078217592592</v>
      </c>
      <c r="S222">
        <v>42575.078217592592</v>
      </c>
    </row>
    <row r="223" spans="1:19" ht="210" x14ac:dyDescent="0.25">
      <c r="A223" s="8">
        <v>3733</v>
      </c>
      <c r="B223" s="3" t="s">
        <v>3730</v>
      </c>
      <c r="C223" s="3" t="s">
        <v>7843</v>
      </c>
      <c r="D223" s="8">
        <v>1500</v>
      </c>
      <c r="E223" s="6">
        <v>0</v>
      </c>
      <c r="F223" s="8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t="e">
        <v>#DIV/0!</v>
      </c>
      <c r="Q223" t="s">
        <v>8269</v>
      </c>
      <c r="R223">
        <v>42103.024398148147</v>
      </c>
      <c r="S223">
        <v>42112.9375</v>
      </c>
    </row>
    <row r="224" spans="1:19" ht="240" x14ac:dyDescent="0.25">
      <c r="A224" s="8">
        <v>3741</v>
      </c>
      <c r="B224" s="3" t="s">
        <v>3738</v>
      </c>
      <c r="C224" s="3" t="s">
        <v>7851</v>
      </c>
      <c r="D224" s="8">
        <v>20000</v>
      </c>
      <c r="E224" s="6">
        <v>0</v>
      </c>
      <c r="F224" s="8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t="e">
        <v>#DIV/0!</v>
      </c>
      <c r="Q224" t="s">
        <v>8269</v>
      </c>
      <c r="R224">
        <v>42325.920717592591</v>
      </c>
      <c r="S224">
        <v>42355.920717592591</v>
      </c>
    </row>
    <row r="225" spans="1:19" ht="195" x14ac:dyDescent="0.25">
      <c r="A225" s="8">
        <v>3743</v>
      </c>
      <c r="B225" s="3" t="s">
        <v>3740</v>
      </c>
      <c r="C225" s="3" t="s">
        <v>7853</v>
      </c>
      <c r="D225" s="8">
        <v>2200</v>
      </c>
      <c r="E225" s="6">
        <v>0</v>
      </c>
      <c r="F225" s="8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t="e">
        <v>#DIV/0!</v>
      </c>
      <c r="Q225" t="s">
        <v>8269</v>
      </c>
      <c r="R225">
        <v>41793.710231481484</v>
      </c>
      <c r="S225">
        <v>41823.710231481484</v>
      </c>
    </row>
    <row r="226" spans="1:19" ht="270" x14ac:dyDescent="0.25">
      <c r="A226" s="8">
        <v>3744</v>
      </c>
      <c r="B226" s="3" t="s">
        <v>3741</v>
      </c>
      <c r="C226" s="3" t="s">
        <v>7854</v>
      </c>
      <c r="D226" s="8">
        <v>1200</v>
      </c>
      <c r="E226" s="6">
        <v>0</v>
      </c>
      <c r="F226" s="8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e">
        <v>#DIV/0!</v>
      </c>
      <c r="Q226" t="s">
        <v>8269</v>
      </c>
      <c r="R226">
        <v>41793.814259259263</v>
      </c>
      <c r="S226">
        <v>41825.165972222225</v>
      </c>
    </row>
    <row r="227" spans="1:19" ht="285" x14ac:dyDescent="0.25">
      <c r="A227" s="8">
        <v>3863</v>
      </c>
      <c r="B227" s="3" t="s">
        <v>3860</v>
      </c>
      <c r="C227" s="3" t="s">
        <v>7972</v>
      </c>
      <c r="D227" s="8">
        <v>6000</v>
      </c>
      <c r="E227" s="6">
        <v>0</v>
      </c>
      <c r="F227" s="8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t="e">
        <v>#DIV/0!</v>
      </c>
      <c r="Q227" t="s">
        <v>8269</v>
      </c>
      <c r="R227">
        <v>42253.633159722223</v>
      </c>
      <c r="S227">
        <v>42313.674826388888</v>
      </c>
    </row>
    <row r="228" spans="1:19" ht="285" x14ac:dyDescent="0.25">
      <c r="A228" s="8">
        <v>3892</v>
      </c>
      <c r="B228" s="3" t="s">
        <v>3889</v>
      </c>
      <c r="C228" s="3" t="s">
        <v>8000</v>
      </c>
      <c r="D228" s="8">
        <v>1000</v>
      </c>
      <c r="E228" s="6">
        <v>0</v>
      </c>
      <c r="F228" s="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t="e">
        <v>#DIV/0!</v>
      </c>
      <c r="Q228" t="s">
        <v>8269</v>
      </c>
      <c r="R228">
        <v>41867.652280092596</v>
      </c>
      <c r="S228">
        <v>41875.291666666664</v>
      </c>
    </row>
    <row r="229" spans="1:19" ht="300" x14ac:dyDescent="0.25">
      <c r="A229" s="8">
        <v>3903</v>
      </c>
      <c r="B229" s="3" t="s">
        <v>3900</v>
      </c>
      <c r="C229" s="3" t="s">
        <v>8011</v>
      </c>
      <c r="D229" s="8">
        <v>1500</v>
      </c>
      <c r="E229" s="6">
        <v>0</v>
      </c>
      <c r="F229" s="8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e">
        <v>#DIV/0!</v>
      </c>
      <c r="Q229" t="s">
        <v>8269</v>
      </c>
      <c r="R229">
        <v>42186.01116898148</v>
      </c>
      <c r="S229">
        <v>42230.818055555559</v>
      </c>
    </row>
    <row r="230" spans="1:19" ht="270" x14ac:dyDescent="0.25">
      <c r="A230" s="8">
        <v>3931</v>
      </c>
      <c r="B230" s="3" t="s">
        <v>3928</v>
      </c>
      <c r="C230" s="3" t="s">
        <v>8039</v>
      </c>
      <c r="D230" s="8">
        <v>8000</v>
      </c>
      <c r="E230" s="6">
        <v>0</v>
      </c>
      <c r="F230" s="8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t="e">
        <v>#DIV/0!</v>
      </c>
      <c r="Q230" t="s">
        <v>8269</v>
      </c>
      <c r="R230">
        <v>42228.151701388888</v>
      </c>
      <c r="S230">
        <v>42253.151701388888</v>
      </c>
    </row>
    <row r="231" spans="1:19" ht="300" x14ac:dyDescent="0.25">
      <c r="A231" s="8">
        <v>3936</v>
      </c>
      <c r="B231" s="3" t="s">
        <v>3933</v>
      </c>
      <c r="C231" s="3" t="s">
        <v>8044</v>
      </c>
      <c r="D231" s="8">
        <v>20000</v>
      </c>
      <c r="E231" s="6">
        <v>0</v>
      </c>
      <c r="F231" s="8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t="e">
        <v>#DIV/0!</v>
      </c>
      <c r="Q231" t="s">
        <v>8269</v>
      </c>
      <c r="R231">
        <v>42675.262962962966</v>
      </c>
      <c r="S231">
        <v>42705.304629629631</v>
      </c>
    </row>
    <row r="232" spans="1:19" ht="225" x14ac:dyDescent="0.25">
      <c r="A232" s="8">
        <v>3942</v>
      </c>
      <c r="B232" s="3" t="s">
        <v>3939</v>
      </c>
      <c r="C232" s="3" t="s">
        <v>8050</v>
      </c>
      <c r="D232" s="8">
        <v>1200</v>
      </c>
      <c r="E232" s="6">
        <v>0</v>
      </c>
      <c r="F232" s="8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t="e">
        <v>#DIV/0!</v>
      </c>
      <c r="Q232" t="s">
        <v>8269</v>
      </c>
      <c r="R232">
        <v>42111.904097222221</v>
      </c>
      <c r="S232">
        <v>42171.904097222221</v>
      </c>
    </row>
    <row r="233" spans="1:19" ht="285" x14ac:dyDescent="0.25">
      <c r="A233" s="8">
        <v>3944</v>
      </c>
      <c r="B233" s="3" t="s">
        <v>3941</v>
      </c>
      <c r="C233" s="3" t="s">
        <v>8052</v>
      </c>
      <c r="D233" s="8">
        <v>5000</v>
      </c>
      <c r="E233" s="6">
        <v>0</v>
      </c>
      <c r="F233" s="8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t="e">
        <v>#DIV/0!</v>
      </c>
      <c r="Q233" t="s">
        <v>8269</v>
      </c>
      <c r="R233">
        <v>42213.662905092591</v>
      </c>
      <c r="S233">
        <v>42243.662905092591</v>
      </c>
    </row>
    <row r="234" spans="1:19" ht="270" x14ac:dyDescent="0.25">
      <c r="A234" s="8">
        <v>3953</v>
      </c>
      <c r="B234" s="3" t="s">
        <v>3950</v>
      </c>
      <c r="C234" s="3" t="s">
        <v>8060</v>
      </c>
      <c r="D234" s="8">
        <v>17600</v>
      </c>
      <c r="E234" s="6">
        <v>0</v>
      </c>
      <c r="F234" s="8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t="e">
        <v>#DIV/0!</v>
      </c>
      <c r="Q234" t="s">
        <v>8269</v>
      </c>
      <c r="R234">
        <v>42550.048449074078</v>
      </c>
      <c r="S234">
        <v>42580.978472222225</v>
      </c>
    </row>
    <row r="235" spans="1:19" ht="300" x14ac:dyDescent="0.25">
      <c r="A235" s="8">
        <v>3956</v>
      </c>
      <c r="B235" s="3" t="s">
        <v>3953</v>
      </c>
      <c r="C235" s="3" t="s">
        <v>8063</v>
      </c>
      <c r="D235" s="8">
        <v>5500</v>
      </c>
      <c r="E235" s="6">
        <v>0</v>
      </c>
      <c r="F235" s="8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e">
        <v>#DIV/0!</v>
      </c>
      <c r="Q235" t="s">
        <v>8269</v>
      </c>
      <c r="R235">
        <v>42457.932025462964</v>
      </c>
      <c r="S235">
        <v>42485.013888888891</v>
      </c>
    </row>
    <row r="236" spans="1:19" ht="300" x14ac:dyDescent="0.25">
      <c r="A236" s="8">
        <v>3975</v>
      </c>
      <c r="B236" s="3" t="s">
        <v>3972</v>
      </c>
      <c r="C236" s="3" t="s">
        <v>8082</v>
      </c>
      <c r="D236" s="8">
        <v>678</v>
      </c>
      <c r="E236" s="6">
        <v>0</v>
      </c>
      <c r="F236" s="8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t="e">
        <v>#DIV/0!</v>
      </c>
      <c r="Q236" t="s">
        <v>8269</v>
      </c>
      <c r="R236">
        <v>42534.866875</v>
      </c>
      <c r="S236">
        <v>42564.866875</v>
      </c>
    </row>
    <row r="237" spans="1:19" ht="285" x14ac:dyDescent="0.25">
      <c r="A237" s="8">
        <v>3989</v>
      </c>
      <c r="B237" s="3" t="s">
        <v>3985</v>
      </c>
      <c r="C237" s="3" t="s">
        <v>8095</v>
      </c>
      <c r="D237" s="8">
        <v>3000</v>
      </c>
      <c r="E237" s="6">
        <v>0</v>
      </c>
      <c r="F237" s="8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t="e">
        <v>#DIV/0!</v>
      </c>
      <c r="Q237" t="s">
        <v>8269</v>
      </c>
      <c r="R237">
        <v>42286.749780092592</v>
      </c>
      <c r="S237">
        <v>42316.791446759264</v>
      </c>
    </row>
    <row r="238" spans="1:19" ht="300" x14ac:dyDescent="0.25">
      <c r="A238" s="8">
        <v>4014</v>
      </c>
      <c r="B238" s="3" t="s">
        <v>4010</v>
      </c>
      <c r="C238" s="3" t="s">
        <v>8119</v>
      </c>
      <c r="D238" s="8">
        <v>9000</v>
      </c>
      <c r="E238" s="6">
        <v>0</v>
      </c>
      <c r="F238" s="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t="e">
        <v>#DIV/0!</v>
      </c>
      <c r="Q238" t="s">
        <v>8269</v>
      </c>
      <c r="R238">
        <v>42419.246168981481</v>
      </c>
      <c r="S238">
        <v>42434.246168981481</v>
      </c>
    </row>
    <row r="239" spans="1:19" ht="225" x14ac:dyDescent="0.25">
      <c r="A239" s="8">
        <v>4023</v>
      </c>
      <c r="B239" s="3" t="s">
        <v>4019</v>
      </c>
      <c r="C239" s="3" t="s">
        <v>8128</v>
      </c>
      <c r="D239" s="8">
        <v>7000</v>
      </c>
      <c r="E239" s="6">
        <v>0</v>
      </c>
      <c r="F239" s="8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t="e">
        <v>#DIV/0!</v>
      </c>
      <c r="Q239" t="s">
        <v>8269</v>
      </c>
      <c r="R239">
        <v>42408.999571759254</v>
      </c>
      <c r="S239">
        <v>42453.957905092597</v>
      </c>
    </row>
    <row r="240" spans="1:19" ht="225" x14ac:dyDescent="0.25">
      <c r="A240" s="8">
        <v>4026</v>
      </c>
      <c r="B240" s="3" t="s">
        <v>4022</v>
      </c>
      <c r="C240" s="3" t="s">
        <v>8131</v>
      </c>
      <c r="D240" s="8">
        <v>4000</v>
      </c>
      <c r="E240" s="6">
        <v>0</v>
      </c>
      <c r="F240" s="8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t="e">
        <v>#DIV/0!</v>
      </c>
      <c r="Q240" t="s">
        <v>8269</v>
      </c>
      <c r="R240">
        <v>42282.655543981484</v>
      </c>
      <c r="S240">
        <v>42342.697210648148</v>
      </c>
    </row>
    <row r="241" spans="1:19" ht="285" x14ac:dyDescent="0.25">
      <c r="A241" s="8">
        <v>4029</v>
      </c>
      <c r="B241" s="3" t="s">
        <v>4025</v>
      </c>
      <c r="C241" s="3" t="s">
        <v>8134</v>
      </c>
      <c r="D241" s="8">
        <v>20000</v>
      </c>
      <c r="E241" s="6">
        <v>0</v>
      </c>
      <c r="F241" s="8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e">
        <v>#DIV/0!</v>
      </c>
      <c r="Q241" t="s">
        <v>8269</v>
      </c>
      <c r="R241">
        <v>42322.025115740747</v>
      </c>
      <c r="S241">
        <v>42352.025115740747</v>
      </c>
    </row>
    <row r="242" spans="1:19" ht="300" x14ac:dyDescent="0.25">
      <c r="A242" s="8">
        <v>4031</v>
      </c>
      <c r="B242" s="3" t="s">
        <v>4027</v>
      </c>
      <c r="C242" s="3" t="s">
        <v>8136</v>
      </c>
      <c r="D242" s="8">
        <v>5000</v>
      </c>
      <c r="E242" s="6">
        <v>0</v>
      </c>
      <c r="F242" s="8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t="e">
        <v>#DIV/0!</v>
      </c>
      <c r="Q242" t="s">
        <v>8269</v>
      </c>
      <c r="R242">
        <v>41941.585231481484</v>
      </c>
      <c r="S242">
        <v>41991.626898148148</v>
      </c>
    </row>
    <row r="243" spans="1:19" ht="255" x14ac:dyDescent="0.25">
      <c r="A243" s="8">
        <v>4051</v>
      </c>
      <c r="B243" s="3" t="s">
        <v>4047</v>
      </c>
      <c r="C243" s="3" t="s">
        <v>8155</v>
      </c>
      <c r="D243" s="8">
        <v>500</v>
      </c>
      <c r="E243" s="6">
        <v>0</v>
      </c>
      <c r="F243" s="8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e">
        <v>#DIV/0!</v>
      </c>
      <c r="Q243" t="s">
        <v>8269</v>
      </c>
      <c r="R243">
        <v>41761.810150462967</v>
      </c>
      <c r="S243">
        <v>41768.286805555559</v>
      </c>
    </row>
    <row r="244" spans="1:19" ht="270" x14ac:dyDescent="0.25">
      <c r="A244" s="8">
        <v>4054</v>
      </c>
      <c r="B244" s="3" t="s">
        <v>4050</v>
      </c>
      <c r="C244" s="3" t="s">
        <v>8158</v>
      </c>
      <c r="D244" s="8">
        <v>8880</v>
      </c>
      <c r="E244" s="6">
        <v>0</v>
      </c>
      <c r="F244" s="8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e">
        <v>#DIV/0!</v>
      </c>
      <c r="Q244" t="s">
        <v>8269</v>
      </c>
      <c r="R244">
        <v>42613.841261574074</v>
      </c>
      <c r="S244">
        <v>42644.166666666672</v>
      </c>
    </row>
    <row r="245" spans="1:19" ht="165" x14ac:dyDescent="0.25">
      <c r="A245" s="8">
        <v>4061</v>
      </c>
      <c r="B245" s="3" t="s">
        <v>4057</v>
      </c>
      <c r="C245" s="3" t="s">
        <v>8165</v>
      </c>
      <c r="D245" s="8">
        <v>525</v>
      </c>
      <c r="E245" s="6">
        <v>0</v>
      </c>
      <c r="F245" s="8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t="e">
        <v>#DIV/0!</v>
      </c>
      <c r="Q245" t="s">
        <v>8269</v>
      </c>
      <c r="R245">
        <v>42421.141469907408</v>
      </c>
      <c r="S245">
        <v>42481.099803240737</v>
      </c>
    </row>
    <row r="246" spans="1:19" ht="225" x14ac:dyDescent="0.25">
      <c r="A246" s="8">
        <v>4076</v>
      </c>
      <c r="B246" s="3" t="s">
        <v>4072</v>
      </c>
      <c r="C246" s="3" t="s">
        <v>8179</v>
      </c>
      <c r="D246" s="8">
        <v>700</v>
      </c>
      <c r="E246" s="6">
        <v>0</v>
      </c>
      <c r="F246" s="8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t="e">
        <v>#DIV/0!</v>
      </c>
      <c r="Q246" t="s">
        <v>8269</v>
      </c>
      <c r="R246">
        <v>41905.795706018522</v>
      </c>
      <c r="S246">
        <v>41933.82708333333</v>
      </c>
    </row>
    <row r="247" spans="1:19" ht="240" x14ac:dyDescent="0.25">
      <c r="A247" s="8">
        <v>4080</v>
      </c>
      <c r="B247" s="3" t="s">
        <v>4076</v>
      </c>
      <c r="C247" s="3" t="s">
        <v>8183</v>
      </c>
      <c r="D247" s="8">
        <v>3000</v>
      </c>
      <c r="E247" s="6">
        <v>0</v>
      </c>
      <c r="F247" s="8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t="e">
        <v>#DIV/0!</v>
      </c>
      <c r="Q247" t="s">
        <v>8269</v>
      </c>
      <c r="R247">
        <v>42511.698101851856</v>
      </c>
      <c r="S247">
        <v>42535.787500000006</v>
      </c>
    </row>
    <row r="248" spans="1:19" ht="75" x14ac:dyDescent="0.25">
      <c r="A248" s="8">
        <v>4087</v>
      </c>
      <c r="B248" s="3" t="s">
        <v>4083</v>
      </c>
      <c r="C248" s="3" t="s">
        <v>8190</v>
      </c>
      <c r="D248" s="8">
        <v>9600</v>
      </c>
      <c r="E248" s="6">
        <v>0</v>
      </c>
      <c r="F248" s="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t="e">
        <v>#DIV/0!</v>
      </c>
      <c r="Q248" t="s">
        <v>8269</v>
      </c>
      <c r="R248">
        <v>42538.742893518516</v>
      </c>
      <c r="S248">
        <v>42568.742893518516</v>
      </c>
    </row>
    <row r="249" spans="1:19" ht="240" x14ac:dyDescent="0.25">
      <c r="A249" s="8">
        <v>4098</v>
      </c>
      <c r="B249" s="3" t="s">
        <v>4094</v>
      </c>
      <c r="C249" s="3" t="s">
        <v>8201</v>
      </c>
      <c r="D249" s="8">
        <v>75000</v>
      </c>
      <c r="E249" s="6">
        <v>0</v>
      </c>
      <c r="F249" s="8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t="e">
        <v>#DIV/0!</v>
      </c>
      <c r="Q249" t="s">
        <v>8269</v>
      </c>
      <c r="R249">
        <v>42495.722187499996</v>
      </c>
      <c r="S249">
        <v>42525.722187499996</v>
      </c>
    </row>
    <row r="250" spans="1:19" ht="180" x14ac:dyDescent="0.25">
      <c r="A250" s="8">
        <v>4100</v>
      </c>
      <c r="B250" s="3" t="s">
        <v>4096</v>
      </c>
      <c r="C250" s="3" t="s">
        <v>8203</v>
      </c>
      <c r="D250" s="8">
        <v>270</v>
      </c>
      <c r="E250" s="6">
        <v>0</v>
      </c>
      <c r="F250" s="8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t="e">
        <v>#DIV/0!</v>
      </c>
      <c r="Q250" t="s">
        <v>8269</v>
      </c>
      <c r="R250">
        <v>41927.124884259261</v>
      </c>
      <c r="S250">
        <v>41937.124884259261</v>
      </c>
    </row>
    <row r="251" spans="1:19" ht="270" x14ac:dyDescent="0.25">
      <c r="A251" s="8">
        <v>4101</v>
      </c>
      <c r="B251" s="3" t="s">
        <v>4097</v>
      </c>
      <c r="C251" s="3" t="s">
        <v>8204</v>
      </c>
      <c r="D251" s="8">
        <v>600</v>
      </c>
      <c r="E251" s="6">
        <v>0</v>
      </c>
      <c r="F251" s="8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t="e">
        <v>#DIV/0!</v>
      </c>
      <c r="Q251" t="s">
        <v>8269</v>
      </c>
      <c r="R251">
        <v>42730.903726851851</v>
      </c>
      <c r="S251">
        <v>42760.903726851851</v>
      </c>
    </row>
  </sheetData>
  <conditionalFormatting sqref="F1:F251">
    <cfRule type="cellIs" dxfId="5" priority="2" operator="equal">
      <formula>"successful"</formula>
    </cfRule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"live"</formula>
    </cfRule>
    <cfRule type="cellIs" dxfId="1" priority="6" operator="equal">
      <formula>"live"</formula>
    </cfRule>
    <cfRule type="cellIs" dxfId="0" priority="7" operator="equal">
      <formula>"Live Outcome"</formula>
    </cfRule>
  </conditionalFormatting>
  <conditionalFormatting sqref="O2:O25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0274D-90F8-4C9B-B8E5-10AF70575B1A}">
  <dimension ref="A1:C10"/>
  <sheetViews>
    <sheetView workbookViewId="0">
      <selection activeCell="C11" sqref="C11"/>
    </sheetView>
  </sheetViews>
  <sheetFormatPr defaultRowHeight="15" x14ac:dyDescent="0.25"/>
  <cols>
    <col min="1" max="1" width="28.42578125" bestFit="1" customWidth="1"/>
    <col min="2" max="2" width="10.140625" bestFit="1" customWidth="1"/>
  </cols>
  <sheetData>
    <row r="1" spans="1:3" x14ac:dyDescent="0.25">
      <c r="B1" t="s">
        <v>8322</v>
      </c>
      <c r="C1" t="s">
        <v>8323</v>
      </c>
    </row>
    <row r="2" spans="1:3" x14ac:dyDescent="0.25">
      <c r="A2" t="s">
        <v>8318</v>
      </c>
      <c r="B2">
        <f>AVERAGE('Successful US Kickstarters'!D:D)</f>
        <v>5048.8786407766993</v>
      </c>
      <c r="C2">
        <f>AVERAGE('Failed US Kickstarters'!D:D)</f>
        <v>10554.212</v>
      </c>
    </row>
    <row r="3" spans="1:3" x14ac:dyDescent="0.25">
      <c r="A3" t="s">
        <v>8319</v>
      </c>
      <c r="B3">
        <f>MEDIAN('Successful US Kickstarters'!D:D)</f>
        <v>3000</v>
      </c>
      <c r="C3">
        <f>MEDIAN('Failed US Kickstarters'!D:D)</f>
        <v>5000</v>
      </c>
    </row>
    <row r="5" spans="1:3" x14ac:dyDescent="0.25">
      <c r="A5" t="s">
        <v>8320</v>
      </c>
      <c r="B5">
        <f>AVERAGE('Successful US Kickstarters'!E:E)</f>
        <v>5601.5458009708727</v>
      </c>
      <c r="C5">
        <f>AVERAGE('Failed US Kickstarters'!E:E)</f>
        <v>558.65484000000004</v>
      </c>
    </row>
    <row r="6" spans="1:3" x14ac:dyDescent="0.25">
      <c r="A6" t="s">
        <v>8321</v>
      </c>
      <c r="B6">
        <f>MEDIAN('Successful US Kickstarters'!E:E)</f>
        <v>3167.5</v>
      </c>
      <c r="C6">
        <f>MEDIAN('Failed US Kickstarters'!E:E)</f>
        <v>103</v>
      </c>
    </row>
    <row r="7" spans="1:3" x14ac:dyDescent="0.25">
      <c r="A7" t="s">
        <v>8324</v>
      </c>
      <c r="B7">
        <f>_xlfn.STDEV.P('Successful US Kickstarters'!D:D)</f>
        <v>7748.7537726373303</v>
      </c>
      <c r="C7">
        <f>_xlfn.STDEV.P('Failed US Kickstarters'!D:D)</f>
        <v>21967.731061515115</v>
      </c>
    </row>
    <row r="8" spans="1:3" x14ac:dyDescent="0.25">
      <c r="A8" t="s">
        <v>8325</v>
      </c>
      <c r="B8">
        <f>_xlfn.QUARTILE.EXC('Successful US Kickstarters'!D:D,3)</f>
        <v>5000</v>
      </c>
      <c r="C8">
        <f>_xlfn.QUARTILE.EXC('Failed US Kickstarters'!D:D,3)</f>
        <v>10000</v>
      </c>
    </row>
    <row r="9" spans="1:3" x14ac:dyDescent="0.25">
      <c r="A9" t="s">
        <v>8326</v>
      </c>
      <c r="B9">
        <f>_xlfn.QUARTILE.EXC('Successful US Kickstarters'!D:D,1)</f>
        <v>1500</v>
      </c>
      <c r="C9">
        <f>_xlfn.QUARTILE.EXC('Failed US Kickstarters'!D:D,1)</f>
        <v>2000</v>
      </c>
    </row>
    <row r="10" spans="1:3" x14ac:dyDescent="0.25">
      <c r="A10" t="s">
        <v>8327</v>
      </c>
      <c r="B10">
        <f>B8-B9</f>
        <v>3500</v>
      </c>
      <c r="C10">
        <f>C8-C9</f>
        <v>8000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57094-A8E5-490E-A9B6-1B4F83B375B8}">
  <dimension ref="A1:S413"/>
  <sheetViews>
    <sheetView workbookViewId="0">
      <selection activeCell="H2" sqref="H2"/>
    </sheetView>
  </sheetViews>
  <sheetFormatPr defaultRowHeight="15" x14ac:dyDescent="0.25"/>
  <sheetData>
    <row r="1" spans="1:19" x14ac:dyDescent="0.25">
      <c r="A1" s="7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7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8305</v>
      </c>
      <c r="R1" s="1" t="s">
        <v>8314</v>
      </c>
      <c r="S1" s="1" t="s">
        <v>8315</v>
      </c>
    </row>
    <row r="2" spans="1:19" ht="300" x14ac:dyDescent="0.25">
      <c r="A2" s="8">
        <v>3557</v>
      </c>
      <c r="B2" s="3" t="s">
        <v>3556</v>
      </c>
      <c r="C2" s="3" t="s">
        <v>7667</v>
      </c>
      <c r="D2" s="8">
        <v>100000</v>
      </c>
      <c r="E2" s="6">
        <v>100036</v>
      </c>
      <c r="F2" s="8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t="s">
        <v>8269</v>
      </c>
      <c r="R2">
        <v>41730.276747685188</v>
      </c>
      <c r="S2">
        <v>41764.276747685188</v>
      </c>
    </row>
    <row r="3" spans="1:19" ht="255" x14ac:dyDescent="0.25">
      <c r="A3" s="8">
        <v>3166</v>
      </c>
      <c r="B3" s="3" t="s">
        <v>3166</v>
      </c>
      <c r="C3" s="3" t="s">
        <v>7276</v>
      </c>
      <c r="D3" s="8">
        <v>35000</v>
      </c>
      <c r="E3" s="6">
        <v>56079.83</v>
      </c>
      <c r="F3" s="8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t="s">
        <v>8269</v>
      </c>
      <c r="R3">
        <v>41940.69158564815</v>
      </c>
      <c r="S3">
        <v>41969.332638888889</v>
      </c>
    </row>
    <row r="4" spans="1:19" ht="135" x14ac:dyDescent="0.25">
      <c r="A4" s="8">
        <v>3691</v>
      </c>
      <c r="B4" s="3" t="s">
        <v>3688</v>
      </c>
      <c r="C4" s="3" t="s">
        <v>7801</v>
      </c>
      <c r="D4" s="8">
        <v>40000</v>
      </c>
      <c r="E4" s="6">
        <v>51184</v>
      </c>
      <c r="F4" s="8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t="s">
        <v>8269</v>
      </c>
      <c r="R4">
        <v>42020.700567129628</v>
      </c>
      <c r="S4">
        <v>42065.207638888889</v>
      </c>
    </row>
    <row r="5" spans="1:19" ht="195" x14ac:dyDescent="0.25">
      <c r="A5" s="8">
        <v>3648</v>
      </c>
      <c r="B5" s="3" t="s">
        <v>3646</v>
      </c>
      <c r="C5" s="3" t="s">
        <v>7758</v>
      </c>
      <c r="D5" s="8">
        <v>40000</v>
      </c>
      <c r="E5" s="6">
        <v>40153</v>
      </c>
      <c r="F5" s="8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t="s">
        <v>8269</v>
      </c>
      <c r="R5">
        <v>41887.292187500003</v>
      </c>
      <c r="S5">
        <v>41917.292187500003</v>
      </c>
    </row>
    <row r="6" spans="1:19" ht="255" x14ac:dyDescent="0.25">
      <c r="A6" s="8">
        <v>3547</v>
      </c>
      <c r="B6" s="3" t="s">
        <v>3546</v>
      </c>
      <c r="C6" s="3" t="s">
        <v>7657</v>
      </c>
      <c r="D6" s="8">
        <v>35000</v>
      </c>
      <c r="E6" s="6">
        <v>40043.25</v>
      </c>
      <c r="F6" s="8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t="s">
        <v>8269</v>
      </c>
      <c r="R6">
        <v>42480.078715277778</v>
      </c>
      <c r="S6">
        <v>42504.165972222225</v>
      </c>
    </row>
    <row r="7" spans="1:19" ht="165" x14ac:dyDescent="0.25">
      <c r="A7" s="8">
        <v>3237</v>
      </c>
      <c r="B7" s="3" t="s">
        <v>3237</v>
      </c>
      <c r="C7" s="3" t="s">
        <v>7347</v>
      </c>
      <c r="D7" s="8">
        <v>35000</v>
      </c>
      <c r="E7" s="6">
        <v>35275.64</v>
      </c>
      <c r="F7" s="8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t="s">
        <v>8269</v>
      </c>
      <c r="R7">
        <v>42252.474351851852</v>
      </c>
      <c r="S7">
        <v>42276.165972222225</v>
      </c>
    </row>
    <row r="8" spans="1:19" ht="270" x14ac:dyDescent="0.25">
      <c r="A8" s="8">
        <v>3215</v>
      </c>
      <c r="B8" s="3" t="s">
        <v>3215</v>
      </c>
      <c r="C8" s="3" t="s">
        <v>7325</v>
      </c>
      <c r="D8" s="8">
        <v>35000</v>
      </c>
      <c r="E8" s="6">
        <v>35123</v>
      </c>
      <c r="F8" s="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t="s">
        <v>8269</v>
      </c>
      <c r="R8">
        <v>42219.665173611109</v>
      </c>
      <c r="S8">
        <v>42257.165972222225</v>
      </c>
    </row>
    <row r="9" spans="1:19" ht="300" x14ac:dyDescent="0.25">
      <c r="A9" s="8">
        <v>3282</v>
      </c>
      <c r="B9" s="3" t="s">
        <v>3282</v>
      </c>
      <c r="C9" s="3" t="s">
        <v>7392</v>
      </c>
      <c r="D9" s="8">
        <v>31000</v>
      </c>
      <c r="E9" s="6">
        <v>31820.5</v>
      </c>
      <c r="F9" s="8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t="s">
        <v>8269</v>
      </c>
      <c r="R9">
        <v>42445.19430555556</v>
      </c>
      <c r="S9">
        <v>42489.19430555556</v>
      </c>
    </row>
    <row r="10" spans="1:19" ht="285" x14ac:dyDescent="0.25">
      <c r="A10" s="8">
        <v>3425</v>
      </c>
      <c r="B10" s="3" t="s">
        <v>3424</v>
      </c>
      <c r="C10" s="3" t="s">
        <v>7535</v>
      </c>
      <c r="D10" s="8">
        <v>30000</v>
      </c>
      <c r="E10" s="6">
        <v>30891.1</v>
      </c>
      <c r="F10" s="8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t="s">
        <v>8269</v>
      </c>
      <c r="R10">
        <v>41884.617314814815</v>
      </c>
      <c r="S10">
        <v>41916.617314814815</v>
      </c>
    </row>
    <row r="11" spans="1:19" ht="270" x14ac:dyDescent="0.25">
      <c r="A11" s="8">
        <v>3224</v>
      </c>
      <c r="B11" s="3" t="s">
        <v>3224</v>
      </c>
      <c r="C11" s="3" t="s">
        <v>7334</v>
      </c>
      <c r="D11" s="8">
        <v>30000</v>
      </c>
      <c r="E11" s="6">
        <v>30610</v>
      </c>
      <c r="F11" s="8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t="s">
        <v>8269</v>
      </c>
      <c r="R11">
        <v>42697.850844907407</v>
      </c>
      <c r="S11">
        <v>42745.208333333328</v>
      </c>
    </row>
    <row r="12" spans="1:19" ht="285" x14ac:dyDescent="0.25">
      <c r="A12" s="8">
        <v>3211</v>
      </c>
      <c r="B12" s="3" t="s">
        <v>3211</v>
      </c>
      <c r="C12" s="3" t="s">
        <v>7321</v>
      </c>
      <c r="D12" s="8">
        <v>23000</v>
      </c>
      <c r="E12" s="6">
        <v>27541</v>
      </c>
      <c r="F12" s="8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t="s">
        <v>8269</v>
      </c>
      <c r="R12">
        <v>41834.586574074077</v>
      </c>
      <c r="S12">
        <v>41866.083333333336</v>
      </c>
    </row>
    <row r="13" spans="1:19" ht="285" x14ac:dyDescent="0.25">
      <c r="A13" s="8">
        <v>3250</v>
      </c>
      <c r="B13" s="3" t="s">
        <v>3250</v>
      </c>
      <c r="C13" s="3" t="s">
        <v>7360</v>
      </c>
      <c r="D13" s="8">
        <v>25000</v>
      </c>
      <c r="E13" s="6">
        <v>25388</v>
      </c>
      <c r="F13" s="8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t="s">
        <v>8269</v>
      </c>
      <c r="R13">
        <v>41918.742175925923</v>
      </c>
      <c r="S13">
        <v>41948.783842592595</v>
      </c>
    </row>
    <row r="14" spans="1:19" ht="285" x14ac:dyDescent="0.25">
      <c r="A14" s="8">
        <v>3259</v>
      </c>
      <c r="B14" s="3" t="s">
        <v>3259</v>
      </c>
      <c r="C14" s="3" t="s">
        <v>7369</v>
      </c>
      <c r="D14" s="8">
        <v>23000</v>
      </c>
      <c r="E14" s="6">
        <v>24418.6</v>
      </c>
      <c r="F14" s="8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t="s">
        <v>8269</v>
      </c>
      <c r="R14">
        <v>42614.760937500003</v>
      </c>
      <c r="S14">
        <v>42644.165972222225</v>
      </c>
    </row>
    <row r="15" spans="1:19" ht="255" x14ac:dyDescent="0.25">
      <c r="A15" s="8">
        <v>3147</v>
      </c>
      <c r="B15" s="3" t="s">
        <v>3147</v>
      </c>
      <c r="C15" s="3" t="s">
        <v>7257</v>
      </c>
      <c r="D15" s="8">
        <v>20000</v>
      </c>
      <c r="E15" s="6">
        <v>23505</v>
      </c>
      <c r="F15" s="8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t="s">
        <v>8269</v>
      </c>
      <c r="R15">
        <v>41909.969386574077</v>
      </c>
      <c r="S15">
        <v>41950.011053240742</v>
      </c>
    </row>
    <row r="16" spans="1:19" ht="270" x14ac:dyDescent="0.25">
      <c r="A16" s="8">
        <v>1297</v>
      </c>
      <c r="B16" s="3" t="s">
        <v>1298</v>
      </c>
      <c r="C16" s="3" t="s">
        <v>5407</v>
      </c>
      <c r="D16" s="8">
        <v>20000</v>
      </c>
      <c r="E16" s="6">
        <v>21905</v>
      </c>
      <c r="F16" s="8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t="s">
        <v>8269</v>
      </c>
      <c r="R16">
        <v>42461.747199074074</v>
      </c>
      <c r="S16">
        <v>42491.747199074074</v>
      </c>
    </row>
    <row r="17" spans="1:19" ht="255" x14ac:dyDescent="0.25">
      <c r="A17" s="8">
        <v>3245</v>
      </c>
      <c r="B17" s="3" t="s">
        <v>3245</v>
      </c>
      <c r="C17" s="3" t="s">
        <v>7355</v>
      </c>
      <c r="D17" s="8">
        <v>21000</v>
      </c>
      <c r="E17" s="6">
        <v>21904</v>
      </c>
      <c r="F17" s="8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t="s">
        <v>8269</v>
      </c>
      <c r="R17">
        <v>42135.60020833333</v>
      </c>
      <c r="S17">
        <v>42167.083333333328</v>
      </c>
    </row>
    <row r="18" spans="1:19" ht="240" x14ac:dyDescent="0.25">
      <c r="A18" s="8">
        <v>3229</v>
      </c>
      <c r="B18" s="3" t="s">
        <v>3229</v>
      </c>
      <c r="C18" s="3" t="s">
        <v>7339</v>
      </c>
      <c r="D18" s="8">
        <v>20000</v>
      </c>
      <c r="E18" s="6">
        <v>21573</v>
      </c>
      <c r="F18" s="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t="s">
        <v>8269</v>
      </c>
      <c r="R18">
        <v>41933.291643518518</v>
      </c>
      <c r="S18">
        <v>41963.333310185189</v>
      </c>
    </row>
    <row r="19" spans="1:19" ht="135" x14ac:dyDescent="0.25">
      <c r="A19" s="8">
        <v>3253</v>
      </c>
      <c r="B19" s="3" t="s">
        <v>3253</v>
      </c>
      <c r="C19" s="3" t="s">
        <v>7363</v>
      </c>
      <c r="D19" s="8">
        <v>20000</v>
      </c>
      <c r="E19" s="6">
        <v>20365</v>
      </c>
      <c r="F19" s="8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t="s">
        <v>8269</v>
      </c>
      <c r="R19">
        <v>42602.576712962968</v>
      </c>
      <c r="S19">
        <v>42621.15625</v>
      </c>
    </row>
    <row r="20" spans="1:19" ht="300" x14ac:dyDescent="0.25">
      <c r="A20" s="8">
        <v>3236</v>
      </c>
      <c r="B20" s="3" t="s">
        <v>3236</v>
      </c>
      <c r="C20" s="3" t="s">
        <v>7346</v>
      </c>
      <c r="D20" s="8">
        <v>20000</v>
      </c>
      <c r="E20" s="6">
        <v>20120</v>
      </c>
      <c r="F20" s="8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t="s">
        <v>8269</v>
      </c>
      <c r="R20">
        <v>42702.917048611111</v>
      </c>
      <c r="S20">
        <v>42732.917048611111</v>
      </c>
    </row>
    <row r="21" spans="1:19" ht="195" x14ac:dyDescent="0.25">
      <c r="A21" s="8">
        <v>3219</v>
      </c>
      <c r="B21" s="3" t="s">
        <v>3219</v>
      </c>
      <c r="C21" s="3" t="s">
        <v>7329</v>
      </c>
      <c r="D21" s="8">
        <v>20000</v>
      </c>
      <c r="E21" s="6">
        <v>20022</v>
      </c>
      <c r="F21" s="8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t="s">
        <v>8269</v>
      </c>
      <c r="R21">
        <v>42050.983182870375</v>
      </c>
      <c r="S21">
        <v>42085.941516203704</v>
      </c>
    </row>
    <row r="22" spans="1:19" ht="300" x14ac:dyDescent="0.25">
      <c r="A22" s="8">
        <v>3187</v>
      </c>
      <c r="B22" s="3" t="s">
        <v>3187</v>
      </c>
      <c r="C22" s="3" t="s">
        <v>7297</v>
      </c>
      <c r="D22" s="8">
        <v>15000</v>
      </c>
      <c r="E22" s="6">
        <v>17444</v>
      </c>
      <c r="F22" s="8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t="s">
        <v>8269</v>
      </c>
      <c r="R22">
        <v>41835.666354166664</v>
      </c>
      <c r="S22">
        <v>41855.666354166664</v>
      </c>
    </row>
    <row r="23" spans="1:19" ht="255" x14ac:dyDescent="0.25">
      <c r="A23" s="8">
        <v>3402</v>
      </c>
      <c r="B23" s="3" t="s">
        <v>3401</v>
      </c>
      <c r="C23" s="3" t="s">
        <v>7512</v>
      </c>
      <c r="D23" s="8">
        <v>15000</v>
      </c>
      <c r="E23" s="6">
        <v>16465</v>
      </c>
      <c r="F23" s="8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t="s">
        <v>8269</v>
      </c>
      <c r="R23">
        <v>42290.61855324074</v>
      </c>
      <c r="S23">
        <v>42320.104861111111</v>
      </c>
    </row>
    <row r="24" spans="1:19" ht="270" x14ac:dyDescent="0.25">
      <c r="A24" s="8">
        <v>3274</v>
      </c>
      <c r="B24" s="3" t="s">
        <v>3274</v>
      </c>
      <c r="C24" s="3" t="s">
        <v>7384</v>
      </c>
      <c r="D24" s="8">
        <v>15500</v>
      </c>
      <c r="E24" s="6">
        <v>15705</v>
      </c>
      <c r="F24" s="8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t="s">
        <v>8269</v>
      </c>
      <c r="R24">
        <v>42400.704537037032</v>
      </c>
      <c r="S24">
        <v>42444.875</v>
      </c>
    </row>
    <row r="25" spans="1:19" ht="255" x14ac:dyDescent="0.25">
      <c r="A25" s="8">
        <v>3304</v>
      </c>
      <c r="B25" s="3" t="s">
        <v>3304</v>
      </c>
      <c r="C25" s="3" t="s">
        <v>7414</v>
      </c>
      <c r="D25" s="8">
        <v>15000</v>
      </c>
      <c r="E25" s="6">
        <v>15677.5</v>
      </c>
      <c r="F25" s="8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t="s">
        <v>8269</v>
      </c>
      <c r="R25">
        <v>42696.624444444446</v>
      </c>
      <c r="S25">
        <v>42726.624444444446</v>
      </c>
    </row>
    <row r="26" spans="1:19" ht="285" x14ac:dyDescent="0.25">
      <c r="A26" s="8">
        <v>3411</v>
      </c>
      <c r="B26" s="3" t="s">
        <v>3410</v>
      </c>
      <c r="C26" s="3" t="s">
        <v>7521</v>
      </c>
      <c r="D26" s="8">
        <v>15000</v>
      </c>
      <c r="E26" s="6">
        <v>15535</v>
      </c>
      <c r="F26" s="8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t="s">
        <v>8269</v>
      </c>
      <c r="R26">
        <v>42265.022824074069</v>
      </c>
      <c r="S26">
        <v>42285.022824074069</v>
      </c>
    </row>
    <row r="27" spans="1:19" ht="300" x14ac:dyDescent="0.25">
      <c r="A27" s="8">
        <v>3235</v>
      </c>
      <c r="B27" s="3" t="s">
        <v>3235</v>
      </c>
      <c r="C27" s="3" t="s">
        <v>7345</v>
      </c>
      <c r="D27" s="8">
        <v>15000</v>
      </c>
      <c r="E27" s="6">
        <v>15481</v>
      </c>
      <c r="F27" s="8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t="s">
        <v>8269</v>
      </c>
      <c r="R27">
        <v>42522.347812499997</v>
      </c>
      <c r="S27">
        <v>42552.347812499997</v>
      </c>
    </row>
    <row r="28" spans="1:19" ht="225" x14ac:dyDescent="0.25">
      <c r="A28" s="8">
        <v>3272</v>
      </c>
      <c r="B28" s="3" t="s">
        <v>3272</v>
      </c>
      <c r="C28" s="3" t="s">
        <v>7382</v>
      </c>
      <c r="D28" s="8">
        <v>10000</v>
      </c>
      <c r="E28" s="6">
        <v>15443</v>
      </c>
      <c r="F28" s="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t="s">
        <v>8269</v>
      </c>
      <c r="R28">
        <v>42284.500104166669</v>
      </c>
      <c r="S28">
        <v>42314.541770833333</v>
      </c>
    </row>
    <row r="29" spans="1:19" ht="285" x14ac:dyDescent="0.25">
      <c r="A29" s="8">
        <v>1293</v>
      </c>
      <c r="B29" s="3" t="s">
        <v>1294</v>
      </c>
      <c r="C29" s="3" t="s">
        <v>5403</v>
      </c>
      <c r="D29" s="8">
        <v>15000</v>
      </c>
      <c r="E29" s="6">
        <v>15335</v>
      </c>
      <c r="F29" s="8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t="s">
        <v>8269</v>
      </c>
      <c r="R29">
        <v>42292.701053240744</v>
      </c>
      <c r="S29">
        <v>42322.742719907401</v>
      </c>
    </row>
    <row r="30" spans="1:19" ht="195" x14ac:dyDescent="0.25">
      <c r="A30" s="8">
        <v>3338</v>
      </c>
      <c r="B30" s="3" t="s">
        <v>3338</v>
      </c>
      <c r="C30" s="3" t="s">
        <v>7448</v>
      </c>
      <c r="D30" s="8">
        <v>15000</v>
      </c>
      <c r="E30" s="6">
        <v>15327</v>
      </c>
      <c r="F30" s="8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t="s">
        <v>8269</v>
      </c>
      <c r="R30">
        <v>42769.574999999997</v>
      </c>
      <c r="S30">
        <v>42790.574999999997</v>
      </c>
    </row>
    <row r="31" spans="1:19" ht="285" x14ac:dyDescent="0.25">
      <c r="A31" s="8">
        <v>3267</v>
      </c>
      <c r="B31" s="3" t="s">
        <v>3267</v>
      </c>
      <c r="C31" s="3" t="s">
        <v>7377</v>
      </c>
      <c r="D31" s="8">
        <v>15000</v>
      </c>
      <c r="E31" s="6">
        <v>15315</v>
      </c>
      <c r="F31" s="8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t="s">
        <v>8269</v>
      </c>
      <c r="R31">
        <v>42172.757638888885</v>
      </c>
      <c r="S31">
        <v>42202.757638888885</v>
      </c>
    </row>
    <row r="32" spans="1:19" ht="285" x14ac:dyDescent="0.25">
      <c r="A32" s="8">
        <v>3286</v>
      </c>
      <c r="B32" s="3" t="s">
        <v>3286</v>
      </c>
      <c r="C32" s="3" t="s">
        <v>7396</v>
      </c>
      <c r="D32" s="8">
        <v>15000</v>
      </c>
      <c r="E32" s="6">
        <v>15265</v>
      </c>
      <c r="F32" s="8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t="s">
        <v>8269</v>
      </c>
      <c r="R32">
        <v>42567.840069444443</v>
      </c>
      <c r="S32">
        <v>42597.840069444443</v>
      </c>
    </row>
    <row r="33" spans="1:19" ht="120" x14ac:dyDescent="0.25">
      <c r="A33" s="8">
        <v>3220</v>
      </c>
      <c r="B33" s="3" t="s">
        <v>3220</v>
      </c>
      <c r="C33" s="3" t="s">
        <v>7330</v>
      </c>
      <c r="D33" s="8">
        <v>15000</v>
      </c>
      <c r="E33" s="6">
        <v>15126</v>
      </c>
      <c r="F33" s="8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t="s">
        <v>8269</v>
      </c>
      <c r="R33">
        <v>42772.833379629628</v>
      </c>
      <c r="S33">
        <v>42806.875</v>
      </c>
    </row>
    <row r="34" spans="1:19" ht="255" x14ac:dyDescent="0.25">
      <c r="A34" s="8">
        <v>538</v>
      </c>
      <c r="B34" s="3" t="s">
        <v>539</v>
      </c>
      <c r="C34" s="3" t="s">
        <v>4648</v>
      </c>
      <c r="D34" s="8">
        <v>5000</v>
      </c>
      <c r="E34" s="6">
        <v>15121</v>
      </c>
      <c r="F34" s="8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t="s">
        <v>8269</v>
      </c>
      <c r="R34">
        <v>42473.794710648144</v>
      </c>
      <c r="S34">
        <v>42503.794710648144</v>
      </c>
    </row>
    <row r="35" spans="1:19" ht="255" x14ac:dyDescent="0.25">
      <c r="A35" s="8">
        <v>3163</v>
      </c>
      <c r="B35" s="3" t="s">
        <v>3163</v>
      </c>
      <c r="C35" s="3" t="s">
        <v>7273</v>
      </c>
      <c r="D35" s="8">
        <v>13000</v>
      </c>
      <c r="E35" s="6">
        <v>14450</v>
      </c>
      <c r="F35" s="8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t="s">
        <v>8269</v>
      </c>
      <c r="R35">
        <v>41775.753761574073</v>
      </c>
      <c r="S35">
        <v>41805.753761574073</v>
      </c>
    </row>
    <row r="36" spans="1:19" ht="225" x14ac:dyDescent="0.25">
      <c r="A36" s="8">
        <v>3256</v>
      </c>
      <c r="B36" s="3" t="s">
        <v>3256</v>
      </c>
      <c r="C36" s="3" t="s">
        <v>7366</v>
      </c>
      <c r="D36" s="8">
        <v>10000</v>
      </c>
      <c r="E36" s="6">
        <v>12806</v>
      </c>
      <c r="F36" s="8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t="s">
        <v>8269</v>
      </c>
      <c r="R36">
        <v>42144.573807870373</v>
      </c>
      <c r="S36">
        <v>42166.165972222225</v>
      </c>
    </row>
    <row r="37" spans="1:19" ht="285" x14ac:dyDescent="0.25">
      <c r="A37" s="8">
        <v>2803</v>
      </c>
      <c r="B37" s="3" t="s">
        <v>2803</v>
      </c>
      <c r="C37" s="3" t="s">
        <v>6913</v>
      </c>
      <c r="D37" s="8">
        <v>10000</v>
      </c>
      <c r="E37" s="6">
        <v>12795</v>
      </c>
      <c r="F37" s="8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t="s">
        <v>8269</v>
      </c>
      <c r="R37">
        <v>42158.065694444449</v>
      </c>
      <c r="S37">
        <v>42201</v>
      </c>
    </row>
    <row r="38" spans="1:19" ht="120" x14ac:dyDescent="0.25">
      <c r="A38" s="8">
        <v>3242</v>
      </c>
      <c r="B38" s="3" t="s">
        <v>3242</v>
      </c>
      <c r="C38" s="3" t="s">
        <v>7352</v>
      </c>
      <c r="D38" s="8">
        <v>10000</v>
      </c>
      <c r="E38" s="6">
        <v>12730.42</v>
      </c>
      <c r="F38" s="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t="s">
        <v>8269</v>
      </c>
      <c r="R38">
        <v>41871.755694444444</v>
      </c>
      <c r="S38">
        <v>41901.755694444444</v>
      </c>
    </row>
    <row r="39" spans="1:19" ht="165" x14ac:dyDescent="0.25">
      <c r="A39" s="8">
        <v>3262</v>
      </c>
      <c r="B39" s="3" t="s">
        <v>3262</v>
      </c>
      <c r="C39" s="3" t="s">
        <v>7372</v>
      </c>
      <c r="D39" s="8">
        <v>12200</v>
      </c>
      <c r="E39" s="6">
        <v>12571</v>
      </c>
      <c r="F39" s="8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t="s">
        <v>8269</v>
      </c>
      <c r="R39">
        <v>41964.315532407403</v>
      </c>
      <c r="S39">
        <v>41995.166666666672</v>
      </c>
    </row>
    <row r="40" spans="1:19" ht="195" x14ac:dyDescent="0.25">
      <c r="A40" s="8">
        <v>3677</v>
      </c>
      <c r="B40" s="3" t="s">
        <v>3674</v>
      </c>
      <c r="C40" s="3" t="s">
        <v>7787</v>
      </c>
      <c r="D40" s="8">
        <v>12000</v>
      </c>
      <c r="E40" s="6">
        <v>12348.5</v>
      </c>
      <c r="F40" s="8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t="s">
        <v>8269</v>
      </c>
      <c r="R40">
        <v>41802.574282407404</v>
      </c>
      <c r="S40">
        <v>41823.165972222225</v>
      </c>
    </row>
    <row r="41" spans="1:19" ht="270" x14ac:dyDescent="0.25">
      <c r="A41" s="8">
        <v>532</v>
      </c>
      <c r="B41" s="3" t="s">
        <v>533</v>
      </c>
      <c r="C41" s="3" t="s">
        <v>4642</v>
      </c>
      <c r="D41" s="8">
        <v>10000</v>
      </c>
      <c r="E41" s="6">
        <v>12325</v>
      </c>
      <c r="F41" s="8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t="s">
        <v>8269</v>
      </c>
      <c r="R41">
        <v>42473.007037037038</v>
      </c>
      <c r="S41">
        <v>42503.007037037038</v>
      </c>
    </row>
    <row r="42" spans="1:19" ht="225" x14ac:dyDescent="0.25">
      <c r="A42" s="8">
        <v>3468</v>
      </c>
      <c r="B42" s="3" t="s">
        <v>3467</v>
      </c>
      <c r="C42" s="3" t="s">
        <v>7578</v>
      </c>
      <c r="D42" s="8">
        <v>10000</v>
      </c>
      <c r="E42" s="6">
        <v>12178</v>
      </c>
      <c r="F42" s="8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t="s">
        <v>8269</v>
      </c>
      <c r="R42">
        <v>42605.765381944439</v>
      </c>
      <c r="S42">
        <v>42634.125</v>
      </c>
    </row>
    <row r="43" spans="1:19" ht="120" x14ac:dyDescent="0.25">
      <c r="A43" s="8">
        <v>3248</v>
      </c>
      <c r="B43" s="3" t="s">
        <v>3248</v>
      </c>
      <c r="C43" s="3" t="s">
        <v>7358</v>
      </c>
      <c r="D43" s="8">
        <v>12000</v>
      </c>
      <c r="E43" s="6">
        <v>12095</v>
      </c>
      <c r="F43" s="8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t="s">
        <v>8269</v>
      </c>
      <c r="R43">
        <v>42068.888391203705</v>
      </c>
      <c r="S43">
        <v>42098.846724537041</v>
      </c>
    </row>
    <row r="44" spans="1:19" ht="255" x14ac:dyDescent="0.25">
      <c r="A44" s="8">
        <v>525</v>
      </c>
      <c r="B44" s="3" t="s">
        <v>526</v>
      </c>
      <c r="C44" s="3" t="s">
        <v>4635</v>
      </c>
      <c r="D44" s="8">
        <v>12000</v>
      </c>
      <c r="E44" s="6">
        <v>12000</v>
      </c>
      <c r="F44" s="8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t="s">
        <v>8269</v>
      </c>
      <c r="R44">
        <v>41850.400937500002</v>
      </c>
      <c r="S44">
        <v>41895.400937500002</v>
      </c>
    </row>
    <row r="45" spans="1:19" ht="300" x14ac:dyDescent="0.25">
      <c r="A45" s="8">
        <v>3316</v>
      </c>
      <c r="B45" s="3" t="s">
        <v>3316</v>
      </c>
      <c r="C45" s="3" t="s">
        <v>7426</v>
      </c>
      <c r="D45" s="8">
        <v>11737</v>
      </c>
      <c r="E45" s="6">
        <v>11747.18</v>
      </c>
      <c r="F45" s="8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t="s">
        <v>8269</v>
      </c>
      <c r="R45">
        <v>41826.871238425927</v>
      </c>
      <c r="S45">
        <v>41859.57916666667</v>
      </c>
    </row>
    <row r="46" spans="1:19" ht="270" x14ac:dyDescent="0.25">
      <c r="A46" s="8">
        <v>3712</v>
      </c>
      <c r="B46" s="3" t="s">
        <v>3709</v>
      </c>
      <c r="C46" s="3" t="s">
        <v>7822</v>
      </c>
      <c r="D46" s="8">
        <v>7500</v>
      </c>
      <c r="E46" s="6">
        <v>11530</v>
      </c>
      <c r="F46" s="8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t="s">
        <v>8269</v>
      </c>
      <c r="R46">
        <v>42134.172071759262</v>
      </c>
      <c r="S46">
        <v>42155.290972222225</v>
      </c>
    </row>
    <row r="47" spans="1:19" ht="225" x14ac:dyDescent="0.25">
      <c r="A47" s="8">
        <v>3389</v>
      </c>
      <c r="B47" s="3" t="s">
        <v>3388</v>
      </c>
      <c r="C47" s="3" t="s">
        <v>7499</v>
      </c>
      <c r="D47" s="8">
        <v>10000</v>
      </c>
      <c r="E47" s="6">
        <v>11450</v>
      </c>
      <c r="F47" s="8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t="s">
        <v>8269</v>
      </c>
      <c r="R47">
        <v>42494.563449074078</v>
      </c>
      <c r="S47">
        <v>42524.563449074078</v>
      </c>
    </row>
    <row r="48" spans="1:19" ht="270" x14ac:dyDescent="0.25">
      <c r="A48" s="8">
        <v>2966</v>
      </c>
      <c r="B48" s="3" t="s">
        <v>2966</v>
      </c>
      <c r="C48" s="3" t="s">
        <v>7076</v>
      </c>
      <c r="D48" s="8">
        <v>10000</v>
      </c>
      <c r="E48" s="6">
        <v>11363</v>
      </c>
      <c r="F48" s="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t="s">
        <v>8269</v>
      </c>
      <c r="R48">
        <v>42233.738564814819</v>
      </c>
      <c r="S48">
        <v>42263.738564814819</v>
      </c>
    </row>
    <row r="49" spans="1:19" ht="270" x14ac:dyDescent="0.25">
      <c r="A49" s="8">
        <v>3209</v>
      </c>
      <c r="B49" s="3" t="s">
        <v>3209</v>
      </c>
      <c r="C49" s="3" t="s">
        <v>7319</v>
      </c>
      <c r="D49" s="8">
        <v>9500</v>
      </c>
      <c r="E49" s="6">
        <v>11335.7</v>
      </c>
      <c r="F49" s="8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t="s">
        <v>8269</v>
      </c>
      <c r="R49">
        <v>41778.637245370373</v>
      </c>
      <c r="S49">
        <v>41810.958333333336</v>
      </c>
    </row>
    <row r="50" spans="1:19" ht="240" x14ac:dyDescent="0.25">
      <c r="A50" s="8">
        <v>3246</v>
      </c>
      <c r="B50" s="3" t="s">
        <v>3246</v>
      </c>
      <c r="C50" s="3" t="s">
        <v>7356</v>
      </c>
      <c r="D50" s="8">
        <v>10000</v>
      </c>
      <c r="E50" s="6">
        <v>11122</v>
      </c>
      <c r="F50" s="8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t="s">
        <v>8269</v>
      </c>
      <c r="R50">
        <v>42230.472222222219</v>
      </c>
      <c r="S50">
        <v>42259.165972222225</v>
      </c>
    </row>
    <row r="51" spans="1:19" ht="270" x14ac:dyDescent="0.25">
      <c r="A51" s="8">
        <v>3620</v>
      </c>
      <c r="B51" s="3" t="s">
        <v>3618</v>
      </c>
      <c r="C51" s="3" t="s">
        <v>7730</v>
      </c>
      <c r="D51" s="8">
        <v>10500</v>
      </c>
      <c r="E51" s="6">
        <v>11045</v>
      </c>
      <c r="F51" s="8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t="s">
        <v>8269</v>
      </c>
      <c r="R51">
        <v>42037.938206018516</v>
      </c>
      <c r="S51">
        <v>42068.166666666672</v>
      </c>
    </row>
    <row r="52" spans="1:19" ht="285" x14ac:dyDescent="0.25">
      <c r="A52" s="8">
        <v>2963</v>
      </c>
      <c r="B52" s="3" t="s">
        <v>2963</v>
      </c>
      <c r="C52" s="3" t="s">
        <v>7073</v>
      </c>
      <c r="D52" s="8">
        <v>10000</v>
      </c>
      <c r="E52" s="6">
        <v>10685</v>
      </c>
      <c r="F52" s="8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t="s">
        <v>8269</v>
      </c>
      <c r="R52">
        <v>42157.470185185186</v>
      </c>
      <c r="S52">
        <v>42187.470185185186</v>
      </c>
    </row>
    <row r="53" spans="1:19" ht="240" x14ac:dyDescent="0.25">
      <c r="A53" s="8">
        <v>2818</v>
      </c>
      <c r="B53" s="3" t="s">
        <v>2818</v>
      </c>
      <c r="C53" s="3" t="s">
        <v>6928</v>
      </c>
      <c r="D53" s="8">
        <v>10000</v>
      </c>
      <c r="E53" s="6">
        <v>10603</v>
      </c>
      <c r="F53" s="8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t="s">
        <v>8269</v>
      </c>
      <c r="R53">
        <v>42250.598217592589</v>
      </c>
      <c r="S53">
        <v>42270.598217592589</v>
      </c>
    </row>
    <row r="54" spans="1:19" ht="315" x14ac:dyDescent="0.25">
      <c r="A54" s="8">
        <v>3434</v>
      </c>
      <c r="B54" s="3" t="s">
        <v>3433</v>
      </c>
      <c r="C54" s="3" t="s">
        <v>7544</v>
      </c>
      <c r="D54" s="8">
        <v>10000</v>
      </c>
      <c r="E54" s="6">
        <v>10555</v>
      </c>
      <c r="F54" s="8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t="s">
        <v>8269</v>
      </c>
      <c r="R54">
        <v>41800.380428240744</v>
      </c>
      <c r="S54">
        <v>41830.380428240744</v>
      </c>
    </row>
    <row r="55" spans="1:19" ht="210" x14ac:dyDescent="0.25">
      <c r="A55" s="8">
        <v>3507</v>
      </c>
      <c r="B55" s="3" t="s">
        <v>3506</v>
      </c>
      <c r="C55" s="3" t="s">
        <v>7617</v>
      </c>
      <c r="D55" s="8">
        <v>10000</v>
      </c>
      <c r="E55" s="6">
        <v>10440</v>
      </c>
      <c r="F55" s="8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t="s">
        <v>8269</v>
      </c>
      <c r="R55">
        <v>42491.92288194444</v>
      </c>
      <c r="S55">
        <v>42521.92288194444</v>
      </c>
    </row>
    <row r="56" spans="1:19" ht="285" x14ac:dyDescent="0.25">
      <c r="A56" s="8">
        <v>3173</v>
      </c>
      <c r="B56" s="3" t="s">
        <v>3173</v>
      </c>
      <c r="C56" s="3" t="s">
        <v>7283</v>
      </c>
      <c r="D56" s="8">
        <v>10000</v>
      </c>
      <c r="E56" s="6">
        <v>10300</v>
      </c>
      <c r="F56" s="8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t="s">
        <v>8269</v>
      </c>
      <c r="R56">
        <v>41878.878379629627</v>
      </c>
      <c r="S56">
        <v>41908.878379629627</v>
      </c>
    </row>
    <row r="57" spans="1:19" ht="255" x14ac:dyDescent="0.25">
      <c r="A57" s="8">
        <v>3358</v>
      </c>
      <c r="B57" s="3" t="s">
        <v>3357</v>
      </c>
      <c r="C57" s="3" t="s">
        <v>7468</v>
      </c>
      <c r="D57" s="8">
        <v>10000</v>
      </c>
      <c r="E57" s="6">
        <v>10299</v>
      </c>
      <c r="F57" s="8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t="s">
        <v>8269</v>
      </c>
      <c r="R57">
        <v>41932.311099537037</v>
      </c>
      <c r="S57">
        <v>41962.352766203709</v>
      </c>
    </row>
    <row r="58" spans="1:19" ht="285" x14ac:dyDescent="0.25">
      <c r="A58" s="8">
        <v>3714</v>
      </c>
      <c r="B58" s="3" t="s">
        <v>3711</v>
      </c>
      <c r="C58" s="3" t="s">
        <v>7824</v>
      </c>
      <c r="D58" s="8">
        <v>10000</v>
      </c>
      <c r="E58" s="6">
        <v>10235</v>
      </c>
      <c r="F58" s="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t="s">
        <v>8269</v>
      </c>
      <c r="R58">
        <v>42118.556331018524</v>
      </c>
      <c r="S58">
        <v>42150.165972222225</v>
      </c>
    </row>
    <row r="59" spans="1:19" ht="285" x14ac:dyDescent="0.25">
      <c r="A59" s="8">
        <v>3298</v>
      </c>
      <c r="B59" s="3" t="s">
        <v>3298</v>
      </c>
      <c r="C59" s="3" t="s">
        <v>7408</v>
      </c>
      <c r="D59" s="8">
        <v>10000</v>
      </c>
      <c r="E59" s="6">
        <v>10173</v>
      </c>
      <c r="F59" s="8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t="s">
        <v>8269</v>
      </c>
      <c r="R59">
        <v>42239.957962962959</v>
      </c>
      <c r="S59">
        <v>42260</v>
      </c>
    </row>
    <row r="60" spans="1:19" ht="285" x14ac:dyDescent="0.25">
      <c r="A60" s="8">
        <v>3524</v>
      </c>
      <c r="B60" s="3" t="s">
        <v>3523</v>
      </c>
      <c r="C60" s="3" t="s">
        <v>7634</v>
      </c>
      <c r="D60" s="8">
        <v>10000</v>
      </c>
      <c r="E60" s="6">
        <v>10156</v>
      </c>
      <c r="F60" s="8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t="s">
        <v>8269</v>
      </c>
      <c r="R60">
        <v>41880.76357638889</v>
      </c>
      <c r="S60">
        <v>41895.166666666664</v>
      </c>
    </row>
    <row r="61" spans="1:19" ht="285" x14ac:dyDescent="0.25">
      <c r="A61" s="8">
        <v>3575</v>
      </c>
      <c r="B61" s="3" t="s">
        <v>3574</v>
      </c>
      <c r="C61" s="3" t="s">
        <v>7685</v>
      </c>
      <c r="D61" s="8">
        <v>10000</v>
      </c>
      <c r="E61" s="6">
        <v>10133</v>
      </c>
      <c r="F61" s="8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t="s">
        <v>8269</v>
      </c>
      <c r="R61">
        <v>42561.783877314811</v>
      </c>
      <c r="S61">
        <v>42593.165972222225</v>
      </c>
    </row>
    <row r="62" spans="1:19" ht="255" x14ac:dyDescent="0.25">
      <c r="A62" s="8">
        <v>3421</v>
      </c>
      <c r="B62" s="3" t="s">
        <v>3420</v>
      </c>
      <c r="C62" s="3" t="s">
        <v>7531</v>
      </c>
      <c r="D62" s="8">
        <v>10000</v>
      </c>
      <c r="E62" s="6">
        <v>10115</v>
      </c>
      <c r="F62" s="8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t="s">
        <v>8269</v>
      </c>
      <c r="R62">
        <v>42037.791238425925</v>
      </c>
      <c r="S62">
        <v>42067.791238425925</v>
      </c>
    </row>
    <row r="63" spans="1:19" ht="285" x14ac:dyDescent="0.25">
      <c r="A63" s="8">
        <v>527</v>
      </c>
      <c r="B63" s="3" t="s">
        <v>528</v>
      </c>
      <c r="C63" s="3" t="s">
        <v>4637</v>
      </c>
      <c r="D63" s="8">
        <v>10000</v>
      </c>
      <c r="E63" s="6">
        <v>10085</v>
      </c>
      <c r="F63" s="8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t="s">
        <v>8269</v>
      </c>
      <c r="R63">
        <v>42753.205625000002</v>
      </c>
      <c r="S63">
        <v>42783.670138888891</v>
      </c>
    </row>
    <row r="64" spans="1:19" ht="225" x14ac:dyDescent="0.25">
      <c r="A64" s="8">
        <v>3153</v>
      </c>
      <c r="B64" s="3" t="s">
        <v>3153</v>
      </c>
      <c r="C64" s="3" t="s">
        <v>7263</v>
      </c>
      <c r="D64" s="8">
        <v>3000</v>
      </c>
      <c r="E64" s="6">
        <v>10067.5</v>
      </c>
      <c r="F64" s="8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t="s">
        <v>8269</v>
      </c>
      <c r="R64">
        <v>40633.154363425929</v>
      </c>
      <c r="S64">
        <v>40664.207638888889</v>
      </c>
    </row>
    <row r="65" spans="1:19" ht="315" x14ac:dyDescent="0.25">
      <c r="A65" s="8">
        <v>3455</v>
      </c>
      <c r="B65" s="3" t="s">
        <v>3454</v>
      </c>
      <c r="C65" s="3" t="s">
        <v>7565</v>
      </c>
      <c r="D65" s="8">
        <v>10000</v>
      </c>
      <c r="E65" s="6">
        <v>10065</v>
      </c>
      <c r="F65" s="8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t="s">
        <v>8269</v>
      </c>
      <c r="R65">
        <v>42626.7503125</v>
      </c>
      <c r="S65">
        <v>42656.7503125</v>
      </c>
    </row>
    <row r="66" spans="1:19" ht="285" x14ac:dyDescent="0.25">
      <c r="A66" s="8">
        <v>3400</v>
      </c>
      <c r="B66" s="3" t="s">
        <v>3399</v>
      </c>
      <c r="C66" s="3" t="s">
        <v>7510</v>
      </c>
      <c r="D66" s="8">
        <v>10000</v>
      </c>
      <c r="E66" s="6">
        <v>10041</v>
      </c>
      <c r="F66" s="8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t="s">
        <v>8269</v>
      </c>
      <c r="R66">
        <v>41834.953865740739</v>
      </c>
      <c r="S66">
        <v>41879.953865740739</v>
      </c>
    </row>
    <row r="67" spans="1:19" ht="210" x14ac:dyDescent="0.25">
      <c r="A67" s="8">
        <v>3406</v>
      </c>
      <c r="B67" s="3" t="s">
        <v>3405</v>
      </c>
      <c r="C67" s="3" t="s">
        <v>7516</v>
      </c>
      <c r="D67" s="8">
        <v>10000</v>
      </c>
      <c r="E67" s="6">
        <v>10031</v>
      </c>
      <c r="F67" s="8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t="s">
        <v>8269</v>
      </c>
      <c r="R67">
        <v>41791.492777777778</v>
      </c>
      <c r="S67">
        <v>41836.492777777778</v>
      </c>
    </row>
    <row r="68" spans="1:19" ht="285" x14ac:dyDescent="0.25">
      <c r="A68" s="8">
        <v>3241</v>
      </c>
      <c r="B68" s="3" t="s">
        <v>3241</v>
      </c>
      <c r="C68" s="3" t="s">
        <v>7351</v>
      </c>
      <c r="D68" s="8">
        <v>8500</v>
      </c>
      <c r="E68" s="6">
        <v>9801</v>
      </c>
      <c r="F68" s="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t="s">
        <v>8269</v>
      </c>
      <c r="R68">
        <v>41893.324884259258</v>
      </c>
      <c r="S68">
        <v>41926.290972222225</v>
      </c>
    </row>
    <row r="69" spans="1:19" ht="180" x14ac:dyDescent="0.25">
      <c r="A69" s="8">
        <v>3433</v>
      </c>
      <c r="B69" s="3" t="s">
        <v>3432</v>
      </c>
      <c r="C69" s="3" t="s">
        <v>7543</v>
      </c>
      <c r="D69" s="8">
        <v>9500</v>
      </c>
      <c r="E69" s="6">
        <v>9525</v>
      </c>
      <c r="F69" s="8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t="s">
        <v>8269</v>
      </c>
      <c r="R69">
        <v>41776.063136574077</v>
      </c>
      <c r="S69">
        <v>41807.125</v>
      </c>
    </row>
    <row r="70" spans="1:19" ht="300" x14ac:dyDescent="0.25">
      <c r="A70" s="8">
        <v>2973</v>
      </c>
      <c r="B70" s="3" t="s">
        <v>2973</v>
      </c>
      <c r="C70" s="3" t="s">
        <v>7083</v>
      </c>
      <c r="D70" s="8">
        <v>5000</v>
      </c>
      <c r="E70" s="6">
        <v>8740</v>
      </c>
      <c r="F70" s="8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t="s">
        <v>8269</v>
      </c>
      <c r="R70">
        <v>42341.818379629629</v>
      </c>
      <c r="S70">
        <v>42370.166666666672</v>
      </c>
    </row>
    <row r="71" spans="1:19" ht="210" x14ac:dyDescent="0.25">
      <c r="A71" s="8">
        <v>3339</v>
      </c>
      <c r="B71" s="3" t="s">
        <v>3339</v>
      </c>
      <c r="C71" s="3" t="s">
        <v>7449</v>
      </c>
      <c r="D71" s="8">
        <v>8000</v>
      </c>
      <c r="E71" s="6">
        <v>8348</v>
      </c>
      <c r="F71" s="8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t="s">
        <v>8269</v>
      </c>
      <c r="R71">
        <v>42549.665717592594</v>
      </c>
      <c r="S71">
        <v>42579.665717592594</v>
      </c>
    </row>
    <row r="72" spans="1:19" ht="165" x14ac:dyDescent="0.25">
      <c r="A72" s="8">
        <v>3169</v>
      </c>
      <c r="B72" s="3" t="s">
        <v>3169</v>
      </c>
      <c r="C72" s="3" t="s">
        <v>7279</v>
      </c>
      <c r="D72" s="8">
        <v>8000</v>
      </c>
      <c r="E72" s="6">
        <v>8241</v>
      </c>
      <c r="F72" s="8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t="s">
        <v>8269</v>
      </c>
      <c r="R72">
        <v>41591.737974537034</v>
      </c>
      <c r="S72">
        <v>41621.207638888889</v>
      </c>
    </row>
    <row r="73" spans="1:19" ht="270" x14ac:dyDescent="0.25">
      <c r="A73" s="8">
        <v>3243</v>
      </c>
      <c r="B73" s="3" t="s">
        <v>3243</v>
      </c>
      <c r="C73" s="3" t="s">
        <v>7353</v>
      </c>
      <c r="D73" s="8">
        <v>8000</v>
      </c>
      <c r="E73" s="6">
        <v>8227</v>
      </c>
      <c r="F73" s="8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t="s">
        <v>8269</v>
      </c>
      <c r="R73">
        <v>42262.096782407403</v>
      </c>
      <c r="S73">
        <v>42286</v>
      </c>
    </row>
    <row r="74" spans="1:19" ht="90" x14ac:dyDescent="0.25">
      <c r="A74" s="8">
        <v>3586</v>
      </c>
      <c r="B74" s="3" t="s">
        <v>3585</v>
      </c>
      <c r="C74" s="3" t="s">
        <v>7696</v>
      </c>
      <c r="D74" s="8">
        <v>7500</v>
      </c>
      <c r="E74" s="6">
        <v>8207</v>
      </c>
      <c r="F74" s="8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t="s">
        <v>8269</v>
      </c>
      <c r="R74">
        <v>42576.697569444441</v>
      </c>
      <c r="S74">
        <v>42636.697569444441</v>
      </c>
    </row>
    <row r="75" spans="1:19" ht="285" x14ac:dyDescent="0.25">
      <c r="A75" s="8">
        <v>3326</v>
      </c>
      <c r="B75" s="3" t="s">
        <v>3326</v>
      </c>
      <c r="C75" s="3" t="s">
        <v>7436</v>
      </c>
      <c r="D75" s="8">
        <v>8000</v>
      </c>
      <c r="E75" s="6">
        <v>8110</v>
      </c>
      <c r="F75" s="8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t="s">
        <v>8269</v>
      </c>
      <c r="R75">
        <v>42041.714178240742</v>
      </c>
      <c r="S75">
        <v>42071.67251157407</v>
      </c>
    </row>
    <row r="76" spans="1:19" ht="270" x14ac:dyDescent="0.25">
      <c r="A76" s="8">
        <v>2975</v>
      </c>
      <c r="B76" s="3" t="s">
        <v>2975</v>
      </c>
      <c r="C76" s="3" t="s">
        <v>7085</v>
      </c>
      <c r="D76" s="8">
        <v>8000</v>
      </c>
      <c r="E76" s="6">
        <v>8010</v>
      </c>
      <c r="F76" s="8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t="s">
        <v>8269</v>
      </c>
      <c r="R76">
        <v>41941.683865740742</v>
      </c>
      <c r="S76">
        <v>41970.125</v>
      </c>
    </row>
    <row r="77" spans="1:19" ht="255" x14ac:dyDescent="0.25">
      <c r="A77" s="8">
        <v>3376</v>
      </c>
      <c r="B77" s="3" t="s">
        <v>3375</v>
      </c>
      <c r="C77" s="3" t="s">
        <v>7486</v>
      </c>
      <c r="D77" s="8">
        <v>8000</v>
      </c>
      <c r="E77" s="6">
        <v>8001</v>
      </c>
      <c r="F77" s="8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t="s">
        <v>8269</v>
      </c>
      <c r="R77">
        <v>42059.701319444444</v>
      </c>
      <c r="S77">
        <v>42119.659652777773</v>
      </c>
    </row>
    <row r="78" spans="1:19" ht="270" x14ac:dyDescent="0.25">
      <c r="A78" s="8">
        <v>3154</v>
      </c>
      <c r="B78" s="3" t="s">
        <v>3154</v>
      </c>
      <c r="C78" s="3" t="s">
        <v>7264</v>
      </c>
      <c r="D78" s="8">
        <v>7000</v>
      </c>
      <c r="E78" s="6">
        <v>7905</v>
      </c>
      <c r="F78" s="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t="s">
        <v>8269</v>
      </c>
      <c r="R78">
        <v>40970.875671296293</v>
      </c>
      <c r="S78">
        <v>41000.834004629629</v>
      </c>
    </row>
    <row r="79" spans="1:19" ht="270" x14ac:dyDescent="0.25">
      <c r="A79" s="8">
        <v>3266</v>
      </c>
      <c r="B79" s="3" t="s">
        <v>3266</v>
      </c>
      <c r="C79" s="3" t="s">
        <v>7376</v>
      </c>
      <c r="D79" s="8">
        <v>6000</v>
      </c>
      <c r="E79" s="6">
        <v>7877</v>
      </c>
      <c r="F79" s="8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t="s">
        <v>8269</v>
      </c>
      <c r="R79">
        <v>42136.536134259266</v>
      </c>
      <c r="S79">
        <v>42167.875</v>
      </c>
    </row>
    <row r="80" spans="1:19" ht="255" x14ac:dyDescent="0.25">
      <c r="A80" s="8">
        <v>3363</v>
      </c>
      <c r="B80" s="3" t="s">
        <v>3362</v>
      </c>
      <c r="C80" s="3" t="s">
        <v>7473</v>
      </c>
      <c r="D80" s="8">
        <v>7750</v>
      </c>
      <c r="E80" s="6">
        <v>7860</v>
      </c>
      <c r="F80" s="8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t="s">
        <v>8269</v>
      </c>
      <c r="R80">
        <v>41851.771354166667</v>
      </c>
      <c r="S80">
        <v>41870.666666666664</v>
      </c>
    </row>
    <row r="81" spans="1:19" ht="225" x14ac:dyDescent="0.25">
      <c r="A81" s="8">
        <v>3534</v>
      </c>
      <c r="B81" s="3" t="s">
        <v>3533</v>
      </c>
      <c r="C81" s="3" t="s">
        <v>7644</v>
      </c>
      <c r="D81" s="8">
        <v>5000</v>
      </c>
      <c r="E81" s="6">
        <v>7810</v>
      </c>
      <c r="F81" s="8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t="s">
        <v>8269</v>
      </c>
      <c r="R81">
        <v>42243.6252662037</v>
      </c>
      <c r="S81">
        <v>42278.6252662037</v>
      </c>
    </row>
    <row r="82" spans="1:19" ht="210" x14ac:dyDescent="0.25">
      <c r="A82" s="8">
        <v>3258</v>
      </c>
      <c r="B82" s="3" t="s">
        <v>3258</v>
      </c>
      <c r="C82" s="3" t="s">
        <v>7368</v>
      </c>
      <c r="D82" s="8">
        <v>7000</v>
      </c>
      <c r="E82" s="6">
        <v>7365</v>
      </c>
      <c r="F82" s="8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t="s">
        <v>8269</v>
      </c>
      <c r="R82">
        <v>41982.887280092589</v>
      </c>
      <c r="S82">
        <v>42012.887280092589</v>
      </c>
    </row>
    <row r="83" spans="1:19" ht="120" x14ac:dyDescent="0.25">
      <c r="A83" s="8">
        <v>3228</v>
      </c>
      <c r="B83" s="3" t="s">
        <v>3228</v>
      </c>
      <c r="C83" s="3" t="s">
        <v>7338</v>
      </c>
      <c r="D83" s="8">
        <v>7000</v>
      </c>
      <c r="E83" s="6">
        <v>7164</v>
      </c>
      <c r="F83" s="8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t="s">
        <v>8269</v>
      </c>
      <c r="R83">
        <v>42323.70930555556</v>
      </c>
      <c r="S83">
        <v>42355.207638888889</v>
      </c>
    </row>
    <row r="84" spans="1:19" ht="240" x14ac:dyDescent="0.25">
      <c r="A84" s="8">
        <v>2784</v>
      </c>
      <c r="B84" s="3" t="s">
        <v>2784</v>
      </c>
      <c r="C84" s="3" t="s">
        <v>6894</v>
      </c>
      <c r="D84" s="8">
        <v>6000</v>
      </c>
      <c r="E84" s="6">
        <v>7140</v>
      </c>
      <c r="F84" s="8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t="s">
        <v>8269</v>
      </c>
      <c r="R84">
        <v>41920.787534722222</v>
      </c>
      <c r="S84">
        <v>41941.787534722222</v>
      </c>
    </row>
    <row r="85" spans="1:19" ht="240" x14ac:dyDescent="0.25">
      <c r="A85" s="8">
        <v>3182</v>
      </c>
      <c r="B85" s="3" t="s">
        <v>3182</v>
      </c>
      <c r="C85" s="3" t="s">
        <v>7292</v>
      </c>
      <c r="D85" s="8">
        <v>7000</v>
      </c>
      <c r="E85" s="6">
        <v>7062</v>
      </c>
      <c r="F85" s="8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t="s">
        <v>8269</v>
      </c>
      <c r="R85">
        <v>40883.949317129627</v>
      </c>
      <c r="S85">
        <v>40939.708333333336</v>
      </c>
    </row>
    <row r="86" spans="1:19" ht="300" x14ac:dyDescent="0.25">
      <c r="A86" s="8">
        <v>3527</v>
      </c>
      <c r="B86" s="3" t="s">
        <v>3526</v>
      </c>
      <c r="C86" s="3" t="s">
        <v>7637</v>
      </c>
      <c r="D86" s="8">
        <v>6000</v>
      </c>
      <c r="E86" s="6">
        <v>7015</v>
      </c>
      <c r="F86" s="8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t="s">
        <v>8269</v>
      </c>
      <c r="R86">
        <v>42167.023206018523</v>
      </c>
      <c r="S86">
        <v>42196.165972222225</v>
      </c>
    </row>
    <row r="87" spans="1:19" ht="300" x14ac:dyDescent="0.25">
      <c r="A87" s="8">
        <v>3279</v>
      </c>
      <c r="B87" s="3" t="s">
        <v>3279</v>
      </c>
      <c r="C87" s="3" t="s">
        <v>7389</v>
      </c>
      <c r="D87" s="8">
        <v>5800</v>
      </c>
      <c r="E87" s="6">
        <v>6628</v>
      </c>
      <c r="F87" s="8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t="s">
        <v>8269</v>
      </c>
      <c r="R87">
        <v>42431.102534722217</v>
      </c>
      <c r="S87">
        <v>42461.06086805556</v>
      </c>
    </row>
    <row r="88" spans="1:19" ht="180" x14ac:dyDescent="0.25">
      <c r="A88" s="8">
        <v>3310</v>
      </c>
      <c r="B88" s="3" t="s">
        <v>3310</v>
      </c>
      <c r="C88" s="3" t="s">
        <v>7420</v>
      </c>
      <c r="D88" s="8">
        <v>6500</v>
      </c>
      <c r="E88" s="6">
        <v>6505</v>
      </c>
      <c r="F88" s="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t="s">
        <v>8269</v>
      </c>
      <c r="R88">
        <v>42253.928530092591</v>
      </c>
      <c r="S88">
        <v>42283.928530092591</v>
      </c>
    </row>
    <row r="89" spans="1:19" ht="240" x14ac:dyDescent="0.25">
      <c r="A89" s="8">
        <v>2970</v>
      </c>
      <c r="B89" s="3" t="s">
        <v>2970</v>
      </c>
      <c r="C89" s="3" t="s">
        <v>7080</v>
      </c>
      <c r="D89" s="8">
        <v>6000</v>
      </c>
      <c r="E89" s="6">
        <v>6360</v>
      </c>
      <c r="F89" s="8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t="s">
        <v>8269</v>
      </c>
      <c r="R89">
        <v>41808.669571759259</v>
      </c>
      <c r="S89">
        <v>41838.669571759259</v>
      </c>
    </row>
    <row r="90" spans="1:19" ht="105" x14ac:dyDescent="0.25">
      <c r="A90" s="8">
        <v>2807</v>
      </c>
      <c r="B90" s="3" t="s">
        <v>2807</v>
      </c>
      <c r="C90" s="3" t="s">
        <v>6917</v>
      </c>
      <c r="D90" s="8">
        <v>5000</v>
      </c>
      <c r="E90" s="6">
        <v>6300</v>
      </c>
      <c r="F90" s="8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t="s">
        <v>8269</v>
      </c>
      <c r="R90">
        <v>42154.873124999998</v>
      </c>
      <c r="S90">
        <v>42184.873124999998</v>
      </c>
    </row>
    <row r="91" spans="1:19" ht="270" x14ac:dyDescent="0.25">
      <c r="A91" s="8">
        <v>3424</v>
      </c>
      <c r="B91" s="3" t="s">
        <v>3423</v>
      </c>
      <c r="C91" s="3" t="s">
        <v>7534</v>
      </c>
      <c r="D91" s="8">
        <v>6000</v>
      </c>
      <c r="E91" s="6">
        <v>6215</v>
      </c>
      <c r="F91" s="8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t="s">
        <v>8269</v>
      </c>
      <c r="R91">
        <v>42018.676898148144</v>
      </c>
      <c r="S91">
        <v>42040.290972222225</v>
      </c>
    </row>
    <row r="92" spans="1:19" ht="270" x14ac:dyDescent="0.25">
      <c r="A92" s="8">
        <v>3574</v>
      </c>
      <c r="B92" s="3" t="s">
        <v>3573</v>
      </c>
      <c r="C92" s="3" t="s">
        <v>7684</v>
      </c>
      <c r="D92" s="8">
        <v>5800</v>
      </c>
      <c r="E92" s="6">
        <v>6155</v>
      </c>
      <c r="F92" s="8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t="s">
        <v>8269</v>
      </c>
      <c r="R92">
        <v>41926.942685185182</v>
      </c>
      <c r="S92">
        <v>41956.984351851846</v>
      </c>
    </row>
    <row r="93" spans="1:19" ht="210" x14ac:dyDescent="0.25">
      <c r="A93" s="8">
        <v>3342</v>
      </c>
      <c r="B93" s="3" t="s">
        <v>3342</v>
      </c>
      <c r="C93" s="3" t="s">
        <v>7452</v>
      </c>
      <c r="D93" s="8">
        <v>6000</v>
      </c>
      <c r="E93" s="6">
        <v>6100</v>
      </c>
      <c r="F93" s="8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t="s">
        <v>8269</v>
      </c>
      <c r="R93">
        <v>42062.296412037031</v>
      </c>
      <c r="S93">
        <v>42095.207638888889</v>
      </c>
    </row>
    <row r="94" spans="1:19" ht="210" x14ac:dyDescent="0.25">
      <c r="A94" s="8">
        <v>3281</v>
      </c>
      <c r="B94" s="3" t="s">
        <v>3281</v>
      </c>
      <c r="C94" s="3" t="s">
        <v>7391</v>
      </c>
      <c r="D94" s="8">
        <v>5000</v>
      </c>
      <c r="E94" s="6">
        <v>6080</v>
      </c>
      <c r="F94" s="8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t="s">
        <v>8269</v>
      </c>
      <c r="R94">
        <v>42219.019733796296</v>
      </c>
      <c r="S94">
        <v>42249.019733796296</v>
      </c>
    </row>
    <row r="95" spans="1:19" ht="285" x14ac:dyDescent="0.25">
      <c r="A95" s="8">
        <v>523</v>
      </c>
      <c r="B95" s="3" t="s">
        <v>524</v>
      </c>
      <c r="C95" s="3" t="s">
        <v>4633</v>
      </c>
      <c r="D95" s="8">
        <v>5000</v>
      </c>
      <c r="E95" s="6">
        <v>6030</v>
      </c>
      <c r="F95" s="8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t="s">
        <v>8269</v>
      </c>
      <c r="R95">
        <v>42238.13282407407</v>
      </c>
      <c r="S95">
        <v>42268.13282407407</v>
      </c>
    </row>
    <row r="96" spans="1:19" ht="300" x14ac:dyDescent="0.25">
      <c r="A96" s="8">
        <v>3384</v>
      </c>
      <c r="B96" s="3" t="s">
        <v>3383</v>
      </c>
      <c r="C96" s="3" t="s">
        <v>7494</v>
      </c>
      <c r="D96" s="8">
        <v>6000</v>
      </c>
      <c r="E96" s="6">
        <v>6000.66</v>
      </c>
      <c r="F96" s="8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t="s">
        <v>8269</v>
      </c>
      <c r="R96">
        <v>42292.087592592594</v>
      </c>
      <c r="S96">
        <v>42329.125</v>
      </c>
    </row>
    <row r="97" spans="1:19" ht="270" x14ac:dyDescent="0.25">
      <c r="A97" s="8">
        <v>2822</v>
      </c>
      <c r="B97" s="3" t="s">
        <v>2822</v>
      </c>
      <c r="C97" s="3" t="s">
        <v>6932</v>
      </c>
      <c r="D97" s="8">
        <v>6000</v>
      </c>
      <c r="E97" s="6">
        <v>6000</v>
      </c>
      <c r="F97" s="8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t="s">
        <v>8269</v>
      </c>
      <c r="R97">
        <v>42060.683935185181</v>
      </c>
      <c r="S97">
        <v>42090.642268518524</v>
      </c>
    </row>
    <row r="98" spans="1:19" ht="285" x14ac:dyDescent="0.25">
      <c r="A98" s="8">
        <v>3332</v>
      </c>
      <c r="B98" s="3" t="s">
        <v>3332</v>
      </c>
      <c r="C98" s="3" t="s">
        <v>7442</v>
      </c>
      <c r="D98" s="8">
        <v>6000</v>
      </c>
      <c r="E98" s="6">
        <v>6000</v>
      </c>
      <c r="F98" s="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t="s">
        <v>8269</v>
      </c>
      <c r="R98">
        <v>41809.860300925924</v>
      </c>
      <c r="S98">
        <v>41839.860300925924</v>
      </c>
    </row>
    <row r="99" spans="1:19" ht="240" x14ac:dyDescent="0.25">
      <c r="A99" s="8">
        <v>3233</v>
      </c>
      <c r="B99" s="3" t="s">
        <v>3233</v>
      </c>
      <c r="C99" s="3" t="s">
        <v>7343</v>
      </c>
      <c r="D99" s="8">
        <v>5000</v>
      </c>
      <c r="E99" s="6">
        <v>5940</v>
      </c>
      <c r="F99" s="8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t="s">
        <v>8269</v>
      </c>
      <c r="R99">
        <v>42766.805034722223</v>
      </c>
      <c r="S99">
        <v>42796.805034722223</v>
      </c>
    </row>
    <row r="100" spans="1:19" ht="285" x14ac:dyDescent="0.25">
      <c r="A100" s="8">
        <v>3553</v>
      </c>
      <c r="B100" s="3" t="s">
        <v>3552</v>
      </c>
      <c r="C100" s="3" t="s">
        <v>7663</v>
      </c>
      <c r="D100" s="8">
        <v>5500</v>
      </c>
      <c r="E100" s="6">
        <v>5845</v>
      </c>
      <c r="F100" s="8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t="s">
        <v>8269</v>
      </c>
      <c r="R100">
        <v>42196.028703703705</v>
      </c>
      <c r="S100">
        <v>42228</v>
      </c>
    </row>
    <row r="101" spans="1:19" ht="300" x14ac:dyDescent="0.25">
      <c r="A101" s="8">
        <v>3655</v>
      </c>
      <c r="B101" s="3" t="s">
        <v>3652</v>
      </c>
      <c r="C101" s="3" t="s">
        <v>7765</v>
      </c>
      <c r="D101" s="8">
        <v>5000</v>
      </c>
      <c r="E101" s="6">
        <v>5813</v>
      </c>
      <c r="F101" s="8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t="s">
        <v>8269</v>
      </c>
      <c r="R101">
        <v>42173.803217592591</v>
      </c>
      <c r="S101">
        <v>42203.290972222225</v>
      </c>
    </row>
    <row r="102" spans="1:19" ht="255" x14ac:dyDescent="0.25">
      <c r="A102" s="8">
        <v>3249</v>
      </c>
      <c r="B102" s="3" t="s">
        <v>3249</v>
      </c>
      <c r="C102" s="3" t="s">
        <v>7359</v>
      </c>
      <c r="D102" s="8">
        <v>5500</v>
      </c>
      <c r="E102" s="6">
        <v>5771</v>
      </c>
      <c r="F102" s="8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t="s">
        <v>8269</v>
      </c>
      <c r="R102">
        <v>42145.746689814812</v>
      </c>
      <c r="S102">
        <v>42175.746689814812</v>
      </c>
    </row>
    <row r="103" spans="1:19" ht="315" x14ac:dyDescent="0.25">
      <c r="A103" s="8">
        <v>3456</v>
      </c>
      <c r="B103" s="3" t="s">
        <v>3455</v>
      </c>
      <c r="C103" s="3" t="s">
        <v>7566</v>
      </c>
      <c r="D103" s="8">
        <v>3000</v>
      </c>
      <c r="E103" s="6">
        <v>5739</v>
      </c>
      <c r="F103" s="8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t="s">
        <v>8269</v>
      </c>
      <c r="R103">
        <v>41821.205636574072</v>
      </c>
      <c r="S103">
        <v>41852.290972222225</v>
      </c>
    </row>
    <row r="104" spans="1:19" ht="120" x14ac:dyDescent="0.25">
      <c r="A104" s="8">
        <v>3158</v>
      </c>
      <c r="B104" s="3" t="s">
        <v>3158</v>
      </c>
      <c r="C104" s="3" t="s">
        <v>7268</v>
      </c>
      <c r="D104" s="8">
        <v>5000</v>
      </c>
      <c r="E104" s="6">
        <v>5700</v>
      </c>
      <c r="F104" s="8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t="s">
        <v>8269</v>
      </c>
      <c r="R104">
        <v>41447.839722222219</v>
      </c>
      <c r="S104">
        <v>41477.839722222219</v>
      </c>
    </row>
    <row r="105" spans="1:19" ht="240" x14ac:dyDescent="0.25">
      <c r="A105" s="8">
        <v>2967</v>
      </c>
      <c r="B105" s="3" t="s">
        <v>2967</v>
      </c>
      <c r="C105" s="3" t="s">
        <v>7077</v>
      </c>
      <c r="D105" s="8">
        <v>5000</v>
      </c>
      <c r="E105" s="6">
        <v>5696</v>
      </c>
      <c r="F105" s="8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t="s">
        <v>8269</v>
      </c>
      <c r="R105">
        <v>42042.197824074072</v>
      </c>
      <c r="S105">
        <v>42072.156157407408</v>
      </c>
    </row>
    <row r="106" spans="1:19" ht="270" x14ac:dyDescent="0.25">
      <c r="A106" s="8">
        <v>3361</v>
      </c>
      <c r="B106" s="3" t="s">
        <v>3360</v>
      </c>
      <c r="C106" s="3" t="s">
        <v>7471</v>
      </c>
      <c r="D106" s="8">
        <v>5000</v>
      </c>
      <c r="E106" s="6">
        <v>5673</v>
      </c>
      <c r="F106" s="8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t="s">
        <v>8269</v>
      </c>
      <c r="R106">
        <v>41866.025347222225</v>
      </c>
      <c r="S106">
        <v>41883.665972222225</v>
      </c>
    </row>
    <row r="107" spans="1:19" ht="225" x14ac:dyDescent="0.25">
      <c r="A107" s="8">
        <v>3554</v>
      </c>
      <c r="B107" s="3" t="s">
        <v>3553</v>
      </c>
      <c r="C107" s="3" t="s">
        <v>7664</v>
      </c>
      <c r="D107" s="8">
        <v>5000</v>
      </c>
      <c r="E107" s="6">
        <v>5671.11</v>
      </c>
      <c r="F107" s="8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t="s">
        <v>8269</v>
      </c>
      <c r="R107">
        <v>42016.050451388888</v>
      </c>
      <c r="S107">
        <v>42046.708333333328</v>
      </c>
    </row>
    <row r="108" spans="1:19" ht="285" x14ac:dyDescent="0.25">
      <c r="A108" s="8">
        <v>3542</v>
      </c>
      <c r="B108" s="3" t="s">
        <v>3541</v>
      </c>
      <c r="C108" s="3" t="s">
        <v>7652</v>
      </c>
      <c r="D108" s="8">
        <v>5500</v>
      </c>
      <c r="E108" s="6">
        <v>5623</v>
      </c>
      <c r="F108" s="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t="s">
        <v>8269</v>
      </c>
      <c r="R108">
        <v>41829.599791666667</v>
      </c>
      <c r="S108">
        <v>41889.599791666667</v>
      </c>
    </row>
    <row r="109" spans="1:19" ht="60" x14ac:dyDescent="0.25">
      <c r="A109" s="8">
        <v>3285</v>
      </c>
      <c r="B109" s="3" t="s">
        <v>3285</v>
      </c>
      <c r="C109" s="3" t="s">
        <v>7395</v>
      </c>
      <c r="D109" s="8">
        <v>4999</v>
      </c>
      <c r="E109" s="6">
        <v>5604</v>
      </c>
      <c r="F109" s="8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t="s">
        <v>8269</v>
      </c>
      <c r="R109">
        <v>42762.942430555559</v>
      </c>
      <c r="S109">
        <v>42794.208333333328</v>
      </c>
    </row>
    <row r="110" spans="1:19" ht="285" x14ac:dyDescent="0.25">
      <c r="A110" s="8">
        <v>3156</v>
      </c>
      <c r="B110" s="3" t="s">
        <v>3156</v>
      </c>
      <c r="C110" s="3" t="s">
        <v>7266</v>
      </c>
      <c r="D110" s="8">
        <v>5500</v>
      </c>
      <c r="E110" s="6">
        <v>5600</v>
      </c>
      <c r="F110" s="8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t="s">
        <v>8269</v>
      </c>
      <c r="R110">
        <v>41026.953055555554</v>
      </c>
      <c r="S110">
        <v>41061.953055555554</v>
      </c>
    </row>
    <row r="111" spans="1:19" ht="210" x14ac:dyDescent="0.25">
      <c r="A111" s="8">
        <v>3698</v>
      </c>
      <c r="B111" s="3" t="s">
        <v>3695</v>
      </c>
      <c r="C111" s="3" t="s">
        <v>7808</v>
      </c>
      <c r="D111" s="8">
        <v>5000</v>
      </c>
      <c r="E111" s="6">
        <v>5526</v>
      </c>
      <c r="F111" s="8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t="s">
        <v>8269</v>
      </c>
      <c r="R111">
        <v>42401.806562500002</v>
      </c>
      <c r="S111">
        <v>42431.806562500002</v>
      </c>
    </row>
    <row r="112" spans="1:19" ht="285" x14ac:dyDescent="0.25">
      <c r="A112" s="8">
        <v>3348</v>
      </c>
      <c r="B112" s="3" t="s">
        <v>3266</v>
      </c>
      <c r="C112" s="3" t="s">
        <v>7458</v>
      </c>
      <c r="D112" s="8">
        <v>5500</v>
      </c>
      <c r="E112" s="6">
        <v>5516</v>
      </c>
      <c r="F112" s="8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t="s">
        <v>8269</v>
      </c>
      <c r="R112">
        <v>42466.558796296296</v>
      </c>
      <c r="S112">
        <v>42490.165972222225</v>
      </c>
    </row>
    <row r="113" spans="1:19" ht="270" x14ac:dyDescent="0.25">
      <c r="A113" s="8">
        <v>2961</v>
      </c>
      <c r="B113" s="3" t="s">
        <v>2961</v>
      </c>
      <c r="C113" s="3" t="s">
        <v>7071</v>
      </c>
      <c r="D113" s="8">
        <v>5000</v>
      </c>
      <c r="E113" s="6">
        <v>5481</v>
      </c>
      <c r="F113" s="8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t="s">
        <v>8269</v>
      </c>
      <c r="R113">
        <v>42061.212488425925</v>
      </c>
      <c r="S113">
        <v>42089.166666666672</v>
      </c>
    </row>
    <row r="114" spans="1:19" ht="285" x14ac:dyDescent="0.25">
      <c r="A114" s="8">
        <v>3175</v>
      </c>
      <c r="B114" s="3" t="s">
        <v>3175</v>
      </c>
      <c r="C114" s="3" t="s">
        <v>7285</v>
      </c>
      <c r="D114" s="8">
        <v>5000</v>
      </c>
      <c r="E114" s="6">
        <v>5478</v>
      </c>
      <c r="F114" s="8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t="s">
        <v>8269</v>
      </c>
      <c r="R114">
        <v>40531.886886574073</v>
      </c>
      <c r="S114">
        <v>40591.886886574073</v>
      </c>
    </row>
    <row r="115" spans="1:19" ht="240" x14ac:dyDescent="0.25">
      <c r="A115" s="8">
        <v>3260</v>
      </c>
      <c r="B115" s="3" t="s">
        <v>3260</v>
      </c>
      <c r="C115" s="3" t="s">
        <v>7370</v>
      </c>
      <c r="D115" s="8">
        <v>5000</v>
      </c>
      <c r="E115" s="6">
        <v>5462</v>
      </c>
      <c r="F115" s="8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t="s">
        <v>8269</v>
      </c>
      <c r="R115">
        <v>42303.672662037032</v>
      </c>
      <c r="S115">
        <v>42338.714328703703</v>
      </c>
    </row>
    <row r="116" spans="1:19" ht="195" x14ac:dyDescent="0.25">
      <c r="A116" s="8">
        <v>3334</v>
      </c>
      <c r="B116" s="3" t="s">
        <v>3334</v>
      </c>
      <c r="C116" s="3" t="s">
        <v>7444</v>
      </c>
      <c r="D116" s="8">
        <v>3871</v>
      </c>
      <c r="E116" s="6">
        <v>5366</v>
      </c>
      <c r="F116" s="8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t="s">
        <v>8269</v>
      </c>
      <c r="R116">
        <v>42185.521087962959</v>
      </c>
      <c r="S116">
        <v>42215.521087962959</v>
      </c>
    </row>
    <row r="117" spans="1:19" ht="270" x14ac:dyDescent="0.25">
      <c r="A117" s="8">
        <v>3483</v>
      </c>
      <c r="B117" s="3" t="s">
        <v>3482</v>
      </c>
      <c r="C117" s="3" t="s">
        <v>7593</v>
      </c>
      <c r="D117" s="8">
        <v>3350</v>
      </c>
      <c r="E117" s="6">
        <v>5358</v>
      </c>
      <c r="F117" s="8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t="s">
        <v>8269</v>
      </c>
      <c r="R117">
        <v>41793.668761574074</v>
      </c>
      <c r="S117">
        <v>41823.668761574074</v>
      </c>
    </row>
    <row r="118" spans="1:19" ht="255" x14ac:dyDescent="0.25">
      <c r="A118" s="8">
        <v>3436</v>
      </c>
      <c r="B118" s="3" t="s">
        <v>3435</v>
      </c>
      <c r="C118" s="3" t="s">
        <v>7546</v>
      </c>
      <c r="D118" s="8">
        <v>5000</v>
      </c>
      <c r="E118" s="6">
        <v>5295</v>
      </c>
      <c r="F118" s="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t="s">
        <v>8269</v>
      </c>
      <c r="R118">
        <v>41851.541585648149</v>
      </c>
      <c r="S118">
        <v>41872.686111111114</v>
      </c>
    </row>
    <row r="119" spans="1:19" ht="240" x14ac:dyDescent="0.25">
      <c r="A119" s="8">
        <v>3685</v>
      </c>
      <c r="B119" s="3" t="s">
        <v>3682</v>
      </c>
      <c r="C119" s="3" t="s">
        <v>7795</v>
      </c>
      <c r="D119" s="8">
        <v>5000</v>
      </c>
      <c r="E119" s="6">
        <v>5285</v>
      </c>
      <c r="F119" s="8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t="s">
        <v>8269</v>
      </c>
      <c r="R119">
        <v>41753.593275462961</v>
      </c>
      <c r="S119">
        <v>41778.875</v>
      </c>
    </row>
    <row r="120" spans="1:19" ht="270" x14ac:dyDescent="0.25">
      <c r="A120" s="8">
        <v>3825</v>
      </c>
      <c r="B120" s="3" t="s">
        <v>3822</v>
      </c>
      <c r="C120" s="3" t="s">
        <v>7934</v>
      </c>
      <c r="D120" s="8">
        <v>5000</v>
      </c>
      <c r="E120" s="6">
        <v>5271</v>
      </c>
      <c r="F120" s="8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t="s">
        <v>8269</v>
      </c>
      <c r="R120">
        <v>42151.069606481484</v>
      </c>
      <c r="S120">
        <v>42172.069606481484</v>
      </c>
    </row>
    <row r="121" spans="1:19" ht="270" x14ac:dyDescent="0.25">
      <c r="A121" s="8">
        <v>3440</v>
      </c>
      <c r="B121" s="3" t="s">
        <v>3439</v>
      </c>
      <c r="C121" s="3" t="s">
        <v>7550</v>
      </c>
      <c r="D121" s="8">
        <v>5000</v>
      </c>
      <c r="E121" s="6">
        <v>5260.92</v>
      </c>
      <c r="F121" s="8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t="s">
        <v>8269</v>
      </c>
      <c r="R121">
        <v>41809.12300925926</v>
      </c>
      <c r="S121">
        <v>41831.677083333336</v>
      </c>
    </row>
    <row r="122" spans="1:19" ht="210" x14ac:dyDescent="0.25">
      <c r="A122" s="8">
        <v>2785</v>
      </c>
      <c r="B122" s="3" t="s">
        <v>2785</v>
      </c>
      <c r="C122" s="3" t="s">
        <v>6895</v>
      </c>
      <c r="D122" s="8">
        <v>5000</v>
      </c>
      <c r="E122" s="6">
        <v>5234</v>
      </c>
      <c r="F122" s="8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t="s">
        <v>8269</v>
      </c>
      <c r="R122">
        <v>42558.189432870371</v>
      </c>
      <c r="S122">
        <v>42587.875</v>
      </c>
    </row>
    <row r="123" spans="1:19" ht="285" x14ac:dyDescent="0.25">
      <c r="A123" s="8">
        <v>521</v>
      </c>
      <c r="B123" s="3" t="s">
        <v>522</v>
      </c>
      <c r="C123" s="3" t="s">
        <v>4631</v>
      </c>
      <c r="D123" s="8">
        <v>5000</v>
      </c>
      <c r="E123" s="6">
        <v>5232</v>
      </c>
      <c r="F123" s="8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t="s">
        <v>8269</v>
      </c>
      <c r="R123">
        <v>42646.092812499999</v>
      </c>
      <c r="S123">
        <v>42675.207638888889</v>
      </c>
    </row>
    <row r="124" spans="1:19" ht="270" x14ac:dyDescent="0.25">
      <c r="A124" s="8">
        <v>3331</v>
      </c>
      <c r="B124" s="3" t="s">
        <v>3331</v>
      </c>
      <c r="C124" s="3" t="s">
        <v>7441</v>
      </c>
      <c r="D124" s="8">
        <v>5000</v>
      </c>
      <c r="E124" s="6">
        <v>5226</v>
      </c>
      <c r="F124" s="8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t="s">
        <v>8269</v>
      </c>
      <c r="R124">
        <v>42248.697754629626</v>
      </c>
      <c r="S124">
        <v>42283.697754629626</v>
      </c>
    </row>
    <row r="125" spans="1:19" ht="195" x14ac:dyDescent="0.25">
      <c r="A125" s="8">
        <v>3217</v>
      </c>
      <c r="B125" s="3" t="s">
        <v>3217</v>
      </c>
      <c r="C125" s="3" t="s">
        <v>7327</v>
      </c>
      <c r="D125" s="8">
        <v>4500</v>
      </c>
      <c r="E125" s="6">
        <v>5221</v>
      </c>
      <c r="F125" s="8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t="s">
        <v>8269</v>
      </c>
      <c r="R125">
        <v>42648.546111111107</v>
      </c>
      <c r="S125">
        <v>42678.546111111107</v>
      </c>
    </row>
    <row r="126" spans="1:19" ht="270" x14ac:dyDescent="0.25">
      <c r="A126" s="8">
        <v>3208</v>
      </c>
      <c r="B126" s="3" t="s">
        <v>3208</v>
      </c>
      <c r="C126" s="3" t="s">
        <v>7318</v>
      </c>
      <c r="D126" s="8">
        <v>5000</v>
      </c>
      <c r="E126" s="6">
        <v>5175</v>
      </c>
      <c r="F126" s="8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t="s">
        <v>8269</v>
      </c>
      <c r="R126">
        <v>41827.605057870373</v>
      </c>
      <c r="S126">
        <v>41848.605057870373</v>
      </c>
    </row>
    <row r="127" spans="1:19" ht="330" x14ac:dyDescent="0.25">
      <c r="A127" s="8">
        <v>3464</v>
      </c>
      <c r="B127" s="3" t="s">
        <v>3463</v>
      </c>
      <c r="C127" s="3" t="s">
        <v>7574</v>
      </c>
      <c r="D127" s="8">
        <v>5000</v>
      </c>
      <c r="E127" s="6">
        <v>5116.18</v>
      </c>
      <c r="F127" s="8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t="s">
        <v>8269</v>
      </c>
      <c r="R127">
        <v>42575.130057870367</v>
      </c>
      <c r="S127">
        <v>42605.130057870367</v>
      </c>
    </row>
    <row r="128" spans="1:19" ht="285" x14ac:dyDescent="0.25">
      <c r="A128" s="8">
        <v>2974</v>
      </c>
      <c r="B128" s="3" t="s">
        <v>2974</v>
      </c>
      <c r="C128" s="3" t="s">
        <v>7084</v>
      </c>
      <c r="D128" s="8">
        <v>5000</v>
      </c>
      <c r="E128" s="6">
        <v>5100</v>
      </c>
      <c r="F128" s="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t="s">
        <v>8269</v>
      </c>
      <c r="R128">
        <v>41880.061006944445</v>
      </c>
      <c r="S128">
        <v>41908.065972222219</v>
      </c>
    </row>
    <row r="129" spans="1:19" ht="270" x14ac:dyDescent="0.25">
      <c r="A129" s="8">
        <v>3589</v>
      </c>
      <c r="B129" s="3" t="s">
        <v>3588</v>
      </c>
      <c r="C129" s="3" t="s">
        <v>7699</v>
      </c>
      <c r="D129" s="8">
        <v>4000</v>
      </c>
      <c r="E129" s="6">
        <v>5100</v>
      </c>
      <c r="F129" s="8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t="s">
        <v>8269</v>
      </c>
      <c r="R129">
        <v>42125.647534722222</v>
      </c>
      <c r="S129">
        <v>42150.647534722222</v>
      </c>
    </row>
    <row r="130" spans="1:19" ht="285" x14ac:dyDescent="0.25">
      <c r="A130" s="8">
        <v>3162</v>
      </c>
      <c r="B130" s="3" t="s">
        <v>3162</v>
      </c>
      <c r="C130" s="3" t="s">
        <v>7272</v>
      </c>
      <c r="D130" s="8">
        <v>4000</v>
      </c>
      <c r="E130" s="6">
        <v>5086</v>
      </c>
      <c r="F130" s="8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t="s">
        <v>8269</v>
      </c>
      <c r="R130">
        <v>41799.685902777775</v>
      </c>
      <c r="S130">
        <v>41827.083333333336</v>
      </c>
    </row>
    <row r="131" spans="1:19" ht="285" x14ac:dyDescent="0.25">
      <c r="A131" s="8">
        <v>2979</v>
      </c>
      <c r="B131" s="3" t="s">
        <v>2979</v>
      </c>
      <c r="C131" s="3" t="s">
        <v>7089</v>
      </c>
      <c r="D131" s="8">
        <v>5000</v>
      </c>
      <c r="E131" s="6">
        <v>5070</v>
      </c>
      <c r="F131" s="8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t="s">
        <v>8269</v>
      </c>
      <c r="R131">
        <v>41993.824340277773</v>
      </c>
      <c r="S131">
        <v>42010.25</v>
      </c>
    </row>
    <row r="132" spans="1:19" ht="165" x14ac:dyDescent="0.25">
      <c r="A132" s="8">
        <v>3212</v>
      </c>
      <c r="B132" s="3" t="s">
        <v>3212</v>
      </c>
      <c r="C132" s="3" t="s">
        <v>7322</v>
      </c>
      <c r="D132" s="8">
        <v>4000</v>
      </c>
      <c r="E132" s="6">
        <v>5050</v>
      </c>
      <c r="F132" s="8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t="s">
        <v>8269</v>
      </c>
      <c r="R132">
        <v>41829.795729166668</v>
      </c>
      <c r="S132">
        <v>41859.795729166668</v>
      </c>
    </row>
    <row r="133" spans="1:19" ht="315" x14ac:dyDescent="0.25">
      <c r="A133" s="8">
        <v>3721</v>
      </c>
      <c r="B133" s="3" t="s">
        <v>3718</v>
      </c>
      <c r="C133" s="3" t="s">
        <v>7831</v>
      </c>
      <c r="D133" s="8">
        <v>5000</v>
      </c>
      <c r="E133" s="6">
        <v>5040</v>
      </c>
      <c r="F133" s="8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t="s">
        <v>8269</v>
      </c>
      <c r="R133">
        <v>41927.936157407406</v>
      </c>
      <c r="S133">
        <v>41948.977824074071</v>
      </c>
    </row>
    <row r="134" spans="1:19" ht="255" x14ac:dyDescent="0.25">
      <c r="A134" s="8">
        <v>2964</v>
      </c>
      <c r="B134" s="3" t="s">
        <v>2964</v>
      </c>
      <c r="C134" s="3" t="s">
        <v>7074</v>
      </c>
      <c r="D134" s="8">
        <v>5000</v>
      </c>
      <c r="E134" s="6">
        <v>5035.6899999999996</v>
      </c>
      <c r="F134" s="8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t="s">
        <v>8269</v>
      </c>
      <c r="R134">
        <v>41827.909942129627</v>
      </c>
      <c r="S134">
        <v>41857.897222222222</v>
      </c>
    </row>
    <row r="135" spans="1:19" ht="285" x14ac:dyDescent="0.25">
      <c r="A135" s="8">
        <v>3569</v>
      </c>
      <c r="B135" s="3" t="s">
        <v>3568</v>
      </c>
      <c r="C135" s="3" t="s">
        <v>7679</v>
      </c>
      <c r="D135" s="8">
        <v>5000</v>
      </c>
      <c r="E135" s="6">
        <v>5024</v>
      </c>
      <c r="F135" s="8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t="s">
        <v>8269</v>
      </c>
      <c r="R135">
        <v>41982.688611111109</v>
      </c>
      <c r="S135">
        <v>42012.688611111109</v>
      </c>
    </row>
    <row r="136" spans="1:19" ht="270" x14ac:dyDescent="0.25">
      <c r="A136" s="8">
        <v>3687</v>
      </c>
      <c r="B136" s="3" t="s">
        <v>3684</v>
      </c>
      <c r="C136" s="3" t="s">
        <v>7797</v>
      </c>
      <c r="D136" s="8">
        <v>5000</v>
      </c>
      <c r="E136" s="6">
        <v>5012.25</v>
      </c>
      <c r="F136" s="8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t="s">
        <v>8269</v>
      </c>
      <c r="R136">
        <v>41787.218229166669</v>
      </c>
      <c r="S136">
        <v>41817.218229166669</v>
      </c>
    </row>
    <row r="137" spans="1:19" ht="270" x14ac:dyDescent="0.25">
      <c r="A137" s="8">
        <v>3828</v>
      </c>
      <c r="B137" s="3" t="s">
        <v>3825</v>
      </c>
      <c r="C137" s="3" t="s">
        <v>7937</v>
      </c>
      <c r="D137" s="8">
        <v>5000</v>
      </c>
      <c r="E137" s="6">
        <v>5000</v>
      </c>
      <c r="F137" s="8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t="s">
        <v>8269</v>
      </c>
      <c r="R137">
        <v>41944.527627314819</v>
      </c>
      <c r="S137">
        <v>42004.569293981483</v>
      </c>
    </row>
    <row r="138" spans="1:19" ht="315" x14ac:dyDescent="0.25">
      <c r="A138" s="8">
        <v>3473</v>
      </c>
      <c r="B138" s="3" t="s">
        <v>3472</v>
      </c>
      <c r="C138" s="3" t="s">
        <v>7583</v>
      </c>
      <c r="D138" s="8">
        <v>4900</v>
      </c>
      <c r="E138" s="6">
        <v>4900</v>
      </c>
      <c r="F138" s="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t="s">
        <v>8269</v>
      </c>
      <c r="R138">
        <v>42062.834444444445</v>
      </c>
      <c r="S138">
        <v>42083.852083333331</v>
      </c>
    </row>
    <row r="139" spans="1:19" ht="195" x14ac:dyDescent="0.25">
      <c r="A139" s="8">
        <v>3179</v>
      </c>
      <c r="B139" s="3" t="s">
        <v>3179</v>
      </c>
      <c r="C139" s="3" t="s">
        <v>7289</v>
      </c>
      <c r="D139" s="8">
        <v>4200</v>
      </c>
      <c r="E139" s="6">
        <v>4794.82</v>
      </c>
      <c r="F139" s="8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t="s">
        <v>8269</v>
      </c>
      <c r="R139">
        <v>41375.702210648145</v>
      </c>
      <c r="S139">
        <v>41400.702210648145</v>
      </c>
    </row>
    <row r="140" spans="1:19" ht="240" x14ac:dyDescent="0.25">
      <c r="A140" s="8">
        <v>3486</v>
      </c>
      <c r="B140" s="3" t="s">
        <v>3485</v>
      </c>
      <c r="C140" s="3" t="s">
        <v>7596</v>
      </c>
      <c r="D140" s="8">
        <v>3000</v>
      </c>
      <c r="E140" s="6">
        <v>4656</v>
      </c>
      <c r="F140" s="8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t="s">
        <v>8269</v>
      </c>
      <c r="R140">
        <v>42126.87501157407</v>
      </c>
      <c r="S140">
        <v>42158.290972222225</v>
      </c>
    </row>
    <row r="141" spans="1:19" ht="240" x14ac:dyDescent="0.25">
      <c r="A141" s="8">
        <v>3184</v>
      </c>
      <c r="B141" s="3" t="s">
        <v>3184</v>
      </c>
      <c r="C141" s="3" t="s">
        <v>7294</v>
      </c>
      <c r="D141" s="8">
        <v>4300</v>
      </c>
      <c r="E141" s="6">
        <v>4610</v>
      </c>
      <c r="F141" s="8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t="s">
        <v>8269</v>
      </c>
      <c r="R141">
        <v>41791.993414351848</v>
      </c>
      <c r="S141">
        <v>41821.993414351848</v>
      </c>
    </row>
    <row r="142" spans="1:19" ht="270" x14ac:dyDescent="0.25">
      <c r="A142" s="8">
        <v>3160</v>
      </c>
      <c r="B142" s="3" t="s">
        <v>3160</v>
      </c>
      <c r="C142" s="3" t="s">
        <v>7270</v>
      </c>
      <c r="D142" s="8">
        <v>4500</v>
      </c>
      <c r="E142" s="6">
        <v>4569</v>
      </c>
      <c r="F142" s="8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t="s">
        <v>8269</v>
      </c>
      <c r="R142">
        <v>41841.26489583333</v>
      </c>
      <c r="S142">
        <v>41864.207638888889</v>
      </c>
    </row>
    <row r="143" spans="1:19" ht="270" x14ac:dyDescent="0.25">
      <c r="A143" s="8">
        <v>3344</v>
      </c>
      <c r="B143" s="3" t="s">
        <v>3344</v>
      </c>
      <c r="C143" s="3" t="s">
        <v>7454</v>
      </c>
      <c r="D143" s="8">
        <v>4500</v>
      </c>
      <c r="E143" s="6">
        <v>4565</v>
      </c>
      <c r="F143" s="8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t="s">
        <v>8269</v>
      </c>
      <c r="R143">
        <v>41851.200150462959</v>
      </c>
      <c r="S143">
        <v>41881.200150462959</v>
      </c>
    </row>
    <row r="144" spans="1:19" ht="285" x14ac:dyDescent="0.25">
      <c r="A144" s="8">
        <v>2808</v>
      </c>
      <c r="B144" s="3" t="s">
        <v>2808</v>
      </c>
      <c r="C144" s="3" t="s">
        <v>6918</v>
      </c>
      <c r="D144" s="8">
        <v>4500</v>
      </c>
      <c r="E144" s="6">
        <v>4511</v>
      </c>
      <c r="F144" s="8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t="s">
        <v>8269</v>
      </c>
      <c r="R144">
        <v>42208.84646990741</v>
      </c>
      <c r="S144">
        <v>42238.84646990741</v>
      </c>
    </row>
    <row r="145" spans="1:19" ht="210" x14ac:dyDescent="0.25">
      <c r="A145" s="8">
        <v>3466</v>
      </c>
      <c r="B145" s="3" t="s">
        <v>3465</v>
      </c>
      <c r="C145" s="3" t="s">
        <v>7576</v>
      </c>
      <c r="D145" s="8">
        <v>3500</v>
      </c>
      <c r="E145" s="6">
        <v>4450</v>
      </c>
      <c r="F145" s="8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t="s">
        <v>8269</v>
      </c>
      <c r="R145">
        <v>42420.019097222219</v>
      </c>
      <c r="S145">
        <v>42479.977430555555</v>
      </c>
    </row>
    <row r="146" spans="1:19" ht="315" x14ac:dyDescent="0.25">
      <c r="A146" s="8">
        <v>3398</v>
      </c>
      <c r="B146" s="3" t="s">
        <v>3397</v>
      </c>
      <c r="C146" s="3" t="s">
        <v>7508</v>
      </c>
      <c r="D146" s="8">
        <v>4000</v>
      </c>
      <c r="E146" s="6">
        <v>4443</v>
      </c>
      <c r="F146" s="8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t="s">
        <v>8269</v>
      </c>
      <c r="R146">
        <v>41941.75203703704</v>
      </c>
      <c r="S146">
        <v>41964.708333333328</v>
      </c>
    </row>
    <row r="147" spans="1:19" ht="270" x14ac:dyDescent="0.25">
      <c r="A147" s="8">
        <v>1291</v>
      </c>
      <c r="B147" s="3" t="s">
        <v>1292</v>
      </c>
      <c r="C147" s="3" t="s">
        <v>5401</v>
      </c>
      <c r="D147" s="8">
        <v>3000</v>
      </c>
      <c r="E147" s="6">
        <v>4371</v>
      </c>
      <c r="F147" s="8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t="s">
        <v>8269</v>
      </c>
      <c r="R147">
        <v>42064.652673611112</v>
      </c>
      <c r="S147">
        <v>42101.291666666672</v>
      </c>
    </row>
    <row r="148" spans="1:19" ht="255" x14ac:dyDescent="0.25">
      <c r="A148" s="8">
        <v>1299</v>
      </c>
      <c r="B148" s="3" t="s">
        <v>1300</v>
      </c>
      <c r="C148" s="3" t="s">
        <v>5409</v>
      </c>
      <c r="D148" s="8">
        <v>3500</v>
      </c>
      <c r="E148" s="6">
        <v>4340</v>
      </c>
      <c r="F148" s="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t="s">
        <v>8269</v>
      </c>
      <c r="R148">
        <v>42169.814340277779</v>
      </c>
      <c r="S148">
        <v>42199.814340277779</v>
      </c>
    </row>
    <row r="149" spans="1:19" ht="285" x14ac:dyDescent="0.25">
      <c r="A149" s="8">
        <v>3273</v>
      </c>
      <c r="B149" s="3" t="s">
        <v>3273</v>
      </c>
      <c r="C149" s="3" t="s">
        <v>7383</v>
      </c>
      <c r="D149" s="8">
        <v>4000</v>
      </c>
      <c r="E149" s="6">
        <v>4296</v>
      </c>
      <c r="F149" s="8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t="s">
        <v>8269</v>
      </c>
      <c r="R149">
        <v>42611.801412037035</v>
      </c>
      <c r="S149">
        <v>42627.791666666672</v>
      </c>
    </row>
    <row r="150" spans="1:19" ht="255" x14ac:dyDescent="0.25">
      <c r="A150" s="8">
        <v>3308</v>
      </c>
      <c r="B150" s="3" t="s">
        <v>3308</v>
      </c>
      <c r="C150" s="3" t="s">
        <v>7418</v>
      </c>
      <c r="D150" s="8">
        <v>3500</v>
      </c>
      <c r="E150" s="6">
        <v>4280</v>
      </c>
      <c r="F150" s="8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t="s">
        <v>8269</v>
      </c>
      <c r="R150">
        <v>42452.876909722225</v>
      </c>
      <c r="S150">
        <v>42473.876909722225</v>
      </c>
    </row>
    <row r="151" spans="1:19" ht="210" x14ac:dyDescent="0.25">
      <c r="A151" s="8">
        <v>3359</v>
      </c>
      <c r="B151" s="3" t="s">
        <v>3358</v>
      </c>
      <c r="C151" s="3" t="s">
        <v>7469</v>
      </c>
      <c r="D151" s="8">
        <v>4000</v>
      </c>
      <c r="E151" s="6">
        <v>4250</v>
      </c>
      <c r="F151" s="8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t="s">
        <v>8269</v>
      </c>
      <c r="R151">
        <v>42746.057106481487</v>
      </c>
      <c r="S151">
        <v>42791.057106481487</v>
      </c>
    </row>
    <row r="152" spans="1:19" ht="285" x14ac:dyDescent="0.25">
      <c r="A152" s="8">
        <v>3502</v>
      </c>
      <c r="B152" s="3" t="s">
        <v>3501</v>
      </c>
      <c r="C152" s="3" t="s">
        <v>7612</v>
      </c>
      <c r="D152" s="8">
        <v>4000</v>
      </c>
      <c r="E152" s="6">
        <v>4216</v>
      </c>
      <c r="F152" s="8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t="s">
        <v>8269</v>
      </c>
      <c r="R152">
        <v>42430.839398148149</v>
      </c>
      <c r="S152">
        <v>42445.165972222225</v>
      </c>
    </row>
    <row r="153" spans="1:19" ht="270" x14ac:dyDescent="0.25">
      <c r="A153" s="8">
        <v>3682</v>
      </c>
      <c r="B153" s="3" t="s">
        <v>3679</v>
      </c>
      <c r="C153" s="3" t="s">
        <v>7792</v>
      </c>
      <c r="D153" s="8">
        <v>3000</v>
      </c>
      <c r="E153" s="6">
        <v>4176</v>
      </c>
      <c r="F153" s="8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t="s">
        <v>8269</v>
      </c>
      <c r="R153">
        <v>41772.685393518521</v>
      </c>
      <c r="S153">
        <v>41806.290972222225</v>
      </c>
    </row>
    <row r="154" spans="1:19" ht="300" x14ac:dyDescent="0.25">
      <c r="A154" s="8">
        <v>3340</v>
      </c>
      <c r="B154" s="3" t="s">
        <v>3340</v>
      </c>
      <c r="C154" s="3" t="s">
        <v>7450</v>
      </c>
      <c r="D154" s="8">
        <v>3000</v>
      </c>
      <c r="E154" s="6">
        <v>4145</v>
      </c>
      <c r="F154" s="8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t="s">
        <v>8269</v>
      </c>
      <c r="R154">
        <v>42685.974004629628</v>
      </c>
      <c r="S154">
        <v>42710.974004629628</v>
      </c>
    </row>
    <row r="155" spans="1:19" ht="255" x14ac:dyDescent="0.25">
      <c r="A155" s="8">
        <v>3381</v>
      </c>
      <c r="B155" s="3" t="s">
        <v>3380</v>
      </c>
      <c r="C155" s="3" t="s">
        <v>7491</v>
      </c>
      <c r="D155" s="8">
        <v>4000</v>
      </c>
      <c r="E155" s="6">
        <v>4090</v>
      </c>
      <c r="F155" s="8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t="s">
        <v>8269</v>
      </c>
      <c r="R155">
        <v>42044.184988425928</v>
      </c>
      <c r="S155">
        <v>42074.143321759257</v>
      </c>
    </row>
    <row r="156" spans="1:19" ht="255" x14ac:dyDescent="0.25">
      <c r="A156" s="8">
        <v>3300</v>
      </c>
      <c r="B156" s="3" t="s">
        <v>3300</v>
      </c>
      <c r="C156" s="3" t="s">
        <v>7410</v>
      </c>
      <c r="D156" s="8">
        <v>3000</v>
      </c>
      <c r="E156" s="6">
        <v>4085</v>
      </c>
      <c r="F156" s="8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t="s">
        <v>8269</v>
      </c>
      <c r="R156">
        <v>42102.743773148148</v>
      </c>
      <c r="S156">
        <v>42123.743773148148</v>
      </c>
    </row>
    <row r="157" spans="1:19" ht="285" x14ac:dyDescent="0.25">
      <c r="A157" s="8">
        <v>3305</v>
      </c>
      <c r="B157" s="3" t="s">
        <v>3305</v>
      </c>
      <c r="C157" s="3" t="s">
        <v>7415</v>
      </c>
      <c r="D157" s="8">
        <v>4000</v>
      </c>
      <c r="E157" s="6">
        <v>4081</v>
      </c>
      <c r="F157" s="8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t="s">
        <v>8269</v>
      </c>
      <c r="R157">
        <v>42186.855879629627</v>
      </c>
      <c r="S157">
        <v>42216.855879629627</v>
      </c>
    </row>
    <row r="158" spans="1:19" ht="255" x14ac:dyDescent="0.25">
      <c r="A158" s="8">
        <v>3426</v>
      </c>
      <c r="B158" s="3" t="s">
        <v>3425</v>
      </c>
      <c r="C158" s="3" t="s">
        <v>7536</v>
      </c>
      <c r="D158" s="8">
        <v>3750</v>
      </c>
      <c r="E158" s="6">
        <v>4055</v>
      </c>
      <c r="F158" s="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t="s">
        <v>8269</v>
      </c>
      <c r="R158">
        <v>41884.056747685187</v>
      </c>
      <c r="S158">
        <v>41903.083333333336</v>
      </c>
    </row>
    <row r="159" spans="1:19" ht="285" x14ac:dyDescent="0.25">
      <c r="A159" s="8">
        <v>1300</v>
      </c>
      <c r="B159" s="3" t="s">
        <v>1301</v>
      </c>
      <c r="C159" s="3" t="s">
        <v>5410</v>
      </c>
      <c r="D159" s="8">
        <v>3000</v>
      </c>
      <c r="E159" s="6">
        <v>4050</v>
      </c>
      <c r="F159" s="8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t="s">
        <v>8269</v>
      </c>
      <c r="R159">
        <v>42483.675208333334</v>
      </c>
      <c r="S159">
        <v>42522.789583333331</v>
      </c>
    </row>
    <row r="160" spans="1:19" ht="270" x14ac:dyDescent="0.25">
      <c r="A160" s="8">
        <v>3585</v>
      </c>
      <c r="B160" s="3" t="s">
        <v>3584</v>
      </c>
      <c r="C160" s="3" t="s">
        <v>7695</v>
      </c>
      <c r="D160" s="8">
        <v>3400</v>
      </c>
      <c r="E160" s="6">
        <v>4050</v>
      </c>
      <c r="F160" s="8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t="s">
        <v>8269</v>
      </c>
      <c r="R160">
        <v>41964.716319444444</v>
      </c>
      <c r="S160">
        <v>41994.716319444444</v>
      </c>
    </row>
    <row r="161" spans="1:19" ht="120" x14ac:dyDescent="0.25">
      <c r="A161" s="8">
        <v>3157</v>
      </c>
      <c r="B161" s="3" t="s">
        <v>3157</v>
      </c>
      <c r="C161" s="3" t="s">
        <v>7267</v>
      </c>
      <c r="D161" s="8">
        <v>4000</v>
      </c>
      <c r="E161" s="6">
        <v>4040</v>
      </c>
      <c r="F161" s="8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t="s">
        <v>8269</v>
      </c>
      <c r="R161">
        <v>41829.788252314815</v>
      </c>
      <c r="S161">
        <v>41839.208333333336</v>
      </c>
    </row>
    <row r="162" spans="1:19" ht="285" x14ac:dyDescent="0.25">
      <c r="A162" s="8">
        <v>3418</v>
      </c>
      <c r="B162" s="3" t="s">
        <v>3417</v>
      </c>
      <c r="C162" s="3" t="s">
        <v>7528</v>
      </c>
      <c r="D162" s="8">
        <v>4000</v>
      </c>
      <c r="E162" s="6">
        <v>4035</v>
      </c>
      <c r="F162" s="8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t="s">
        <v>8269</v>
      </c>
      <c r="R162">
        <v>41752.83457175926</v>
      </c>
      <c r="S162">
        <v>41782.83457175926</v>
      </c>
    </row>
    <row r="163" spans="1:19" ht="300" x14ac:dyDescent="0.25">
      <c r="A163" s="8">
        <v>1288</v>
      </c>
      <c r="B163" s="3" t="s">
        <v>1289</v>
      </c>
      <c r="C163" s="3" t="s">
        <v>5398</v>
      </c>
      <c r="D163" s="8">
        <v>4000</v>
      </c>
      <c r="E163" s="6">
        <v>4018</v>
      </c>
      <c r="F163" s="8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t="s">
        <v>8269</v>
      </c>
      <c r="R163">
        <v>42561.154664351852</v>
      </c>
      <c r="S163">
        <v>42592.166666666672</v>
      </c>
    </row>
    <row r="164" spans="1:19" ht="300" x14ac:dyDescent="0.25">
      <c r="A164" s="8">
        <v>3695</v>
      </c>
      <c r="B164" s="3" t="s">
        <v>3692</v>
      </c>
      <c r="C164" s="3" t="s">
        <v>7805</v>
      </c>
      <c r="D164" s="8">
        <v>4000</v>
      </c>
      <c r="E164" s="6">
        <v>4005</v>
      </c>
      <c r="F164" s="8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t="s">
        <v>8269</v>
      </c>
      <c r="R164">
        <v>41995.870486111111</v>
      </c>
      <c r="S164">
        <v>42015.870486111111</v>
      </c>
    </row>
    <row r="165" spans="1:19" ht="240" x14ac:dyDescent="0.25">
      <c r="A165" s="8">
        <v>3301</v>
      </c>
      <c r="B165" s="3" t="s">
        <v>3301</v>
      </c>
      <c r="C165" s="3" t="s">
        <v>7411</v>
      </c>
      <c r="D165" s="8">
        <v>3000</v>
      </c>
      <c r="E165" s="6">
        <v>4004</v>
      </c>
      <c r="F165" s="8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t="s">
        <v>8269</v>
      </c>
      <c r="R165">
        <v>42538.73583333334</v>
      </c>
      <c r="S165">
        <v>42583.290972222225</v>
      </c>
    </row>
    <row r="166" spans="1:19" ht="300" x14ac:dyDescent="0.25">
      <c r="A166" s="8">
        <v>3602</v>
      </c>
      <c r="B166" s="3" t="s">
        <v>3601</v>
      </c>
      <c r="C166" s="3" t="s">
        <v>7712</v>
      </c>
      <c r="D166" s="8">
        <v>4000</v>
      </c>
      <c r="E166" s="6">
        <v>4002</v>
      </c>
      <c r="F166" s="8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t="s">
        <v>8269</v>
      </c>
      <c r="R166">
        <v>42447.894432870366</v>
      </c>
      <c r="S166">
        <v>42507.894432870366</v>
      </c>
    </row>
    <row r="167" spans="1:19" ht="270" x14ac:dyDescent="0.25">
      <c r="A167" s="8">
        <v>3492</v>
      </c>
      <c r="B167" s="3" t="s">
        <v>3491</v>
      </c>
      <c r="C167" s="3" t="s">
        <v>7602</v>
      </c>
      <c r="D167" s="8">
        <v>3800</v>
      </c>
      <c r="E167" s="6">
        <v>4000.22</v>
      </c>
      <c r="F167" s="8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t="s">
        <v>8269</v>
      </c>
      <c r="R167">
        <v>42268.009224537032</v>
      </c>
      <c r="S167">
        <v>42303.009224537032</v>
      </c>
    </row>
    <row r="168" spans="1:19" ht="285" x14ac:dyDescent="0.25">
      <c r="A168" s="8">
        <v>531</v>
      </c>
      <c r="B168" s="3" t="s">
        <v>532</v>
      </c>
      <c r="C168" s="3" t="s">
        <v>4641</v>
      </c>
      <c r="D168" s="8">
        <v>4000</v>
      </c>
      <c r="E168" s="6">
        <v>4000</v>
      </c>
      <c r="F168" s="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t="s">
        <v>8269</v>
      </c>
      <c r="R168">
        <v>42676.065150462964</v>
      </c>
      <c r="S168">
        <v>42721.290972222225</v>
      </c>
    </row>
    <row r="169" spans="1:19" ht="285" x14ac:dyDescent="0.25">
      <c r="A169" s="8">
        <v>2839</v>
      </c>
      <c r="B169" s="3" t="s">
        <v>2839</v>
      </c>
      <c r="C169" s="3" t="s">
        <v>6949</v>
      </c>
      <c r="D169" s="8">
        <v>3500</v>
      </c>
      <c r="E169" s="6">
        <v>3900</v>
      </c>
      <c r="F169" s="8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t="s">
        <v>8269</v>
      </c>
      <c r="R169">
        <v>41853.240208333329</v>
      </c>
      <c r="S169">
        <v>41876.207638888889</v>
      </c>
    </row>
    <row r="170" spans="1:19" ht="240" x14ac:dyDescent="0.25">
      <c r="A170" s="8">
        <v>3683</v>
      </c>
      <c r="B170" s="3" t="s">
        <v>3680</v>
      </c>
      <c r="C170" s="3" t="s">
        <v>7793</v>
      </c>
      <c r="D170" s="8">
        <v>3500</v>
      </c>
      <c r="E170" s="6">
        <v>3880</v>
      </c>
      <c r="F170" s="8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t="s">
        <v>8269</v>
      </c>
      <c r="R170">
        <v>42633.116851851853</v>
      </c>
      <c r="S170">
        <v>42663.116851851853</v>
      </c>
    </row>
    <row r="171" spans="1:19" ht="120" x14ac:dyDescent="0.25">
      <c r="A171" s="8">
        <v>1290</v>
      </c>
      <c r="B171" s="3" t="s">
        <v>1291</v>
      </c>
      <c r="C171" s="3" t="s">
        <v>5400</v>
      </c>
      <c r="D171" s="8">
        <v>3500</v>
      </c>
      <c r="E171" s="6">
        <v>3800</v>
      </c>
      <c r="F171" s="8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t="s">
        <v>8269</v>
      </c>
      <c r="R171">
        <v>42086.614942129629</v>
      </c>
      <c r="S171">
        <v>42117.290972222225</v>
      </c>
    </row>
    <row r="172" spans="1:19" ht="270" x14ac:dyDescent="0.25">
      <c r="A172" s="8">
        <v>3210</v>
      </c>
      <c r="B172" s="3" t="s">
        <v>3210</v>
      </c>
      <c r="C172" s="3" t="s">
        <v>7320</v>
      </c>
      <c r="D172" s="8">
        <v>3000</v>
      </c>
      <c r="E172" s="6">
        <v>3773</v>
      </c>
      <c r="F172" s="8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t="s">
        <v>8269</v>
      </c>
      <c r="R172">
        <v>41013.936562499999</v>
      </c>
      <c r="S172">
        <v>41061.165972222225</v>
      </c>
    </row>
    <row r="173" spans="1:19" ht="255" x14ac:dyDescent="0.25">
      <c r="A173" s="8">
        <v>3694</v>
      </c>
      <c r="B173" s="3" t="s">
        <v>3691</v>
      </c>
      <c r="C173" s="3" t="s">
        <v>7804</v>
      </c>
      <c r="D173" s="8">
        <v>3500</v>
      </c>
      <c r="E173" s="6">
        <v>3760</v>
      </c>
      <c r="F173" s="8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t="s">
        <v>8269</v>
      </c>
      <c r="R173">
        <v>42490.133877314816</v>
      </c>
      <c r="S173">
        <v>42527.083333333328</v>
      </c>
    </row>
    <row r="174" spans="1:19" ht="285" x14ac:dyDescent="0.25">
      <c r="A174" s="8">
        <v>3496</v>
      </c>
      <c r="B174" s="3" t="s">
        <v>3495</v>
      </c>
      <c r="C174" s="3" t="s">
        <v>7606</v>
      </c>
      <c r="D174" s="8">
        <v>3000</v>
      </c>
      <c r="E174" s="6">
        <v>3732</v>
      </c>
      <c r="F174" s="8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t="s">
        <v>8269</v>
      </c>
      <c r="R174">
        <v>42584.846828703703</v>
      </c>
      <c r="S174">
        <v>42624.846828703703</v>
      </c>
    </row>
    <row r="175" spans="1:19" ht="180" x14ac:dyDescent="0.25">
      <c r="A175" s="8">
        <v>2968</v>
      </c>
      <c r="B175" s="3" t="s">
        <v>2968</v>
      </c>
      <c r="C175" s="3" t="s">
        <v>7078</v>
      </c>
      <c r="D175" s="8">
        <v>3500</v>
      </c>
      <c r="E175" s="6">
        <v>3710</v>
      </c>
      <c r="F175" s="8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t="s">
        <v>8269</v>
      </c>
      <c r="R175">
        <v>42585.523842592593</v>
      </c>
      <c r="S175">
        <v>42599.165972222225</v>
      </c>
    </row>
    <row r="176" spans="1:19" ht="255" x14ac:dyDescent="0.25">
      <c r="A176" s="8">
        <v>530</v>
      </c>
      <c r="B176" s="3" t="s">
        <v>531</v>
      </c>
      <c r="C176" s="3" t="s">
        <v>4640</v>
      </c>
      <c r="D176" s="8">
        <v>3405</v>
      </c>
      <c r="E176" s="6">
        <v>3670</v>
      </c>
      <c r="F176" s="8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t="s">
        <v>8269</v>
      </c>
      <c r="R176">
        <v>42157.591064814813</v>
      </c>
      <c r="S176">
        <v>42179.083333333328</v>
      </c>
    </row>
    <row r="177" spans="1:19" ht="285" x14ac:dyDescent="0.25">
      <c r="A177" s="8">
        <v>3333</v>
      </c>
      <c r="B177" s="3" t="s">
        <v>3333</v>
      </c>
      <c r="C177" s="3" t="s">
        <v>7443</v>
      </c>
      <c r="D177" s="8">
        <v>3500</v>
      </c>
      <c r="E177" s="6">
        <v>3660</v>
      </c>
      <c r="F177" s="8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t="s">
        <v>8269</v>
      </c>
      <c r="R177">
        <v>42148.676851851851</v>
      </c>
      <c r="S177">
        <v>42170.676851851851</v>
      </c>
    </row>
    <row r="178" spans="1:19" ht="255" x14ac:dyDescent="0.25">
      <c r="A178" s="8">
        <v>3821</v>
      </c>
      <c r="B178" s="3" t="s">
        <v>3818</v>
      </c>
      <c r="C178" s="3" t="s">
        <v>7930</v>
      </c>
      <c r="D178" s="8">
        <v>3500</v>
      </c>
      <c r="E178" s="6">
        <v>3659</v>
      </c>
      <c r="F178" s="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t="s">
        <v>8269</v>
      </c>
      <c r="R178">
        <v>42341.180636574078</v>
      </c>
      <c r="S178">
        <v>42373.180636574078</v>
      </c>
    </row>
    <row r="179" spans="1:19" ht="270" x14ac:dyDescent="0.25">
      <c r="A179" s="8">
        <v>3488</v>
      </c>
      <c r="B179" s="3" t="s">
        <v>3487</v>
      </c>
      <c r="C179" s="3" t="s">
        <v>7598</v>
      </c>
      <c r="D179" s="8">
        <v>3000</v>
      </c>
      <c r="E179" s="6">
        <v>3636</v>
      </c>
      <c r="F179" s="8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t="s">
        <v>8269</v>
      </c>
      <c r="R179">
        <v>42087.768055555556</v>
      </c>
      <c r="S179">
        <v>42111.666666666672</v>
      </c>
    </row>
    <row r="180" spans="1:19" ht="225" x14ac:dyDescent="0.25">
      <c r="A180" s="8">
        <v>2813</v>
      </c>
      <c r="B180" s="3" t="s">
        <v>2813</v>
      </c>
      <c r="C180" s="3" t="s">
        <v>6923</v>
      </c>
      <c r="D180" s="8">
        <v>2800</v>
      </c>
      <c r="E180" s="6">
        <v>3572.12</v>
      </c>
      <c r="F180" s="8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t="s">
        <v>8269</v>
      </c>
      <c r="R180">
        <v>42693.742604166662</v>
      </c>
      <c r="S180">
        <v>42718.742604166662</v>
      </c>
    </row>
    <row r="181" spans="1:19" ht="300" x14ac:dyDescent="0.25">
      <c r="A181" s="8">
        <v>3689</v>
      </c>
      <c r="B181" s="3" t="s">
        <v>3686</v>
      </c>
      <c r="C181" s="3" t="s">
        <v>7799</v>
      </c>
      <c r="D181" s="8">
        <v>3000</v>
      </c>
      <c r="E181" s="6">
        <v>3550</v>
      </c>
      <c r="F181" s="8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t="s">
        <v>8269</v>
      </c>
      <c r="R181">
        <v>42147.826840277776</v>
      </c>
      <c r="S181">
        <v>42176.934027777781</v>
      </c>
    </row>
    <row r="182" spans="1:19" ht="300" x14ac:dyDescent="0.25">
      <c r="A182" s="8">
        <v>3150</v>
      </c>
      <c r="B182" s="3" t="s">
        <v>3150</v>
      </c>
      <c r="C182" s="3" t="s">
        <v>7260</v>
      </c>
      <c r="D182" s="8">
        <v>3500</v>
      </c>
      <c r="E182" s="6">
        <v>3535</v>
      </c>
      <c r="F182" s="8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t="s">
        <v>8269</v>
      </c>
      <c r="R182">
        <v>40478.263923611114</v>
      </c>
      <c r="S182">
        <v>40568.166666666664</v>
      </c>
    </row>
    <row r="183" spans="1:19" ht="300" x14ac:dyDescent="0.25">
      <c r="A183" s="8">
        <v>3671</v>
      </c>
      <c r="B183" s="3" t="s">
        <v>3668</v>
      </c>
      <c r="C183" s="3" t="s">
        <v>7781</v>
      </c>
      <c r="D183" s="8">
        <v>3500</v>
      </c>
      <c r="E183" s="6">
        <v>3530</v>
      </c>
      <c r="F183" s="8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t="s">
        <v>8269</v>
      </c>
      <c r="R183">
        <v>41820.62809027778</v>
      </c>
      <c r="S183">
        <v>41841.165972222225</v>
      </c>
    </row>
    <row r="184" spans="1:19" ht="195" x14ac:dyDescent="0.25">
      <c r="A184" s="8">
        <v>3151</v>
      </c>
      <c r="B184" s="3" t="s">
        <v>3151</v>
      </c>
      <c r="C184" s="3" t="s">
        <v>7261</v>
      </c>
      <c r="D184" s="8">
        <v>3500</v>
      </c>
      <c r="E184" s="6">
        <v>3514</v>
      </c>
      <c r="F184" s="8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t="s">
        <v>8269</v>
      </c>
      <c r="R184">
        <v>41862.83997685185</v>
      </c>
      <c r="S184">
        <v>41892.83997685185</v>
      </c>
    </row>
    <row r="185" spans="1:19" ht="285" x14ac:dyDescent="0.25">
      <c r="A185" s="8">
        <v>3387</v>
      </c>
      <c r="B185" s="3" t="s">
        <v>3386</v>
      </c>
      <c r="C185" s="3" t="s">
        <v>7497</v>
      </c>
      <c r="D185" s="8">
        <v>3000</v>
      </c>
      <c r="E185" s="6">
        <v>3506</v>
      </c>
      <c r="F185" s="8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t="s">
        <v>8269</v>
      </c>
      <c r="R185">
        <v>41947.762592592589</v>
      </c>
      <c r="S185">
        <v>41987.762592592597</v>
      </c>
    </row>
    <row r="186" spans="1:19" ht="255" x14ac:dyDescent="0.25">
      <c r="A186" s="8">
        <v>3299</v>
      </c>
      <c r="B186" s="3" t="s">
        <v>3299</v>
      </c>
      <c r="C186" s="3" t="s">
        <v>7409</v>
      </c>
      <c r="D186" s="8">
        <v>3000</v>
      </c>
      <c r="E186" s="6">
        <v>3486</v>
      </c>
      <c r="F186" s="8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t="s">
        <v>8269</v>
      </c>
      <c r="R186">
        <v>42261.917395833334</v>
      </c>
      <c r="S186">
        <v>42291.917395833334</v>
      </c>
    </row>
    <row r="187" spans="1:19" ht="135" x14ac:dyDescent="0.25">
      <c r="A187" s="8">
        <v>3167</v>
      </c>
      <c r="B187" s="3" t="s">
        <v>3167</v>
      </c>
      <c r="C187" s="3" t="s">
        <v>7277</v>
      </c>
      <c r="D187" s="8">
        <v>3000</v>
      </c>
      <c r="E187" s="6">
        <v>3485</v>
      </c>
      <c r="F187" s="8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t="s">
        <v>8269</v>
      </c>
      <c r="R187">
        <v>41839.175706018519</v>
      </c>
      <c r="S187">
        <v>41853.175706018519</v>
      </c>
    </row>
    <row r="188" spans="1:19" ht="135" x14ac:dyDescent="0.25">
      <c r="A188" s="8">
        <v>3720</v>
      </c>
      <c r="B188" s="3" t="s">
        <v>3717</v>
      </c>
      <c r="C188" s="3" t="s">
        <v>7830</v>
      </c>
      <c r="D188" s="8">
        <v>3300</v>
      </c>
      <c r="E188" s="6">
        <v>3449</v>
      </c>
      <c r="F188" s="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t="s">
        <v>8269</v>
      </c>
      <c r="R188">
        <v>42165.993125000001</v>
      </c>
      <c r="S188">
        <v>42187.993125000001</v>
      </c>
    </row>
    <row r="189" spans="1:19" ht="195" x14ac:dyDescent="0.25">
      <c r="A189" s="8">
        <v>522</v>
      </c>
      <c r="B189" s="3" t="s">
        <v>523</v>
      </c>
      <c r="C189" s="3" t="s">
        <v>4632</v>
      </c>
      <c r="D189" s="8">
        <v>3000</v>
      </c>
      <c r="E189" s="6">
        <v>3440</v>
      </c>
      <c r="F189" s="8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t="s">
        <v>8269</v>
      </c>
      <c r="R189">
        <v>42430.040798611109</v>
      </c>
      <c r="S189">
        <v>42449.999131944445</v>
      </c>
    </row>
    <row r="190" spans="1:19" ht="315" x14ac:dyDescent="0.25">
      <c r="A190" s="8">
        <v>2977</v>
      </c>
      <c r="B190" s="3" t="s">
        <v>2977</v>
      </c>
      <c r="C190" s="3" t="s">
        <v>7087</v>
      </c>
      <c r="D190" s="8">
        <v>3000</v>
      </c>
      <c r="E190" s="6">
        <v>3407</v>
      </c>
      <c r="F190" s="8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t="s">
        <v>8269</v>
      </c>
      <c r="R190">
        <v>42026.88118055556</v>
      </c>
      <c r="S190">
        <v>42086.093055555553</v>
      </c>
    </row>
    <row r="191" spans="1:19" ht="165" x14ac:dyDescent="0.25">
      <c r="A191" s="8">
        <v>3223</v>
      </c>
      <c r="B191" s="3" t="s">
        <v>3223</v>
      </c>
      <c r="C191" s="3" t="s">
        <v>7333</v>
      </c>
      <c r="D191" s="8">
        <v>3100</v>
      </c>
      <c r="E191" s="6">
        <v>3395</v>
      </c>
      <c r="F191" s="8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t="s">
        <v>8269</v>
      </c>
      <c r="R191">
        <v>42206.835370370376</v>
      </c>
      <c r="S191">
        <v>42236.835370370376</v>
      </c>
    </row>
    <row r="192" spans="1:19" ht="270" x14ac:dyDescent="0.25">
      <c r="A192" s="8">
        <v>3604</v>
      </c>
      <c r="B192" s="3" t="s">
        <v>3603</v>
      </c>
      <c r="C192" s="3" t="s">
        <v>7714</v>
      </c>
      <c r="D192" s="8">
        <v>3000</v>
      </c>
      <c r="E192" s="6">
        <v>3385</v>
      </c>
      <c r="F192" s="8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t="s">
        <v>8269</v>
      </c>
      <c r="R192">
        <v>42483.015694444446</v>
      </c>
      <c r="S192">
        <v>42489.290972222225</v>
      </c>
    </row>
    <row r="193" spans="1:19" ht="210" x14ac:dyDescent="0.25">
      <c r="A193" s="8">
        <v>3680</v>
      </c>
      <c r="B193" s="3" t="s">
        <v>3677</v>
      </c>
      <c r="C193" s="3" t="s">
        <v>7790</v>
      </c>
      <c r="D193" s="8">
        <v>3000</v>
      </c>
      <c r="E193" s="6">
        <v>3383</v>
      </c>
      <c r="F193" s="8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t="s">
        <v>8269</v>
      </c>
      <c r="R193">
        <v>42627.454097222217</v>
      </c>
      <c r="S193">
        <v>42648.454097222217</v>
      </c>
    </row>
    <row r="194" spans="1:19" ht="285" x14ac:dyDescent="0.25">
      <c r="A194" s="8">
        <v>3526</v>
      </c>
      <c r="B194" s="3" t="s">
        <v>3525</v>
      </c>
      <c r="C194" s="3" t="s">
        <v>7636</v>
      </c>
      <c r="D194" s="8">
        <v>3300</v>
      </c>
      <c r="E194" s="6">
        <v>3366</v>
      </c>
      <c r="F194" s="8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t="s">
        <v>8269</v>
      </c>
      <c r="R194">
        <v>42460.335312499999</v>
      </c>
      <c r="S194">
        <v>42488.249305555553</v>
      </c>
    </row>
    <row r="195" spans="1:19" ht="270" x14ac:dyDescent="0.25">
      <c r="A195" s="8">
        <v>3322</v>
      </c>
      <c r="B195" s="3" t="s">
        <v>3322</v>
      </c>
      <c r="C195" s="3" t="s">
        <v>7432</v>
      </c>
      <c r="D195" s="8">
        <v>3300</v>
      </c>
      <c r="E195" s="6">
        <v>3350</v>
      </c>
      <c r="F195" s="8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t="s">
        <v>8269</v>
      </c>
      <c r="R195">
        <v>42521.010370370372</v>
      </c>
      <c r="S195">
        <v>42543.163194444445</v>
      </c>
    </row>
    <row r="196" spans="1:19" ht="285" x14ac:dyDescent="0.25">
      <c r="A196" s="8">
        <v>3661</v>
      </c>
      <c r="B196" s="3" t="s">
        <v>3658</v>
      </c>
      <c r="C196" s="3" t="s">
        <v>7771</v>
      </c>
      <c r="D196" s="8">
        <v>3000</v>
      </c>
      <c r="E196" s="6">
        <v>3330</v>
      </c>
      <c r="F196" s="8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t="s">
        <v>8269</v>
      </c>
      <c r="R196">
        <v>42447.896666666667</v>
      </c>
      <c r="S196">
        <v>42470.166666666672</v>
      </c>
    </row>
    <row r="197" spans="1:19" ht="180" x14ac:dyDescent="0.25">
      <c r="A197" s="8">
        <v>2831</v>
      </c>
      <c r="B197" s="3" t="s">
        <v>2831</v>
      </c>
      <c r="C197" s="3" t="s">
        <v>6941</v>
      </c>
      <c r="D197" s="8">
        <v>3000</v>
      </c>
      <c r="E197" s="6">
        <v>3320</v>
      </c>
      <c r="F197" s="8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t="s">
        <v>8269</v>
      </c>
      <c r="R197">
        <v>42171.824884259258</v>
      </c>
      <c r="S197">
        <v>42201.824884259258</v>
      </c>
    </row>
    <row r="198" spans="1:19" ht="240" x14ac:dyDescent="0.25">
      <c r="A198" s="8">
        <v>3593</v>
      </c>
      <c r="B198" s="3" t="s">
        <v>3592</v>
      </c>
      <c r="C198" s="3" t="s">
        <v>7703</v>
      </c>
      <c r="D198" s="8">
        <v>3000</v>
      </c>
      <c r="E198" s="6">
        <v>3319</v>
      </c>
      <c r="F198" s="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t="s">
        <v>8269</v>
      </c>
      <c r="R198">
        <v>41974.898599537039</v>
      </c>
      <c r="S198">
        <v>42009.851388888885</v>
      </c>
    </row>
    <row r="199" spans="1:19" ht="285" x14ac:dyDescent="0.25">
      <c r="A199" s="8">
        <v>3261</v>
      </c>
      <c r="B199" s="3" t="s">
        <v>3261</v>
      </c>
      <c r="C199" s="3" t="s">
        <v>7371</v>
      </c>
      <c r="D199" s="8">
        <v>3300</v>
      </c>
      <c r="E199" s="6">
        <v>3315</v>
      </c>
      <c r="F199" s="8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8269</v>
      </c>
      <c r="R199">
        <v>42171.725416666668</v>
      </c>
      <c r="S199">
        <v>42201.725416666668</v>
      </c>
    </row>
    <row r="200" spans="1:19" ht="300" x14ac:dyDescent="0.25">
      <c r="A200" s="8">
        <v>3513</v>
      </c>
      <c r="B200" s="3" t="s">
        <v>3512</v>
      </c>
      <c r="C200" s="3" t="s">
        <v>7623</v>
      </c>
      <c r="D200" s="8">
        <v>2800</v>
      </c>
      <c r="E200" s="6">
        <v>3315</v>
      </c>
      <c r="F200" s="8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t="s">
        <v>8269</v>
      </c>
      <c r="R200">
        <v>41781.096203703702</v>
      </c>
      <c r="S200">
        <v>41794.207638888889</v>
      </c>
    </row>
    <row r="201" spans="1:19" ht="270" x14ac:dyDescent="0.25">
      <c r="A201" s="8">
        <v>3621</v>
      </c>
      <c r="B201" s="3" t="s">
        <v>3619</v>
      </c>
      <c r="C201" s="3" t="s">
        <v>7731</v>
      </c>
      <c r="D201" s="8">
        <v>3000</v>
      </c>
      <c r="E201" s="6">
        <v>3292</v>
      </c>
      <c r="F201" s="8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t="s">
        <v>8269</v>
      </c>
      <c r="R201">
        <v>42619.935694444444</v>
      </c>
      <c r="S201">
        <v>42643.875</v>
      </c>
    </row>
    <row r="202" spans="1:19" ht="225" x14ac:dyDescent="0.25">
      <c r="A202" s="8">
        <v>2980</v>
      </c>
      <c r="B202" s="3" t="s">
        <v>2980</v>
      </c>
      <c r="C202" s="3" t="s">
        <v>7090</v>
      </c>
      <c r="D202" s="8">
        <v>3000</v>
      </c>
      <c r="E202" s="6">
        <v>3275</v>
      </c>
      <c r="F202" s="8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t="s">
        <v>8269</v>
      </c>
      <c r="R202">
        <v>42219.915856481486</v>
      </c>
      <c r="S202">
        <v>42240.083333333328</v>
      </c>
    </row>
    <row r="203" spans="1:19" ht="240" x14ac:dyDescent="0.25">
      <c r="A203" s="8">
        <v>3410</v>
      </c>
      <c r="B203" s="3" t="s">
        <v>3409</v>
      </c>
      <c r="C203" s="3" t="s">
        <v>7520</v>
      </c>
      <c r="D203" s="8">
        <v>3000</v>
      </c>
      <c r="E203" s="6">
        <v>3255</v>
      </c>
      <c r="F203" s="8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t="s">
        <v>8269</v>
      </c>
      <c r="R203">
        <v>42500.041550925926</v>
      </c>
      <c r="S203">
        <v>42527.291666666672</v>
      </c>
    </row>
    <row r="204" spans="1:19" ht="300" x14ac:dyDescent="0.25">
      <c r="A204" s="8">
        <v>3583</v>
      </c>
      <c r="B204" s="3" t="s">
        <v>3582</v>
      </c>
      <c r="C204" s="3" t="s">
        <v>7693</v>
      </c>
      <c r="D204" s="8">
        <v>3000</v>
      </c>
      <c r="E204" s="6">
        <v>3255</v>
      </c>
      <c r="F204" s="8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t="s">
        <v>8269</v>
      </c>
      <c r="R204">
        <v>42418.425983796296</v>
      </c>
      <c r="S204">
        <v>42478.384317129632</v>
      </c>
    </row>
    <row r="205" spans="1:19" ht="285" x14ac:dyDescent="0.25">
      <c r="A205" s="8">
        <v>2971</v>
      </c>
      <c r="B205" s="3" t="s">
        <v>2971</v>
      </c>
      <c r="C205" s="3" t="s">
        <v>7081</v>
      </c>
      <c r="D205" s="8">
        <v>3200</v>
      </c>
      <c r="E205" s="6">
        <v>3205</v>
      </c>
      <c r="F205" s="8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t="s">
        <v>8269</v>
      </c>
      <c r="R205">
        <v>41852.658310185187</v>
      </c>
      <c r="S205">
        <v>41882.658310185187</v>
      </c>
    </row>
    <row r="206" spans="1:19" ht="300" x14ac:dyDescent="0.25">
      <c r="A206" s="8">
        <v>3509</v>
      </c>
      <c r="B206" s="3" t="s">
        <v>3508</v>
      </c>
      <c r="C206" s="3" t="s">
        <v>7619</v>
      </c>
      <c r="D206" s="8">
        <v>3000</v>
      </c>
      <c r="E206" s="6">
        <v>3190</v>
      </c>
      <c r="F206" s="8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t="s">
        <v>8269</v>
      </c>
      <c r="R206">
        <v>41950.859560185185</v>
      </c>
      <c r="S206">
        <v>41964.204861111109</v>
      </c>
    </row>
    <row r="207" spans="1:19" ht="285" x14ac:dyDescent="0.25">
      <c r="A207" s="8">
        <v>3469</v>
      </c>
      <c r="B207" s="3" t="s">
        <v>3468</v>
      </c>
      <c r="C207" s="3" t="s">
        <v>7579</v>
      </c>
      <c r="D207" s="8">
        <v>2800</v>
      </c>
      <c r="E207" s="6">
        <v>3175</v>
      </c>
      <c r="F207" s="8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t="s">
        <v>8269</v>
      </c>
      <c r="R207">
        <v>42458.641724537039</v>
      </c>
      <c r="S207">
        <v>42488.641724537039</v>
      </c>
    </row>
    <row r="208" spans="1:19" ht="255" x14ac:dyDescent="0.25">
      <c r="A208" s="8">
        <v>2790</v>
      </c>
      <c r="B208" s="3" t="s">
        <v>2790</v>
      </c>
      <c r="C208" s="3" t="s">
        <v>6900</v>
      </c>
      <c r="D208" s="8">
        <v>3000</v>
      </c>
      <c r="E208" s="6">
        <v>3160</v>
      </c>
      <c r="F208" s="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t="s">
        <v>8269</v>
      </c>
      <c r="R208">
        <v>42016.938692129625</v>
      </c>
      <c r="S208">
        <v>42046.938692129625</v>
      </c>
    </row>
    <row r="209" spans="1:19" ht="315" x14ac:dyDescent="0.25">
      <c r="A209" s="8">
        <v>3624</v>
      </c>
      <c r="B209" s="3" t="s">
        <v>3622</v>
      </c>
      <c r="C209" s="3" t="s">
        <v>7734</v>
      </c>
      <c r="D209" s="8">
        <v>3000</v>
      </c>
      <c r="E209" s="6">
        <v>3148</v>
      </c>
      <c r="F209" s="8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t="s">
        <v>8269</v>
      </c>
      <c r="R209">
        <v>42545.774189814809</v>
      </c>
      <c r="S209">
        <v>42605.774189814809</v>
      </c>
    </row>
    <row r="210" spans="1:19" ht="270" x14ac:dyDescent="0.25">
      <c r="A210" s="8">
        <v>3380</v>
      </c>
      <c r="B210" s="3" t="s">
        <v>3379</v>
      </c>
      <c r="C210" s="3" t="s">
        <v>7490</v>
      </c>
      <c r="D210" s="8">
        <v>3000</v>
      </c>
      <c r="E210" s="6">
        <v>3133</v>
      </c>
      <c r="F210" s="8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t="s">
        <v>8269</v>
      </c>
      <c r="R210">
        <v>41937.95344907407</v>
      </c>
      <c r="S210">
        <v>41972.995115740734</v>
      </c>
    </row>
    <row r="211" spans="1:19" ht="210" x14ac:dyDescent="0.25">
      <c r="A211" s="8">
        <v>3222</v>
      </c>
      <c r="B211" s="3" t="s">
        <v>3222</v>
      </c>
      <c r="C211" s="3" t="s">
        <v>7332</v>
      </c>
      <c r="D211" s="8">
        <v>2500</v>
      </c>
      <c r="E211" s="6">
        <v>3120</v>
      </c>
      <c r="F211" s="8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t="s">
        <v>8269</v>
      </c>
      <c r="R211">
        <v>42270.582141203704</v>
      </c>
      <c r="S211">
        <v>42301.895138888889</v>
      </c>
    </row>
    <row r="212" spans="1:19" ht="270" x14ac:dyDescent="0.25">
      <c r="A212" s="8">
        <v>3168</v>
      </c>
      <c r="B212" s="3" t="s">
        <v>3168</v>
      </c>
      <c r="C212" s="3" t="s">
        <v>7278</v>
      </c>
      <c r="D212" s="8">
        <v>2500</v>
      </c>
      <c r="E212" s="6">
        <v>3105</v>
      </c>
      <c r="F212" s="8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t="s">
        <v>8269</v>
      </c>
      <c r="R212">
        <v>41772.105937500004</v>
      </c>
      <c r="S212">
        <v>41803.916666666664</v>
      </c>
    </row>
    <row r="213" spans="1:19" ht="255" x14ac:dyDescent="0.25">
      <c r="A213" s="8">
        <v>3414</v>
      </c>
      <c r="B213" s="3" t="s">
        <v>3413</v>
      </c>
      <c r="C213" s="3" t="s">
        <v>7524</v>
      </c>
      <c r="D213" s="8">
        <v>3000</v>
      </c>
      <c r="E213" s="6">
        <v>3105</v>
      </c>
      <c r="F213" s="8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t="s">
        <v>8269</v>
      </c>
      <c r="R213">
        <v>42675.832465277781</v>
      </c>
      <c r="S213">
        <v>42705.332638888889</v>
      </c>
    </row>
    <row r="214" spans="1:19" ht="150" x14ac:dyDescent="0.25">
      <c r="A214" s="8">
        <v>3595</v>
      </c>
      <c r="B214" s="3" t="s">
        <v>3594</v>
      </c>
      <c r="C214" s="3" t="s">
        <v>7705</v>
      </c>
      <c r="D214" s="8">
        <v>2600</v>
      </c>
      <c r="E214" s="6">
        <v>3081</v>
      </c>
      <c r="F214" s="8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t="s">
        <v>8269</v>
      </c>
      <c r="R214">
        <v>42050.008368055554</v>
      </c>
      <c r="S214">
        <v>42076.290972222225</v>
      </c>
    </row>
    <row r="215" spans="1:19" ht="240" x14ac:dyDescent="0.25">
      <c r="A215" s="8">
        <v>3515</v>
      </c>
      <c r="B215" s="3" t="s">
        <v>3514</v>
      </c>
      <c r="C215" s="3" t="s">
        <v>7625</v>
      </c>
      <c r="D215" s="8">
        <v>3000</v>
      </c>
      <c r="E215" s="6">
        <v>3080</v>
      </c>
      <c r="F215" s="8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t="s">
        <v>8269</v>
      </c>
      <c r="R215">
        <v>42125.772812499999</v>
      </c>
      <c r="S215">
        <v>42155.772812499999</v>
      </c>
    </row>
    <row r="216" spans="1:19" ht="210" x14ac:dyDescent="0.25">
      <c r="A216" s="8">
        <v>3659</v>
      </c>
      <c r="B216" s="3" t="s">
        <v>3656</v>
      </c>
      <c r="C216" s="3" t="s">
        <v>7769</v>
      </c>
      <c r="D216" s="8">
        <v>3000</v>
      </c>
      <c r="E216" s="6">
        <v>3061</v>
      </c>
      <c r="F216" s="8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t="s">
        <v>8269</v>
      </c>
      <c r="R216">
        <v>42055.277199074073</v>
      </c>
      <c r="S216">
        <v>42082.610416666663</v>
      </c>
    </row>
    <row r="217" spans="1:19" ht="210" x14ac:dyDescent="0.25">
      <c r="A217" s="8">
        <v>3354</v>
      </c>
      <c r="B217" s="3" t="s">
        <v>3353</v>
      </c>
      <c r="C217" s="3" t="s">
        <v>7464</v>
      </c>
      <c r="D217" s="8">
        <v>3000</v>
      </c>
      <c r="E217" s="6">
        <v>3058</v>
      </c>
      <c r="F217" s="8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t="s">
        <v>8269</v>
      </c>
      <c r="R217">
        <v>42270.7269212963</v>
      </c>
      <c r="S217">
        <v>42306.167361111111</v>
      </c>
    </row>
    <row r="218" spans="1:19" ht="240" x14ac:dyDescent="0.25">
      <c r="A218" s="8">
        <v>3284</v>
      </c>
      <c r="B218" s="3" t="s">
        <v>3284</v>
      </c>
      <c r="C218" s="3" t="s">
        <v>7394</v>
      </c>
      <c r="D218" s="8">
        <v>3000</v>
      </c>
      <c r="E218" s="6">
        <v>3048</v>
      </c>
      <c r="F218" s="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t="s">
        <v>8269</v>
      </c>
      <c r="R218">
        <v>42380.884872685187</v>
      </c>
      <c r="S218">
        <v>42398.249305555553</v>
      </c>
    </row>
    <row r="219" spans="1:19" ht="300" x14ac:dyDescent="0.25">
      <c r="A219" s="8">
        <v>3506</v>
      </c>
      <c r="B219" s="3" t="s">
        <v>3505</v>
      </c>
      <c r="C219" s="3" t="s">
        <v>7616</v>
      </c>
      <c r="D219" s="8">
        <v>3000</v>
      </c>
      <c r="E219" s="6">
        <v>3045</v>
      </c>
      <c r="F219" s="8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t="s">
        <v>8269</v>
      </c>
      <c r="R219">
        <v>41829.734259259261</v>
      </c>
      <c r="S219">
        <v>41874.734259259261</v>
      </c>
    </row>
    <row r="220" spans="1:19" ht="135" x14ac:dyDescent="0.25">
      <c r="A220" s="8">
        <v>2789</v>
      </c>
      <c r="B220" s="3" t="s">
        <v>2789</v>
      </c>
      <c r="C220" s="3" t="s">
        <v>6899</v>
      </c>
      <c r="D220" s="8">
        <v>3000</v>
      </c>
      <c r="E220" s="6">
        <v>3035</v>
      </c>
      <c r="F220" s="8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t="s">
        <v>8269</v>
      </c>
      <c r="R220">
        <v>42056.013124999998</v>
      </c>
      <c r="S220">
        <v>42075.166666666672</v>
      </c>
    </row>
    <row r="221" spans="1:19" ht="285" x14ac:dyDescent="0.25">
      <c r="A221" s="8">
        <v>3174</v>
      </c>
      <c r="B221" s="3" t="s">
        <v>3174</v>
      </c>
      <c r="C221" s="3" t="s">
        <v>7284</v>
      </c>
      <c r="D221" s="8">
        <v>3000</v>
      </c>
      <c r="E221" s="6">
        <v>3034</v>
      </c>
      <c r="F221" s="8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t="s">
        <v>8269</v>
      </c>
      <c r="R221">
        <v>41862.864675925928</v>
      </c>
      <c r="S221">
        <v>41876.864675925928</v>
      </c>
    </row>
    <row r="222" spans="1:19" ht="300" x14ac:dyDescent="0.25">
      <c r="A222" s="8">
        <v>3437</v>
      </c>
      <c r="B222" s="3" t="s">
        <v>3436</v>
      </c>
      <c r="C222" s="3" t="s">
        <v>7547</v>
      </c>
      <c r="D222" s="8">
        <v>3000</v>
      </c>
      <c r="E222" s="6">
        <v>3030</v>
      </c>
      <c r="F222" s="8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t="s">
        <v>8269</v>
      </c>
      <c r="R222">
        <v>42205.710879629631</v>
      </c>
      <c r="S222">
        <v>42235.710879629631</v>
      </c>
    </row>
    <row r="223" spans="1:19" ht="60" x14ac:dyDescent="0.25">
      <c r="A223" s="8">
        <v>3467</v>
      </c>
      <c r="B223" s="3" t="s">
        <v>3466</v>
      </c>
      <c r="C223" s="3" t="s">
        <v>7577</v>
      </c>
      <c r="D223" s="8">
        <v>3000</v>
      </c>
      <c r="E223" s="6">
        <v>3030</v>
      </c>
      <c r="F223" s="8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t="s">
        <v>8269</v>
      </c>
      <c r="R223">
        <v>42053.671666666662</v>
      </c>
      <c r="S223">
        <v>42083.630000000005</v>
      </c>
    </row>
    <row r="224" spans="1:19" ht="180" x14ac:dyDescent="0.25">
      <c r="A224" s="8">
        <v>2830</v>
      </c>
      <c r="B224" s="3" t="s">
        <v>2830</v>
      </c>
      <c r="C224" s="3" t="s">
        <v>6940</v>
      </c>
      <c r="D224" s="8">
        <v>3000</v>
      </c>
      <c r="E224" s="6">
        <v>3000</v>
      </c>
      <c r="F224" s="8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t="s">
        <v>8269</v>
      </c>
      <c r="R224">
        <v>41758.839675925927</v>
      </c>
      <c r="S224">
        <v>41771.165972222225</v>
      </c>
    </row>
    <row r="225" spans="1:19" ht="180" x14ac:dyDescent="0.25">
      <c r="A225" s="8">
        <v>3623</v>
      </c>
      <c r="B225" s="3" t="s">
        <v>3621</v>
      </c>
      <c r="C225" s="3" t="s">
        <v>7733</v>
      </c>
      <c r="D225" s="8">
        <v>2500</v>
      </c>
      <c r="E225" s="6">
        <v>3000</v>
      </c>
      <c r="F225" s="8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t="s">
        <v>8269</v>
      </c>
      <c r="R225">
        <v>41828.736921296295</v>
      </c>
      <c r="S225">
        <v>41846.291666666664</v>
      </c>
    </row>
    <row r="226" spans="1:19" ht="255" x14ac:dyDescent="0.25">
      <c r="A226" s="8">
        <v>3177</v>
      </c>
      <c r="B226" s="3" t="s">
        <v>3177</v>
      </c>
      <c r="C226" s="3" t="s">
        <v>7287</v>
      </c>
      <c r="D226" s="8">
        <v>2500</v>
      </c>
      <c r="E226" s="6">
        <v>2935</v>
      </c>
      <c r="F226" s="8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t="s">
        <v>8269</v>
      </c>
      <c r="R226">
        <v>41781.666770833333</v>
      </c>
      <c r="S226">
        <v>41811.666770833333</v>
      </c>
    </row>
    <row r="227" spans="1:19" ht="255" x14ac:dyDescent="0.25">
      <c r="A227" s="8">
        <v>3705</v>
      </c>
      <c r="B227" s="3" t="s">
        <v>3702</v>
      </c>
      <c r="C227" s="3" t="s">
        <v>7815</v>
      </c>
      <c r="D227" s="8">
        <v>2827</v>
      </c>
      <c r="E227" s="6">
        <v>2925</v>
      </c>
      <c r="F227" s="8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t="s">
        <v>8269</v>
      </c>
      <c r="R227">
        <v>41792.542986111112</v>
      </c>
      <c r="S227">
        <v>41813.75</v>
      </c>
    </row>
    <row r="228" spans="1:19" ht="90" x14ac:dyDescent="0.25">
      <c r="A228" s="8">
        <v>2833</v>
      </c>
      <c r="B228" s="3" t="s">
        <v>2833</v>
      </c>
      <c r="C228" s="3" t="s">
        <v>6943</v>
      </c>
      <c r="D228" s="8">
        <v>2700</v>
      </c>
      <c r="E228" s="6">
        <v>2923</v>
      </c>
      <c r="F228" s="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t="s">
        <v>8269</v>
      </c>
      <c r="R228">
        <v>42268.127696759257</v>
      </c>
      <c r="S228">
        <v>42288.083333333328</v>
      </c>
    </row>
    <row r="229" spans="1:19" ht="285" x14ac:dyDescent="0.25">
      <c r="A229" s="8">
        <v>3726</v>
      </c>
      <c r="B229" s="3" t="s">
        <v>3723</v>
      </c>
      <c r="C229" s="3" t="s">
        <v>7836</v>
      </c>
      <c r="D229" s="8">
        <v>850</v>
      </c>
      <c r="E229" s="6">
        <v>2879</v>
      </c>
      <c r="F229" s="8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t="s">
        <v>8269</v>
      </c>
      <c r="R229">
        <v>42462.140868055561</v>
      </c>
      <c r="S229">
        <v>42489.875</v>
      </c>
    </row>
    <row r="230" spans="1:19" ht="255" x14ac:dyDescent="0.25">
      <c r="A230" s="8">
        <v>3582</v>
      </c>
      <c r="B230" s="3" t="s">
        <v>3581</v>
      </c>
      <c r="C230" s="3" t="s">
        <v>7692</v>
      </c>
      <c r="D230" s="8">
        <v>1000</v>
      </c>
      <c r="E230" s="6">
        <v>2870</v>
      </c>
      <c r="F230" s="8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t="s">
        <v>8269</v>
      </c>
      <c r="R230">
        <v>42451.095856481479</v>
      </c>
      <c r="S230">
        <v>42465.095856481479</v>
      </c>
    </row>
    <row r="231" spans="1:19" ht="300" x14ac:dyDescent="0.25">
      <c r="A231" s="8">
        <v>3230</v>
      </c>
      <c r="B231" s="3" t="s">
        <v>3230</v>
      </c>
      <c r="C231" s="3" t="s">
        <v>7340</v>
      </c>
      <c r="D231" s="8">
        <v>2600</v>
      </c>
      <c r="E231" s="6">
        <v>2857</v>
      </c>
      <c r="F231" s="8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t="s">
        <v>8269</v>
      </c>
      <c r="R231">
        <v>41898.168125000004</v>
      </c>
      <c r="S231">
        <v>41913.165972222225</v>
      </c>
    </row>
    <row r="232" spans="1:19" ht="255" x14ac:dyDescent="0.25">
      <c r="A232" s="8">
        <v>3484</v>
      </c>
      <c r="B232" s="3" t="s">
        <v>3483</v>
      </c>
      <c r="C232" s="3" t="s">
        <v>7594</v>
      </c>
      <c r="D232" s="8">
        <v>2500</v>
      </c>
      <c r="E232" s="6">
        <v>2856</v>
      </c>
      <c r="F232" s="8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t="s">
        <v>8269</v>
      </c>
      <c r="R232">
        <v>42506.760405092587</v>
      </c>
      <c r="S232">
        <v>42536.760405092587</v>
      </c>
    </row>
    <row r="233" spans="1:19" ht="180" x14ac:dyDescent="0.25">
      <c r="A233" s="8">
        <v>3263</v>
      </c>
      <c r="B233" s="3" t="s">
        <v>3263</v>
      </c>
      <c r="C233" s="3" t="s">
        <v>7373</v>
      </c>
      <c r="D233" s="8">
        <v>2500</v>
      </c>
      <c r="E233" s="6">
        <v>2804.16</v>
      </c>
      <c r="F233" s="8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t="s">
        <v>8269</v>
      </c>
      <c r="R233">
        <v>42284.516064814816</v>
      </c>
      <c r="S233">
        <v>42307.875</v>
      </c>
    </row>
    <row r="234" spans="1:19" ht="150" x14ac:dyDescent="0.25">
      <c r="A234" s="8">
        <v>3457</v>
      </c>
      <c r="B234" s="3" t="s">
        <v>3456</v>
      </c>
      <c r="C234" s="3" t="s">
        <v>7567</v>
      </c>
      <c r="D234" s="8">
        <v>2000</v>
      </c>
      <c r="E234" s="6">
        <v>2804</v>
      </c>
      <c r="F234" s="8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t="s">
        <v>8269</v>
      </c>
      <c r="R234">
        <v>42016.706678240742</v>
      </c>
      <c r="S234">
        <v>42047.249305555553</v>
      </c>
    </row>
    <row r="235" spans="1:19" ht="255" x14ac:dyDescent="0.25">
      <c r="A235" s="8">
        <v>3311</v>
      </c>
      <c r="B235" s="3" t="s">
        <v>3311</v>
      </c>
      <c r="C235" s="3" t="s">
        <v>7421</v>
      </c>
      <c r="D235" s="8">
        <v>2500</v>
      </c>
      <c r="E235" s="6">
        <v>2746</v>
      </c>
      <c r="F235" s="8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t="s">
        <v>8269</v>
      </c>
      <c r="R235">
        <v>42264.29178240741</v>
      </c>
      <c r="S235">
        <v>42294.29178240741</v>
      </c>
    </row>
    <row r="236" spans="1:19" ht="210" x14ac:dyDescent="0.25">
      <c r="A236" s="8">
        <v>3183</v>
      </c>
      <c r="B236" s="3" t="s">
        <v>3183</v>
      </c>
      <c r="C236" s="3" t="s">
        <v>7293</v>
      </c>
      <c r="D236" s="8">
        <v>2500</v>
      </c>
      <c r="E236" s="6">
        <v>2725</v>
      </c>
      <c r="F236" s="8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t="s">
        <v>8269</v>
      </c>
      <c r="R236">
        <v>41491.79478009259</v>
      </c>
      <c r="S236">
        <v>41509.79478009259</v>
      </c>
    </row>
    <row r="237" spans="1:19" ht="255" x14ac:dyDescent="0.25">
      <c r="A237" s="8">
        <v>2810</v>
      </c>
      <c r="B237" s="3" t="s">
        <v>2810</v>
      </c>
      <c r="C237" s="3" t="s">
        <v>6920</v>
      </c>
      <c r="D237" s="8">
        <v>2500</v>
      </c>
      <c r="E237" s="6">
        <v>2705</v>
      </c>
      <c r="F237" s="8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t="s">
        <v>8269</v>
      </c>
      <c r="R237">
        <v>41759.13962962963</v>
      </c>
      <c r="S237">
        <v>41791.165972222225</v>
      </c>
    </row>
    <row r="238" spans="1:19" ht="300" x14ac:dyDescent="0.25">
      <c r="A238" s="8">
        <v>3164</v>
      </c>
      <c r="B238" s="3" t="s">
        <v>3164</v>
      </c>
      <c r="C238" s="3" t="s">
        <v>7274</v>
      </c>
      <c r="D238" s="8">
        <v>2500</v>
      </c>
      <c r="E238" s="6">
        <v>2669</v>
      </c>
      <c r="F238" s="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t="s">
        <v>8269</v>
      </c>
      <c r="R238">
        <v>41766.80572916667</v>
      </c>
      <c r="S238">
        <v>41799.80572916667</v>
      </c>
    </row>
    <row r="239" spans="1:19" ht="255" x14ac:dyDescent="0.25">
      <c r="A239" s="8">
        <v>3823</v>
      </c>
      <c r="B239" s="3" t="s">
        <v>3820</v>
      </c>
      <c r="C239" s="3" t="s">
        <v>7932</v>
      </c>
      <c r="D239" s="8">
        <v>2500</v>
      </c>
      <c r="E239" s="6">
        <v>2650</v>
      </c>
      <c r="F239" s="8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t="s">
        <v>8269</v>
      </c>
      <c r="R239">
        <v>42170.910231481481</v>
      </c>
      <c r="S239">
        <v>42205.165972222225</v>
      </c>
    </row>
    <row r="240" spans="1:19" ht="285" x14ac:dyDescent="0.25">
      <c r="A240" s="8">
        <v>3328</v>
      </c>
      <c r="B240" s="3" t="s">
        <v>3328</v>
      </c>
      <c r="C240" s="3" t="s">
        <v>7438</v>
      </c>
      <c r="D240" s="8">
        <v>1800</v>
      </c>
      <c r="E240" s="6">
        <v>2635</v>
      </c>
      <c r="F240" s="8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t="s">
        <v>8269</v>
      </c>
      <c r="R240">
        <v>41822.57503472222</v>
      </c>
      <c r="S240">
        <v>41825.041666666664</v>
      </c>
    </row>
    <row r="241" spans="1:19" ht="285" x14ac:dyDescent="0.25">
      <c r="A241" s="8">
        <v>3306</v>
      </c>
      <c r="B241" s="3" t="s">
        <v>3306</v>
      </c>
      <c r="C241" s="3" t="s">
        <v>7416</v>
      </c>
      <c r="D241" s="8">
        <v>1500</v>
      </c>
      <c r="E241" s="6">
        <v>2630</v>
      </c>
      <c r="F241" s="8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t="s">
        <v>8269</v>
      </c>
      <c r="R241">
        <v>42493.219236111108</v>
      </c>
      <c r="S241">
        <v>42531.125</v>
      </c>
    </row>
    <row r="242" spans="1:19" ht="285" x14ac:dyDescent="0.25">
      <c r="A242" s="8">
        <v>3365</v>
      </c>
      <c r="B242" s="3" t="s">
        <v>3364</v>
      </c>
      <c r="C242" s="3" t="s">
        <v>7475</v>
      </c>
      <c r="D242" s="8">
        <v>2500</v>
      </c>
      <c r="E242" s="6">
        <v>2600</v>
      </c>
      <c r="F242" s="8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t="s">
        <v>8269</v>
      </c>
      <c r="R242">
        <v>42321.101759259262</v>
      </c>
      <c r="S242">
        <v>42351.101759259262</v>
      </c>
    </row>
    <row r="243" spans="1:19" ht="270" x14ac:dyDescent="0.25">
      <c r="A243" s="8">
        <v>3505</v>
      </c>
      <c r="B243" s="3" t="s">
        <v>3504</v>
      </c>
      <c r="C243" s="3" t="s">
        <v>7615</v>
      </c>
      <c r="D243" s="8">
        <v>2500</v>
      </c>
      <c r="E243" s="6">
        <v>2594</v>
      </c>
      <c r="F243" s="8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t="s">
        <v>8269</v>
      </c>
      <c r="R243">
        <v>41760.935706018521</v>
      </c>
      <c r="S243">
        <v>41772.166666666664</v>
      </c>
    </row>
    <row r="244" spans="1:19" ht="210" x14ac:dyDescent="0.25">
      <c r="A244" s="8">
        <v>3264</v>
      </c>
      <c r="B244" s="3" t="s">
        <v>3264</v>
      </c>
      <c r="C244" s="3" t="s">
        <v>7374</v>
      </c>
      <c r="D244" s="8">
        <v>2500</v>
      </c>
      <c r="E244" s="6">
        <v>2575</v>
      </c>
      <c r="F244" s="8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t="s">
        <v>8269</v>
      </c>
      <c r="R244">
        <v>42016.800208333334</v>
      </c>
      <c r="S244">
        <v>42032.916666666672</v>
      </c>
    </row>
    <row r="245" spans="1:19" ht="255" x14ac:dyDescent="0.25">
      <c r="A245" s="8">
        <v>3441</v>
      </c>
      <c r="B245" s="3" t="s">
        <v>3440</v>
      </c>
      <c r="C245" s="3" t="s">
        <v>7551</v>
      </c>
      <c r="D245" s="8">
        <v>2500</v>
      </c>
      <c r="E245" s="6">
        <v>2565</v>
      </c>
      <c r="F245" s="8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t="s">
        <v>8269</v>
      </c>
      <c r="R245">
        <v>42294.429641203707</v>
      </c>
      <c r="S245">
        <v>42321.845138888893</v>
      </c>
    </row>
    <row r="246" spans="1:19" ht="165" x14ac:dyDescent="0.25">
      <c r="A246" s="8">
        <v>3597</v>
      </c>
      <c r="B246" s="3" t="s">
        <v>3596</v>
      </c>
      <c r="C246" s="3" t="s">
        <v>7707</v>
      </c>
      <c r="D246" s="8">
        <v>2500</v>
      </c>
      <c r="E246" s="6">
        <v>2565</v>
      </c>
      <c r="F246" s="8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t="s">
        <v>8269</v>
      </c>
      <c r="R246">
        <v>42417.585532407407</v>
      </c>
      <c r="S246">
        <v>42432.249305555553</v>
      </c>
    </row>
    <row r="247" spans="1:19" ht="270" x14ac:dyDescent="0.25">
      <c r="A247" s="8">
        <v>2809</v>
      </c>
      <c r="B247" s="3" t="s">
        <v>2809</v>
      </c>
      <c r="C247" s="3" t="s">
        <v>6919</v>
      </c>
      <c r="D247" s="8">
        <v>2500</v>
      </c>
      <c r="E247" s="6">
        <v>2560</v>
      </c>
      <c r="F247" s="8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t="s">
        <v>8269</v>
      </c>
      <c r="R247">
        <v>42451.496817129635</v>
      </c>
      <c r="S247">
        <v>42459.610416666663</v>
      </c>
    </row>
    <row r="248" spans="1:19" ht="270" x14ac:dyDescent="0.25">
      <c r="A248" s="8">
        <v>3268</v>
      </c>
      <c r="B248" s="3" t="s">
        <v>3268</v>
      </c>
      <c r="C248" s="3" t="s">
        <v>7378</v>
      </c>
      <c r="D248" s="8">
        <v>2000</v>
      </c>
      <c r="E248" s="6">
        <v>2560</v>
      </c>
      <c r="F248" s="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t="s">
        <v>8269</v>
      </c>
      <c r="R248">
        <v>42590.90425925926</v>
      </c>
      <c r="S248">
        <v>42606.90425925926</v>
      </c>
    </row>
    <row r="249" spans="1:19" ht="315" x14ac:dyDescent="0.25">
      <c r="A249" s="8">
        <v>3561</v>
      </c>
      <c r="B249" s="3" t="s">
        <v>3560</v>
      </c>
      <c r="C249" s="3" t="s">
        <v>7671</v>
      </c>
      <c r="D249" s="8">
        <v>2500</v>
      </c>
      <c r="E249" s="6">
        <v>2560</v>
      </c>
      <c r="F249" s="8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t="s">
        <v>8269</v>
      </c>
      <c r="R249">
        <v>42203.680300925931</v>
      </c>
      <c r="S249">
        <v>42221.774999999994</v>
      </c>
    </row>
    <row r="250" spans="1:19" ht="255" x14ac:dyDescent="0.25">
      <c r="A250" s="8">
        <v>3603</v>
      </c>
      <c r="B250" s="3" t="s">
        <v>3602</v>
      </c>
      <c r="C250" s="3" t="s">
        <v>7713</v>
      </c>
      <c r="D250" s="8">
        <v>1500</v>
      </c>
      <c r="E250" s="6">
        <v>2560</v>
      </c>
      <c r="F250" s="8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t="s">
        <v>8269</v>
      </c>
      <c r="R250">
        <v>42283.864351851851</v>
      </c>
      <c r="S250">
        <v>42313.906018518523</v>
      </c>
    </row>
    <row r="251" spans="1:19" ht="240" x14ac:dyDescent="0.25">
      <c r="A251" s="8">
        <v>3592</v>
      </c>
      <c r="B251" s="3" t="s">
        <v>3591</v>
      </c>
      <c r="C251" s="3" t="s">
        <v>7702</v>
      </c>
      <c r="D251" s="8">
        <v>2000</v>
      </c>
      <c r="E251" s="6">
        <v>2545</v>
      </c>
      <c r="F251" s="8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t="s">
        <v>8269</v>
      </c>
      <c r="R251">
        <v>41988.829942129625</v>
      </c>
      <c r="S251">
        <v>42046.207638888889</v>
      </c>
    </row>
    <row r="252" spans="1:19" ht="240" x14ac:dyDescent="0.25">
      <c r="A252" s="8">
        <v>3320</v>
      </c>
      <c r="B252" s="3" t="s">
        <v>3320</v>
      </c>
      <c r="C252" s="3" t="s">
        <v>7430</v>
      </c>
      <c r="D252" s="8">
        <v>2500</v>
      </c>
      <c r="E252" s="6">
        <v>2525</v>
      </c>
      <c r="F252" s="8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t="s">
        <v>8269</v>
      </c>
      <c r="R252">
        <v>42513.045798611114</v>
      </c>
      <c r="S252">
        <v>42543.045798611114</v>
      </c>
    </row>
    <row r="253" spans="1:19" ht="255" x14ac:dyDescent="0.25">
      <c r="A253" s="8">
        <v>3614</v>
      </c>
      <c r="B253" s="3" t="s">
        <v>3439</v>
      </c>
      <c r="C253" s="3" t="s">
        <v>7724</v>
      </c>
      <c r="D253" s="8">
        <v>2500</v>
      </c>
      <c r="E253" s="6">
        <v>2520</v>
      </c>
      <c r="F253" s="8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t="s">
        <v>8269</v>
      </c>
      <c r="R253">
        <v>42144.041851851856</v>
      </c>
      <c r="S253">
        <v>42174.041851851856</v>
      </c>
    </row>
    <row r="254" spans="1:19" ht="270" x14ac:dyDescent="0.25">
      <c r="A254" s="8">
        <v>3699</v>
      </c>
      <c r="B254" s="3" t="s">
        <v>3696</v>
      </c>
      <c r="C254" s="3" t="s">
        <v>7809</v>
      </c>
      <c r="D254" s="8">
        <v>2500</v>
      </c>
      <c r="E254" s="6">
        <v>2520</v>
      </c>
      <c r="F254" s="8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t="s">
        <v>8269</v>
      </c>
      <c r="R254">
        <v>41897.602037037039</v>
      </c>
      <c r="S254">
        <v>41927.602037037039</v>
      </c>
    </row>
    <row r="255" spans="1:19" ht="270" x14ac:dyDescent="0.25">
      <c r="A255" s="8">
        <v>3312</v>
      </c>
      <c r="B255" s="3" t="s">
        <v>3312</v>
      </c>
      <c r="C255" s="3" t="s">
        <v>7422</v>
      </c>
      <c r="D255" s="8">
        <v>2500</v>
      </c>
      <c r="E255" s="6">
        <v>2501</v>
      </c>
      <c r="F255" s="8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t="s">
        <v>8269</v>
      </c>
      <c r="R255">
        <v>42664.809560185182</v>
      </c>
      <c r="S255">
        <v>42685.916666666672</v>
      </c>
    </row>
    <row r="256" spans="1:19" ht="210" x14ac:dyDescent="0.25">
      <c r="A256" s="8">
        <v>1302</v>
      </c>
      <c r="B256" s="3" t="s">
        <v>1303</v>
      </c>
      <c r="C256" s="3" t="s">
        <v>5412</v>
      </c>
      <c r="D256" s="8">
        <v>2500</v>
      </c>
      <c r="E256" s="6">
        <v>2500</v>
      </c>
      <c r="F256" s="8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t="s">
        <v>8269</v>
      </c>
      <c r="R256">
        <v>42675.057997685188</v>
      </c>
      <c r="S256">
        <v>42705.099664351852</v>
      </c>
    </row>
    <row r="257" spans="1:19" ht="270" x14ac:dyDescent="0.25">
      <c r="A257" s="8">
        <v>3516</v>
      </c>
      <c r="B257" s="3" t="s">
        <v>3515</v>
      </c>
      <c r="C257" s="3" t="s">
        <v>7626</v>
      </c>
      <c r="D257" s="8">
        <v>2500</v>
      </c>
      <c r="E257" s="6">
        <v>2500</v>
      </c>
      <c r="F257" s="8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t="s">
        <v>8269</v>
      </c>
      <c r="R257">
        <v>41856.010069444441</v>
      </c>
      <c r="S257">
        <v>41890.125</v>
      </c>
    </row>
    <row r="258" spans="1:19" ht="165" x14ac:dyDescent="0.25">
      <c r="A258" s="8">
        <v>3544</v>
      </c>
      <c r="B258" s="3" t="s">
        <v>3543</v>
      </c>
      <c r="C258" s="3" t="s">
        <v>7654</v>
      </c>
      <c r="D258" s="8">
        <v>2500</v>
      </c>
      <c r="E258" s="6">
        <v>2500</v>
      </c>
      <c r="F258" s="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t="s">
        <v>8269</v>
      </c>
      <c r="R258">
        <v>42040.831678240742</v>
      </c>
      <c r="S258">
        <v>42070.831678240742</v>
      </c>
    </row>
    <row r="259" spans="1:19" ht="270" x14ac:dyDescent="0.25">
      <c r="A259" s="8">
        <v>537</v>
      </c>
      <c r="B259" s="3" t="s">
        <v>538</v>
      </c>
      <c r="C259" s="3" t="s">
        <v>4647</v>
      </c>
      <c r="D259" s="8">
        <v>2000</v>
      </c>
      <c r="E259" s="6">
        <v>2410</v>
      </c>
      <c r="F259" s="8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t="s">
        <v>8269</v>
      </c>
      <c r="R259">
        <v>42282.768414351856</v>
      </c>
      <c r="S259">
        <v>42312.810081018513</v>
      </c>
    </row>
    <row r="260" spans="1:19" ht="255" x14ac:dyDescent="0.25">
      <c r="A260" s="8">
        <v>2827</v>
      </c>
      <c r="B260" s="3" t="s">
        <v>2827</v>
      </c>
      <c r="C260" s="3" t="s">
        <v>6937</v>
      </c>
      <c r="D260" s="8">
        <v>2000</v>
      </c>
      <c r="E260" s="6">
        <v>2405</v>
      </c>
      <c r="F260" s="8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t="s">
        <v>8269</v>
      </c>
      <c r="R260">
        <v>42494.683634259258</v>
      </c>
      <c r="S260">
        <v>42524.6875</v>
      </c>
    </row>
    <row r="261" spans="1:19" ht="255" x14ac:dyDescent="0.25">
      <c r="A261" s="8">
        <v>2838</v>
      </c>
      <c r="B261" s="3" t="s">
        <v>2838</v>
      </c>
      <c r="C261" s="3" t="s">
        <v>6948</v>
      </c>
      <c r="D261" s="8">
        <v>2000</v>
      </c>
      <c r="E261" s="6">
        <v>2405</v>
      </c>
      <c r="F261" s="8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t="s">
        <v>8269</v>
      </c>
      <c r="R261">
        <v>41842.607592592591</v>
      </c>
      <c r="S261">
        <v>41864.916666666664</v>
      </c>
    </row>
    <row r="262" spans="1:19" ht="150" x14ac:dyDescent="0.25">
      <c r="A262" s="8">
        <v>3148</v>
      </c>
      <c r="B262" s="3" t="s">
        <v>3148</v>
      </c>
      <c r="C262" s="3" t="s">
        <v>7258</v>
      </c>
      <c r="D262" s="8">
        <v>1800</v>
      </c>
      <c r="E262" s="6">
        <v>2361</v>
      </c>
      <c r="F262" s="8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t="s">
        <v>8269</v>
      </c>
      <c r="R262">
        <v>41891.665324074071</v>
      </c>
      <c r="S262">
        <v>41913.166666666664</v>
      </c>
    </row>
    <row r="263" spans="1:19" ht="255" x14ac:dyDescent="0.25">
      <c r="A263" s="8">
        <v>3313</v>
      </c>
      <c r="B263" s="3" t="s">
        <v>3313</v>
      </c>
      <c r="C263" s="3" t="s">
        <v>7423</v>
      </c>
      <c r="D263" s="8">
        <v>2000</v>
      </c>
      <c r="E263" s="6">
        <v>2321</v>
      </c>
      <c r="F263" s="8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t="s">
        <v>8269</v>
      </c>
      <c r="R263">
        <v>42382.244409722218</v>
      </c>
      <c r="S263">
        <v>42396.041666666672</v>
      </c>
    </row>
    <row r="264" spans="1:19" ht="300" x14ac:dyDescent="0.25">
      <c r="A264" s="8">
        <v>3448</v>
      </c>
      <c r="B264" s="3" t="s">
        <v>3447</v>
      </c>
      <c r="C264" s="3" t="s">
        <v>7558</v>
      </c>
      <c r="D264" s="8">
        <v>2100</v>
      </c>
      <c r="E264" s="6">
        <v>2305</v>
      </c>
      <c r="F264" s="8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t="s">
        <v>8269</v>
      </c>
      <c r="R264">
        <v>41960.119085648148</v>
      </c>
      <c r="S264">
        <v>41990.119085648148</v>
      </c>
    </row>
    <row r="265" spans="1:19" ht="270" x14ac:dyDescent="0.25">
      <c r="A265" s="8">
        <v>3172</v>
      </c>
      <c r="B265" s="3" t="s">
        <v>3172</v>
      </c>
      <c r="C265" s="3" t="s">
        <v>7282</v>
      </c>
      <c r="D265" s="8">
        <v>2000</v>
      </c>
      <c r="E265" s="6">
        <v>2300</v>
      </c>
      <c r="F265" s="8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t="s">
        <v>8269</v>
      </c>
      <c r="R265">
        <v>40923.729953703703</v>
      </c>
      <c r="S265">
        <v>40953.729953703703</v>
      </c>
    </row>
    <row r="266" spans="1:19" ht="225" x14ac:dyDescent="0.25">
      <c r="A266" s="8">
        <v>3570</v>
      </c>
      <c r="B266" s="3" t="s">
        <v>3569</v>
      </c>
      <c r="C266" s="3" t="s">
        <v>7680</v>
      </c>
      <c r="D266" s="8">
        <v>2000</v>
      </c>
      <c r="E266" s="6">
        <v>2287</v>
      </c>
      <c r="F266" s="8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t="s">
        <v>8269</v>
      </c>
      <c r="R266">
        <v>41976.331979166673</v>
      </c>
      <c r="S266">
        <v>42004.291666666672</v>
      </c>
    </row>
    <row r="267" spans="1:19" ht="270" x14ac:dyDescent="0.25">
      <c r="A267" s="8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s="8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8269</v>
      </c>
      <c r="R267">
        <v>42053.916921296302</v>
      </c>
      <c r="S267">
        <v>42079.875</v>
      </c>
    </row>
    <row r="268" spans="1:19" ht="210" x14ac:dyDescent="0.25">
      <c r="A268" s="8">
        <v>3170</v>
      </c>
      <c r="B268" s="3" t="s">
        <v>3170</v>
      </c>
      <c r="C268" s="3" t="s">
        <v>7280</v>
      </c>
      <c r="D268" s="8">
        <v>2000</v>
      </c>
      <c r="E268" s="6">
        <v>2245</v>
      </c>
      <c r="F268" s="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t="s">
        <v>8269</v>
      </c>
      <c r="R268">
        <v>41789.080370370371</v>
      </c>
      <c r="S268">
        <v>41822.166666666664</v>
      </c>
    </row>
    <row r="269" spans="1:19" ht="255" x14ac:dyDescent="0.25">
      <c r="A269" s="8">
        <v>3679</v>
      </c>
      <c r="B269" s="3" t="s">
        <v>3676</v>
      </c>
      <c r="C269" s="3" t="s">
        <v>7789</v>
      </c>
      <c r="D269" s="8">
        <v>2000</v>
      </c>
      <c r="E269" s="6">
        <v>2202</v>
      </c>
      <c r="F269" s="8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t="s">
        <v>8269</v>
      </c>
      <c r="R269">
        <v>41786.761354166665</v>
      </c>
      <c r="S269">
        <v>41821.207638888889</v>
      </c>
    </row>
    <row r="270" spans="1:19" ht="240" x14ac:dyDescent="0.25">
      <c r="A270" s="8">
        <v>3432</v>
      </c>
      <c r="B270" s="3" t="s">
        <v>3431</v>
      </c>
      <c r="C270" s="3" t="s">
        <v>7542</v>
      </c>
      <c r="D270" s="8">
        <v>2000</v>
      </c>
      <c r="E270" s="6">
        <v>2193</v>
      </c>
      <c r="F270" s="8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t="s">
        <v>8269</v>
      </c>
      <c r="R270">
        <v>42380.581180555557</v>
      </c>
      <c r="S270">
        <v>42405.916666666672</v>
      </c>
    </row>
    <row r="271" spans="1:19" ht="285" x14ac:dyDescent="0.25">
      <c r="A271" s="8">
        <v>3176</v>
      </c>
      <c r="B271" s="3" t="s">
        <v>3176</v>
      </c>
      <c r="C271" s="3" t="s">
        <v>7286</v>
      </c>
      <c r="D271" s="8">
        <v>1900</v>
      </c>
      <c r="E271" s="6">
        <v>2182</v>
      </c>
      <c r="F271" s="8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t="s">
        <v>8269</v>
      </c>
      <c r="R271">
        <v>41477.930914351848</v>
      </c>
      <c r="S271">
        <v>41504.625</v>
      </c>
    </row>
    <row r="272" spans="1:19" ht="255" x14ac:dyDescent="0.25">
      <c r="A272" s="8">
        <v>2826</v>
      </c>
      <c r="B272" s="3" t="s">
        <v>2826</v>
      </c>
      <c r="C272" s="3" t="s">
        <v>6936</v>
      </c>
      <c r="D272" s="8">
        <v>2000</v>
      </c>
      <c r="E272" s="6">
        <v>2155</v>
      </c>
      <c r="F272" s="8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t="s">
        <v>8269</v>
      </c>
      <c r="R272">
        <v>42171.034861111111</v>
      </c>
      <c r="S272">
        <v>42195.291666666672</v>
      </c>
    </row>
    <row r="273" spans="1:19" ht="270" x14ac:dyDescent="0.25">
      <c r="A273" s="8">
        <v>2792</v>
      </c>
      <c r="B273" s="3" t="s">
        <v>2792</v>
      </c>
      <c r="C273" s="3" t="s">
        <v>6902</v>
      </c>
      <c r="D273" s="8">
        <v>2000</v>
      </c>
      <c r="E273" s="6">
        <v>2152</v>
      </c>
      <c r="F273" s="8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t="s">
        <v>8269</v>
      </c>
      <c r="R273">
        <v>42183.231006944443</v>
      </c>
      <c r="S273">
        <v>42228.231006944443</v>
      </c>
    </row>
    <row r="274" spans="1:19" ht="270" x14ac:dyDescent="0.25">
      <c r="A274" s="8">
        <v>3817</v>
      </c>
      <c r="B274" s="3" t="s">
        <v>3814</v>
      </c>
      <c r="C274" s="3" t="s">
        <v>7927</v>
      </c>
      <c r="D274" s="8">
        <v>2000</v>
      </c>
      <c r="E274" s="6">
        <v>2145</v>
      </c>
      <c r="F274" s="8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t="s">
        <v>8269</v>
      </c>
      <c r="R274">
        <v>42284.69694444444</v>
      </c>
      <c r="S274">
        <v>42301.165972222225</v>
      </c>
    </row>
    <row r="275" spans="1:19" ht="255" x14ac:dyDescent="0.25">
      <c r="A275" s="8">
        <v>3480</v>
      </c>
      <c r="B275" s="3" t="s">
        <v>3479</v>
      </c>
      <c r="C275" s="3" t="s">
        <v>7590</v>
      </c>
      <c r="D275" s="8">
        <v>1500</v>
      </c>
      <c r="E275" s="6">
        <v>2140</v>
      </c>
      <c r="F275" s="8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t="s">
        <v>8269</v>
      </c>
      <c r="R275">
        <v>42171.317442129628</v>
      </c>
      <c r="S275">
        <v>42195.875</v>
      </c>
    </row>
    <row r="276" spans="1:19" ht="270" x14ac:dyDescent="0.25">
      <c r="A276" s="8">
        <v>3548</v>
      </c>
      <c r="B276" s="3" t="s">
        <v>3547</v>
      </c>
      <c r="C276" s="3" t="s">
        <v>7658</v>
      </c>
      <c r="D276" s="8">
        <v>2100</v>
      </c>
      <c r="E276" s="6">
        <v>2140</v>
      </c>
      <c r="F276" s="8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t="s">
        <v>8269</v>
      </c>
      <c r="R276">
        <v>42411.942291666666</v>
      </c>
      <c r="S276">
        <v>42434.041666666672</v>
      </c>
    </row>
    <row r="277" spans="1:19" ht="300" x14ac:dyDescent="0.25">
      <c r="A277" s="8">
        <v>3813</v>
      </c>
      <c r="B277" s="3" t="s">
        <v>3810</v>
      </c>
      <c r="C277" s="3" t="s">
        <v>7923</v>
      </c>
      <c r="D277" s="8">
        <v>2100</v>
      </c>
      <c r="E277" s="6">
        <v>2119.9899999999998</v>
      </c>
      <c r="F277" s="8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t="s">
        <v>8269</v>
      </c>
      <c r="R277">
        <v>42497.275706018518</v>
      </c>
      <c r="S277">
        <v>42535.904861111107</v>
      </c>
    </row>
    <row r="278" spans="1:19" ht="240" x14ac:dyDescent="0.25">
      <c r="A278" s="8">
        <v>3499</v>
      </c>
      <c r="B278" s="3" t="s">
        <v>3498</v>
      </c>
      <c r="C278" s="3" t="s">
        <v>7609</v>
      </c>
      <c r="D278" s="8">
        <v>2000</v>
      </c>
      <c r="E278" s="6">
        <v>2110</v>
      </c>
      <c r="F278" s="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t="s">
        <v>8269</v>
      </c>
      <c r="R278">
        <v>42132.036168981482</v>
      </c>
      <c r="S278">
        <v>42186.290972222225</v>
      </c>
    </row>
    <row r="279" spans="1:19" ht="180" x14ac:dyDescent="0.25">
      <c r="A279" s="8">
        <v>2972</v>
      </c>
      <c r="B279" s="3" t="s">
        <v>2972</v>
      </c>
      <c r="C279" s="3" t="s">
        <v>7082</v>
      </c>
      <c r="D279" s="8">
        <v>2000</v>
      </c>
      <c r="E279" s="6">
        <v>2107</v>
      </c>
      <c r="F279" s="8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t="s">
        <v>8269</v>
      </c>
      <c r="R279">
        <v>42694.110185185185</v>
      </c>
      <c r="S279">
        <v>42709.041666666672</v>
      </c>
    </row>
    <row r="280" spans="1:19" ht="285" x14ac:dyDescent="0.25">
      <c r="A280" s="8">
        <v>3814</v>
      </c>
      <c r="B280" s="3" t="s">
        <v>3811</v>
      </c>
      <c r="C280" s="3" t="s">
        <v>7924</v>
      </c>
      <c r="D280" s="8">
        <v>1500</v>
      </c>
      <c r="E280" s="6">
        <v>2102</v>
      </c>
      <c r="F280" s="8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t="s">
        <v>8269</v>
      </c>
      <c r="R280">
        <v>42058.904074074075</v>
      </c>
      <c r="S280">
        <v>42095.165972222225</v>
      </c>
    </row>
    <row r="281" spans="1:19" ht="285" x14ac:dyDescent="0.25">
      <c r="A281" s="8">
        <v>3386</v>
      </c>
      <c r="B281" s="3" t="s">
        <v>3385</v>
      </c>
      <c r="C281" s="3" t="s">
        <v>7496</v>
      </c>
      <c r="D281" s="8">
        <v>2000</v>
      </c>
      <c r="E281" s="6">
        <v>2100</v>
      </c>
      <c r="F281" s="8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t="s">
        <v>8269</v>
      </c>
      <c r="R281">
        <v>41946.644745370373</v>
      </c>
      <c r="S281">
        <v>41976.644745370373</v>
      </c>
    </row>
    <row r="282" spans="1:19" ht="315" x14ac:dyDescent="0.25">
      <c r="A282" s="8">
        <v>3708</v>
      </c>
      <c r="B282" s="3" t="s">
        <v>3705</v>
      </c>
      <c r="C282" s="3" t="s">
        <v>7818</v>
      </c>
      <c r="D282" s="8">
        <v>700</v>
      </c>
      <c r="E282" s="6">
        <v>2100</v>
      </c>
      <c r="F282" s="8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t="s">
        <v>8269</v>
      </c>
      <c r="R282">
        <v>41810.142199074071</v>
      </c>
      <c r="S282">
        <v>41824.142199074071</v>
      </c>
    </row>
    <row r="283" spans="1:19" ht="255" x14ac:dyDescent="0.25">
      <c r="A283" s="8">
        <v>3303</v>
      </c>
      <c r="B283" s="3" t="s">
        <v>3303</v>
      </c>
      <c r="C283" s="3" t="s">
        <v>7413</v>
      </c>
      <c r="D283" s="8">
        <v>1800</v>
      </c>
      <c r="E283" s="6">
        <v>2086</v>
      </c>
      <c r="F283" s="8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t="s">
        <v>8269</v>
      </c>
      <c r="R283">
        <v>42056.65143518518</v>
      </c>
      <c r="S283">
        <v>42091.609768518523</v>
      </c>
    </row>
    <row r="284" spans="1:19" ht="225" x14ac:dyDescent="0.25">
      <c r="A284" s="8">
        <v>3477</v>
      </c>
      <c r="B284" s="3" t="s">
        <v>3476</v>
      </c>
      <c r="C284" s="3" t="s">
        <v>7587</v>
      </c>
      <c r="D284" s="8">
        <v>1800</v>
      </c>
      <c r="E284" s="6">
        <v>2076</v>
      </c>
      <c r="F284" s="8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t="s">
        <v>8269</v>
      </c>
      <c r="R284">
        <v>42128.736608796295</v>
      </c>
      <c r="S284">
        <v>42141.125</v>
      </c>
    </row>
    <row r="285" spans="1:19" ht="330" x14ac:dyDescent="0.25">
      <c r="A285" s="8">
        <v>3280</v>
      </c>
      <c r="B285" s="3" t="s">
        <v>3280</v>
      </c>
      <c r="C285" s="3" t="s">
        <v>7390</v>
      </c>
      <c r="D285" s="8">
        <v>2000</v>
      </c>
      <c r="E285" s="6">
        <v>2060</v>
      </c>
      <c r="F285" s="8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t="s">
        <v>8269</v>
      </c>
      <c r="R285">
        <v>42121.756921296299</v>
      </c>
      <c r="S285">
        <v>42156.208333333328</v>
      </c>
    </row>
    <row r="286" spans="1:19" ht="285" x14ac:dyDescent="0.25">
      <c r="A286" s="8">
        <v>1301</v>
      </c>
      <c r="B286" s="3" t="s">
        <v>1302</v>
      </c>
      <c r="C286" s="3" t="s">
        <v>5411</v>
      </c>
      <c r="D286" s="8">
        <v>2000</v>
      </c>
      <c r="E286" s="6">
        <v>2055</v>
      </c>
      <c r="F286" s="8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t="s">
        <v>8269</v>
      </c>
      <c r="R286">
        <v>42195.749745370369</v>
      </c>
      <c r="S286">
        <v>42206.125</v>
      </c>
    </row>
    <row r="287" spans="1:19" ht="225" x14ac:dyDescent="0.25">
      <c r="A287" s="8">
        <v>2788</v>
      </c>
      <c r="B287" s="3" t="s">
        <v>2788</v>
      </c>
      <c r="C287" s="3" t="s">
        <v>6898</v>
      </c>
      <c r="D287" s="8">
        <v>2000</v>
      </c>
      <c r="E287" s="6">
        <v>2050</v>
      </c>
      <c r="F287" s="8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t="s">
        <v>8269</v>
      </c>
      <c r="R287">
        <v>42550.701886574068</v>
      </c>
      <c r="S287">
        <v>42580.701886574068</v>
      </c>
    </row>
    <row r="288" spans="1:19" ht="285" x14ac:dyDescent="0.25">
      <c r="A288" s="8">
        <v>2791</v>
      </c>
      <c r="B288" s="3" t="s">
        <v>2791</v>
      </c>
      <c r="C288" s="3" t="s">
        <v>6901</v>
      </c>
      <c r="D288" s="8">
        <v>2000</v>
      </c>
      <c r="E288" s="6">
        <v>2050</v>
      </c>
      <c r="F288" s="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t="s">
        <v>8269</v>
      </c>
      <c r="R288">
        <v>42591.899988425925</v>
      </c>
      <c r="S288">
        <v>42622.166666666672</v>
      </c>
    </row>
    <row r="289" spans="1:19" ht="255" x14ac:dyDescent="0.25">
      <c r="A289" s="8">
        <v>3225</v>
      </c>
      <c r="B289" s="3" t="s">
        <v>3225</v>
      </c>
      <c r="C289" s="3" t="s">
        <v>7335</v>
      </c>
      <c r="D289" s="8">
        <v>2000</v>
      </c>
      <c r="E289" s="6">
        <v>2047</v>
      </c>
      <c r="F289" s="8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t="s">
        <v>8269</v>
      </c>
      <c r="R289">
        <v>42503.559467592597</v>
      </c>
      <c r="S289">
        <v>42524.875</v>
      </c>
    </row>
    <row r="290" spans="1:19" ht="255" x14ac:dyDescent="0.25">
      <c r="A290" s="8">
        <v>3472</v>
      </c>
      <c r="B290" s="3" t="s">
        <v>3471</v>
      </c>
      <c r="C290" s="3" t="s">
        <v>7582</v>
      </c>
      <c r="D290" s="8">
        <v>2000</v>
      </c>
      <c r="E290" s="6">
        <v>2041</v>
      </c>
      <c r="F290" s="8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t="s">
        <v>8269</v>
      </c>
      <c r="R290">
        <v>41928.170497685183</v>
      </c>
      <c r="S290">
        <v>41949.249305555553</v>
      </c>
    </row>
    <row r="291" spans="1:19" ht="270" x14ac:dyDescent="0.25">
      <c r="A291" s="8">
        <v>3713</v>
      </c>
      <c r="B291" s="3" t="s">
        <v>3710</v>
      </c>
      <c r="C291" s="3" t="s">
        <v>7823</v>
      </c>
      <c r="D291" s="8">
        <v>2000</v>
      </c>
      <c r="E291" s="6">
        <v>2030</v>
      </c>
      <c r="F291" s="8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t="s">
        <v>8269</v>
      </c>
      <c r="R291">
        <v>42505.738032407404</v>
      </c>
      <c r="S291">
        <v>42525.738032407404</v>
      </c>
    </row>
    <row r="292" spans="1:19" ht="315" x14ac:dyDescent="0.25">
      <c r="A292" s="8">
        <v>3839</v>
      </c>
      <c r="B292" s="3" t="s">
        <v>3836</v>
      </c>
      <c r="C292" s="3" t="s">
        <v>7948</v>
      </c>
      <c r="D292" s="8">
        <v>2000</v>
      </c>
      <c r="E292" s="6">
        <v>2025</v>
      </c>
      <c r="F292" s="8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t="s">
        <v>8269</v>
      </c>
      <c r="R292">
        <v>42155.142638888887</v>
      </c>
      <c r="S292">
        <v>42215.142638888887</v>
      </c>
    </row>
    <row r="293" spans="1:19" ht="255" x14ac:dyDescent="0.25">
      <c r="A293" s="8">
        <v>1284</v>
      </c>
      <c r="B293" s="3" t="s">
        <v>1285</v>
      </c>
      <c r="C293" s="3" t="s">
        <v>5394</v>
      </c>
      <c r="D293" s="8">
        <v>2000</v>
      </c>
      <c r="E293" s="6">
        <v>2020</v>
      </c>
      <c r="F293" s="8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t="s">
        <v>8269</v>
      </c>
      <c r="R293">
        <v>42712.23474537037</v>
      </c>
      <c r="S293">
        <v>42735.707638888889</v>
      </c>
    </row>
    <row r="294" spans="1:19" ht="300" x14ac:dyDescent="0.25">
      <c r="A294" s="8">
        <v>3594</v>
      </c>
      <c r="B294" s="3" t="s">
        <v>3593</v>
      </c>
      <c r="C294" s="3" t="s">
        <v>7704</v>
      </c>
      <c r="D294" s="8">
        <v>1600</v>
      </c>
      <c r="E294" s="6">
        <v>2015</v>
      </c>
      <c r="F294" s="8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t="s">
        <v>8269</v>
      </c>
      <c r="R294">
        <v>42592.066921296297</v>
      </c>
      <c r="S294">
        <v>42617.066921296297</v>
      </c>
    </row>
    <row r="295" spans="1:19" ht="240" x14ac:dyDescent="0.25">
      <c r="A295" s="8">
        <v>3727</v>
      </c>
      <c r="B295" s="3" t="s">
        <v>3724</v>
      </c>
      <c r="C295" s="3" t="s">
        <v>7837</v>
      </c>
      <c r="D295" s="8">
        <v>2000</v>
      </c>
      <c r="E295" s="6">
        <v>2015</v>
      </c>
      <c r="F295" s="8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t="s">
        <v>8269</v>
      </c>
      <c r="R295">
        <v>42632.348310185189</v>
      </c>
      <c r="S295">
        <v>42663.204861111109</v>
      </c>
    </row>
    <row r="296" spans="1:19" ht="210" x14ac:dyDescent="0.25">
      <c r="A296" s="8">
        <v>3159</v>
      </c>
      <c r="B296" s="3" t="s">
        <v>3159</v>
      </c>
      <c r="C296" s="3" t="s">
        <v>7269</v>
      </c>
      <c r="D296" s="8">
        <v>1500</v>
      </c>
      <c r="E296" s="6">
        <v>2002.22</v>
      </c>
      <c r="F296" s="8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t="s">
        <v>8269</v>
      </c>
      <c r="R296">
        <v>40884.066678240742</v>
      </c>
      <c r="S296">
        <v>40926.958333333336</v>
      </c>
    </row>
    <row r="297" spans="1:19" ht="270" x14ac:dyDescent="0.25">
      <c r="A297" s="8">
        <v>3385</v>
      </c>
      <c r="B297" s="3" t="s">
        <v>3384</v>
      </c>
      <c r="C297" s="3" t="s">
        <v>7495</v>
      </c>
      <c r="D297" s="8">
        <v>2000</v>
      </c>
      <c r="E297" s="6">
        <v>2000</v>
      </c>
      <c r="F297" s="8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t="s">
        <v>8269</v>
      </c>
      <c r="R297">
        <v>41953.8675</v>
      </c>
      <c r="S297">
        <v>41983.8675</v>
      </c>
    </row>
    <row r="298" spans="1:19" ht="255" x14ac:dyDescent="0.25">
      <c r="A298" s="8">
        <v>3431</v>
      </c>
      <c r="B298" s="3" t="s">
        <v>3430</v>
      </c>
      <c r="C298" s="3" t="s">
        <v>7541</v>
      </c>
      <c r="D298" s="8">
        <v>2000</v>
      </c>
      <c r="E298" s="6">
        <v>2000</v>
      </c>
      <c r="F298" s="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t="s">
        <v>8269</v>
      </c>
      <c r="R298">
        <v>41839.730937500004</v>
      </c>
      <c r="S298">
        <v>41869.730937500004</v>
      </c>
    </row>
    <row r="299" spans="1:19" ht="270" x14ac:dyDescent="0.25">
      <c r="A299" s="8">
        <v>3627</v>
      </c>
      <c r="B299" s="3" t="s">
        <v>3625</v>
      </c>
      <c r="C299" s="3" t="s">
        <v>7737</v>
      </c>
      <c r="D299" s="8">
        <v>2000</v>
      </c>
      <c r="E299" s="6">
        <v>2000</v>
      </c>
      <c r="F299" s="8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t="s">
        <v>8269</v>
      </c>
      <c r="R299">
        <v>42460.741747685184</v>
      </c>
      <c r="S299">
        <v>42511.165972222225</v>
      </c>
    </row>
    <row r="300" spans="1:19" ht="285" x14ac:dyDescent="0.25">
      <c r="A300" s="8">
        <v>3383</v>
      </c>
      <c r="B300" s="3" t="s">
        <v>3382</v>
      </c>
      <c r="C300" s="3" t="s">
        <v>7493</v>
      </c>
      <c r="D300" s="8">
        <v>1750</v>
      </c>
      <c r="E300" s="6">
        <v>1955</v>
      </c>
      <c r="F300" s="8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t="s">
        <v>8269</v>
      </c>
      <c r="R300">
        <v>42524.782638888893</v>
      </c>
      <c r="S300">
        <v>42544.782638888893</v>
      </c>
    </row>
    <row r="301" spans="1:19" ht="225" x14ac:dyDescent="0.25">
      <c r="A301" s="8">
        <v>1289</v>
      </c>
      <c r="B301" s="3" t="s">
        <v>1290</v>
      </c>
      <c r="C301" s="3" t="s">
        <v>5399</v>
      </c>
      <c r="D301" s="8">
        <v>1500</v>
      </c>
      <c r="E301" s="6">
        <v>1876</v>
      </c>
      <c r="F301" s="8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t="s">
        <v>8269</v>
      </c>
      <c r="R301">
        <v>42709.134780092587</v>
      </c>
      <c r="S301">
        <v>42739.134780092587</v>
      </c>
    </row>
    <row r="302" spans="1:19" ht="195" x14ac:dyDescent="0.25">
      <c r="A302" s="8">
        <v>3707</v>
      </c>
      <c r="B302" s="3" t="s">
        <v>3704</v>
      </c>
      <c r="C302" s="3" t="s">
        <v>7817</v>
      </c>
      <c r="D302" s="8">
        <v>1000</v>
      </c>
      <c r="E302" s="6">
        <v>1860</v>
      </c>
      <c r="F302" s="8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t="s">
        <v>8269</v>
      </c>
      <c r="R302">
        <v>42552.048356481479</v>
      </c>
      <c r="S302">
        <v>42573.226388888885</v>
      </c>
    </row>
    <row r="303" spans="1:19" ht="285" x14ac:dyDescent="0.25">
      <c r="A303" s="8">
        <v>3443</v>
      </c>
      <c r="B303" s="3" t="s">
        <v>3442</v>
      </c>
      <c r="C303" s="3" t="s">
        <v>7553</v>
      </c>
      <c r="D303" s="8">
        <v>1000</v>
      </c>
      <c r="E303" s="6">
        <v>1855</v>
      </c>
      <c r="F303" s="8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t="s">
        <v>8269</v>
      </c>
      <c r="R303">
        <v>41861.524837962963</v>
      </c>
      <c r="S303">
        <v>41891.524837962963</v>
      </c>
    </row>
    <row r="304" spans="1:19" ht="165" x14ac:dyDescent="0.25">
      <c r="A304" s="8">
        <v>3710</v>
      </c>
      <c r="B304" s="3" t="s">
        <v>3707</v>
      </c>
      <c r="C304" s="3" t="s">
        <v>7820</v>
      </c>
      <c r="D304" s="8">
        <v>1300</v>
      </c>
      <c r="E304" s="6">
        <v>1835</v>
      </c>
      <c r="F304" s="8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t="s">
        <v>8269</v>
      </c>
      <c r="R304">
        <v>42072.576249999998</v>
      </c>
      <c r="S304">
        <v>42097.576249999998</v>
      </c>
    </row>
    <row r="305" spans="1:19" ht="240" x14ac:dyDescent="0.25">
      <c r="A305" s="8">
        <v>3810</v>
      </c>
      <c r="B305" s="3" t="s">
        <v>3807</v>
      </c>
      <c r="C305" s="3" t="s">
        <v>7920</v>
      </c>
      <c r="D305" s="8">
        <v>1500</v>
      </c>
      <c r="E305" s="6">
        <v>1826</v>
      </c>
      <c r="F305" s="8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t="s">
        <v>8269</v>
      </c>
      <c r="R305">
        <v>42054.849050925928</v>
      </c>
      <c r="S305">
        <v>42084.807384259257</v>
      </c>
    </row>
    <row r="306" spans="1:19" ht="210" x14ac:dyDescent="0.25">
      <c r="A306" s="8">
        <v>3706</v>
      </c>
      <c r="B306" s="3" t="s">
        <v>3703</v>
      </c>
      <c r="C306" s="3" t="s">
        <v>7816</v>
      </c>
      <c r="D306" s="8">
        <v>1500</v>
      </c>
      <c r="E306" s="6">
        <v>1820</v>
      </c>
      <c r="F306" s="8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t="s">
        <v>8269</v>
      </c>
      <c r="R306">
        <v>41879.913761574076</v>
      </c>
      <c r="S306">
        <v>41894.913761574076</v>
      </c>
    </row>
    <row r="307" spans="1:19" ht="285" x14ac:dyDescent="0.25">
      <c r="A307" s="8">
        <v>3275</v>
      </c>
      <c r="B307" s="3" t="s">
        <v>3275</v>
      </c>
      <c r="C307" s="3" t="s">
        <v>7385</v>
      </c>
      <c r="D307" s="8">
        <v>1800</v>
      </c>
      <c r="E307" s="6">
        <v>1805</v>
      </c>
      <c r="F307" s="8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t="s">
        <v>8269</v>
      </c>
      <c r="R307">
        <v>42017.88045138889</v>
      </c>
      <c r="S307">
        <v>42044.1875</v>
      </c>
    </row>
    <row r="308" spans="1:19" ht="270" x14ac:dyDescent="0.25">
      <c r="A308" s="8">
        <v>3690</v>
      </c>
      <c r="B308" s="3" t="s">
        <v>3687</v>
      </c>
      <c r="C308" s="3" t="s">
        <v>7800</v>
      </c>
      <c r="D308" s="8">
        <v>1500</v>
      </c>
      <c r="E308" s="6">
        <v>1800</v>
      </c>
      <c r="F308" s="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t="s">
        <v>8269</v>
      </c>
      <c r="R308">
        <v>41940.598182870373</v>
      </c>
      <c r="S308">
        <v>41970.639849537038</v>
      </c>
    </row>
    <row r="309" spans="1:19" ht="240" x14ac:dyDescent="0.25">
      <c r="A309" s="8">
        <v>3816</v>
      </c>
      <c r="B309" s="3" t="s">
        <v>3813</v>
      </c>
      <c r="C309" s="3" t="s">
        <v>7926</v>
      </c>
      <c r="D309" s="8">
        <v>1500</v>
      </c>
      <c r="E309" s="6">
        <v>1788.57</v>
      </c>
      <c r="F309" s="8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t="s">
        <v>8269</v>
      </c>
      <c r="R309">
        <v>41807.690081018518</v>
      </c>
      <c r="S309">
        <v>41837.690081018518</v>
      </c>
    </row>
    <row r="310" spans="1:19" ht="150" x14ac:dyDescent="0.25">
      <c r="A310" s="8">
        <v>3370</v>
      </c>
      <c r="B310" s="3" t="s">
        <v>3369</v>
      </c>
      <c r="C310" s="3" t="s">
        <v>7480</v>
      </c>
      <c r="D310" s="8">
        <v>1500</v>
      </c>
      <c r="E310" s="6">
        <v>1766</v>
      </c>
      <c r="F310" s="8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t="s">
        <v>8269</v>
      </c>
      <c r="R310">
        <v>42690.334317129629</v>
      </c>
      <c r="S310">
        <v>42721.333333333328</v>
      </c>
    </row>
    <row r="311" spans="1:19" ht="270" x14ac:dyDescent="0.25">
      <c r="A311" s="8">
        <v>3417</v>
      </c>
      <c r="B311" s="3" t="s">
        <v>3416</v>
      </c>
      <c r="C311" s="3" t="s">
        <v>7527</v>
      </c>
      <c r="D311" s="8">
        <v>1700</v>
      </c>
      <c r="E311" s="6">
        <v>1700.01</v>
      </c>
      <c r="F311" s="8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t="s">
        <v>8269</v>
      </c>
      <c r="R311">
        <v>41894.91375</v>
      </c>
      <c r="S311">
        <v>41938.029861111114</v>
      </c>
    </row>
    <row r="312" spans="1:19" ht="285" x14ac:dyDescent="0.25">
      <c r="A312" s="8">
        <v>3497</v>
      </c>
      <c r="B312" s="3" t="s">
        <v>3496</v>
      </c>
      <c r="C312" s="3" t="s">
        <v>7607</v>
      </c>
      <c r="D312" s="8">
        <v>1551</v>
      </c>
      <c r="E312" s="6">
        <v>1686</v>
      </c>
      <c r="F312" s="8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t="s">
        <v>8269</v>
      </c>
      <c r="R312">
        <v>42511.741944444439</v>
      </c>
      <c r="S312">
        <v>42523.916666666672</v>
      </c>
    </row>
    <row r="313" spans="1:19" ht="285" x14ac:dyDescent="0.25">
      <c r="A313" s="8">
        <v>3251</v>
      </c>
      <c r="B313" s="3" t="s">
        <v>3251</v>
      </c>
      <c r="C313" s="3" t="s">
        <v>7361</v>
      </c>
      <c r="D313" s="8">
        <v>1500</v>
      </c>
      <c r="E313" s="6">
        <v>1661</v>
      </c>
      <c r="F313" s="8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t="s">
        <v>8269</v>
      </c>
      <c r="R313">
        <v>42146.731087962966</v>
      </c>
      <c r="S313">
        <v>42176.731087962966</v>
      </c>
    </row>
    <row r="314" spans="1:19" ht="270" x14ac:dyDescent="0.25">
      <c r="A314" s="8">
        <v>3485</v>
      </c>
      <c r="B314" s="3" t="s">
        <v>3484</v>
      </c>
      <c r="C314" s="3" t="s">
        <v>7595</v>
      </c>
      <c r="D314" s="8">
        <v>1650</v>
      </c>
      <c r="E314" s="6">
        <v>1660</v>
      </c>
      <c r="F314" s="8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t="s">
        <v>8269</v>
      </c>
      <c r="R314">
        <v>42372.693055555559</v>
      </c>
      <c r="S314">
        <v>42402.693055555559</v>
      </c>
    </row>
    <row r="315" spans="1:19" ht="285" x14ac:dyDescent="0.25">
      <c r="A315" s="8">
        <v>3518</v>
      </c>
      <c r="B315" s="3" t="s">
        <v>3517</v>
      </c>
      <c r="C315" s="3" t="s">
        <v>7628</v>
      </c>
      <c r="D315" s="8">
        <v>1500</v>
      </c>
      <c r="E315" s="6">
        <v>1650.69</v>
      </c>
      <c r="F315" s="8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t="s">
        <v>8269</v>
      </c>
      <c r="R315">
        <v>41893.783553240741</v>
      </c>
      <c r="S315">
        <v>41914.597916666666</v>
      </c>
    </row>
    <row r="316" spans="1:19" ht="240" x14ac:dyDescent="0.25">
      <c r="A316" s="8">
        <v>3346</v>
      </c>
      <c r="B316" s="3" t="s">
        <v>3346</v>
      </c>
      <c r="C316" s="3" t="s">
        <v>7456</v>
      </c>
      <c r="D316" s="8">
        <v>1500</v>
      </c>
      <c r="E316" s="6">
        <v>1650</v>
      </c>
      <c r="F316" s="8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t="s">
        <v>8269</v>
      </c>
      <c r="R316">
        <v>42054.024421296301</v>
      </c>
      <c r="S316">
        <v>42061.024421296301</v>
      </c>
    </row>
    <row r="317" spans="1:19" ht="315" x14ac:dyDescent="0.25">
      <c r="A317" s="8">
        <v>2965</v>
      </c>
      <c r="B317" s="3" t="s">
        <v>2965</v>
      </c>
      <c r="C317" s="3" t="s">
        <v>7075</v>
      </c>
      <c r="D317" s="8">
        <v>1500</v>
      </c>
      <c r="E317" s="6">
        <v>1635</v>
      </c>
      <c r="F317" s="8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t="s">
        <v>8269</v>
      </c>
      <c r="R317">
        <v>42162.729548611111</v>
      </c>
      <c r="S317">
        <v>42192.729548611111</v>
      </c>
    </row>
    <row r="318" spans="1:19" ht="180" x14ac:dyDescent="0.25">
      <c r="A318" s="8">
        <v>3439</v>
      </c>
      <c r="B318" s="3" t="s">
        <v>3438</v>
      </c>
      <c r="C318" s="3" t="s">
        <v>7549</v>
      </c>
      <c r="D318" s="8">
        <v>1200</v>
      </c>
      <c r="E318" s="6">
        <v>1616.14</v>
      </c>
      <c r="F318" s="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t="s">
        <v>8269</v>
      </c>
      <c r="R318">
        <v>42374.911226851851</v>
      </c>
      <c r="S318">
        <v>42388.207638888889</v>
      </c>
    </row>
    <row r="319" spans="1:19" ht="240" x14ac:dyDescent="0.25">
      <c r="A319" s="8">
        <v>3231</v>
      </c>
      <c r="B319" s="3" t="s">
        <v>3231</v>
      </c>
      <c r="C319" s="3" t="s">
        <v>7341</v>
      </c>
      <c r="D319" s="8">
        <v>1000</v>
      </c>
      <c r="E319" s="6">
        <v>1610</v>
      </c>
      <c r="F319" s="8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t="s">
        <v>8269</v>
      </c>
      <c r="R319">
        <v>42446.943831018521</v>
      </c>
      <c r="S319">
        <v>42476.943831018521</v>
      </c>
    </row>
    <row r="320" spans="1:19" ht="255" x14ac:dyDescent="0.25">
      <c r="A320" s="8">
        <v>3393</v>
      </c>
      <c r="B320" s="3" t="s">
        <v>3392</v>
      </c>
      <c r="C320" s="3" t="s">
        <v>7503</v>
      </c>
      <c r="D320" s="8">
        <v>1500</v>
      </c>
      <c r="E320" s="6">
        <v>1587</v>
      </c>
      <c r="F320" s="8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t="s">
        <v>8269</v>
      </c>
      <c r="R320">
        <v>41923.921643518523</v>
      </c>
      <c r="S320">
        <v>41949.031944444447</v>
      </c>
    </row>
    <row r="321" spans="1:19" ht="240" x14ac:dyDescent="0.25">
      <c r="A321" s="8">
        <v>3396</v>
      </c>
      <c r="B321" s="3" t="s">
        <v>3395</v>
      </c>
      <c r="C321" s="3" t="s">
        <v>7506</v>
      </c>
      <c r="D321" s="8">
        <v>1500</v>
      </c>
      <c r="E321" s="6">
        <v>1565</v>
      </c>
      <c r="F321" s="8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t="s">
        <v>8269</v>
      </c>
      <c r="R321">
        <v>41764.44663194444</v>
      </c>
      <c r="S321">
        <v>41791.165972222225</v>
      </c>
    </row>
    <row r="322" spans="1:19" ht="300" x14ac:dyDescent="0.25">
      <c r="A322" s="8">
        <v>3390</v>
      </c>
      <c r="B322" s="3" t="s">
        <v>3389</v>
      </c>
      <c r="C322" s="3" t="s">
        <v>7500</v>
      </c>
      <c r="D322" s="8">
        <v>1500</v>
      </c>
      <c r="E322" s="6">
        <v>1536</v>
      </c>
      <c r="F322" s="8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t="s">
        <v>8269</v>
      </c>
      <c r="R322">
        <v>41815.774826388886</v>
      </c>
      <c r="S322">
        <v>41830.774826388886</v>
      </c>
    </row>
    <row r="323" spans="1:19" ht="270" x14ac:dyDescent="0.25">
      <c r="A323" s="8">
        <v>3349</v>
      </c>
      <c r="B323" s="3" t="s">
        <v>3348</v>
      </c>
      <c r="C323" s="3" t="s">
        <v>7459</v>
      </c>
      <c r="D323" s="8">
        <v>1000</v>
      </c>
      <c r="E323" s="6">
        <v>1534</v>
      </c>
      <c r="F323" s="8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t="s">
        <v>8269</v>
      </c>
      <c r="R323">
        <v>42513.110787037032</v>
      </c>
      <c r="S323">
        <v>42534.708333333328</v>
      </c>
    </row>
    <row r="324" spans="1:19" ht="270" x14ac:dyDescent="0.25">
      <c r="A324" s="8">
        <v>3452</v>
      </c>
      <c r="B324" s="3" t="s">
        <v>3451</v>
      </c>
      <c r="C324" s="3" t="s">
        <v>7562</v>
      </c>
      <c r="D324" s="8">
        <v>1000</v>
      </c>
      <c r="E324" s="6">
        <v>1532</v>
      </c>
      <c r="F324" s="8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t="s">
        <v>8269</v>
      </c>
      <c r="R324">
        <v>41820.639189814814</v>
      </c>
      <c r="S324">
        <v>41843.165972222225</v>
      </c>
    </row>
    <row r="325" spans="1:19" ht="300" x14ac:dyDescent="0.25">
      <c r="A325" s="8">
        <v>3551</v>
      </c>
      <c r="B325" s="3" t="s">
        <v>3550</v>
      </c>
      <c r="C325" s="3" t="s">
        <v>7661</v>
      </c>
      <c r="D325" s="8">
        <v>1500</v>
      </c>
      <c r="E325" s="6">
        <v>1527.5</v>
      </c>
      <c r="F325" s="8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t="s">
        <v>8269</v>
      </c>
      <c r="R325">
        <v>41753.515856481477</v>
      </c>
      <c r="S325">
        <v>41781.921527777777</v>
      </c>
    </row>
    <row r="326" spans="1:19" ht="165" x14ac:dyDescent="0.25">
      <c r="A326" s="8">
        <v>3658</v>
      </c>
      <c r="B326" s="3" t="s">
        <v>3655</v>
      </c>
      <c r="C326" s="3" t="s">
        <v>7768</v>
      </c>
      <c r="D326" s="8">
        <v>1500</v>
      </c>
      <c r="E326" s="6">
        <v>1510</v>
      </c>
      <c r="F326" s="8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t="s">
        <v>8269</v>
      </c>
      <c r="R326">
        <v>41775.858564814815</v>
      </c>
      <c r="S326">
        <v>41822.165972222225</v>
      </c>
    </row>
    <row r="327" spans="1:19" ht="300" x14ac:dyDescent="0.25">
      <c r="A327" s="8">
        <v>3493</v>
      </c>
      <c r="B327" s="3" t="s">
        <v>3492</v>
      </c>
      <c r="C327" s="3" t="s">
        <v>7603</v>
      </c>
      <c r="D327" s="8">
        <v>1500</v>
      </c>
      <c r="E327" s="6">
        <v>1500</v>
      </c>
      <c r="F327" s="8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t="s">
        <v>8269</v>
      </c>
      <c r="R327">
        <v>41848.866157407407</v>
      </c>
      <c r="S327">
        <v>41868.21597222222</v>
      </c>
    </row>
    <row r="328" spans="1:19" ht="240" x14ac:dyDescent="0.25">
      <c r="A328" s="8">
        <v>3449</v>
      </c>
      <c r="B328" s="3" t="s">
        <v>3448</v>
      </c>
      <c r="C328" s="3" t="s">
        <v>7559</v>
      </c>
      <c r="D328" s="8">
        <v>800</v>
      </c>
      <c r="E328" s="6">
        <v>1365</v>
      </c>
      <c r="F328" s="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t="s">
        <v>8269</v>
      </c>
      <c r="R328">
        <v>42532.052523148144</v>
      </c>
      <c r="S328">
        <v>42560.166666666672</v>
      </c>
    </row>
    <row r="329" spans="1:19" ht="120" x14ac:dyDescent="0.25">
      <c r="A329" s="8">
        <v>528</v>
      </c>
      <c r="B329" s="3" t="s">
        <v>529</v>
      </c>
      <c r="C329" s="3" t="s">
        <v>4638</v>
      </c>
      <c r="D329" s="8">
        <v>1150</v>
      </c>
      <c r="E329" s="6">
        <v>1330</v>
      </c>
      <c r="F329" s="8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t="s">
        <v>8269</v>
      </c>
      <c r="R329">
        <v>42155.920219907406</v>
      </c>
      <c r="S329">
        <v>42176.888888888891</v>
      </c>
    </row>
    <row r="330" spans="1:19" ht="180" x14ac:dyDescent="0.25">
      <c r="A330" s="8">
        <v>2781</v>
      </c>
      <c r="B330" s="3" t="s">
        <v>2781</v>
      </c>
      <c r="C330" s="3" t="s">
        <v>6891</v>
      </c>
      <c r="D330" s="8">
        <v>1250</v>
      </c>
      <c r="E330" s="6">
        <v>1316</v>
      </c>
      <c r="F330" s="8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t="s">
        <v>8269</v>
      </c>
      <c r="R330">
        <v>42018.94159722222</v>
      </c>
      <c r="S330">
        <v>42047.291666666672</v>
      </c>
    </row>
    <row r="331" spans="1:19" ht="225" x14ac:dyDescent="0.25">
      <c r="A331" s="8">
        <v>3232</v>
      </c>
      <c r="B331" s="3" t="s">
        <v>3232</v>
      </c>
      <c r="C331" s="3" t="s">
        <v>7342</v>
      </c>
      <c r="D331" s="8">
        <v>1000</v>
      </c>
      <c r="E331" s="6">
        <v>1312</v>
      </c>
      <c r="F331" s="8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t="s">
        <v>8269</v>
      </c>
      <c r="R331">
        <v>42463.81385416667</v>
      </c>
      <c r="S331">
        <v>42494.165972222225</v>
      </c>
    </row>
    <row r="332" spans="1:19" ht="315" x14ac:dyDescent="0.25">
      <c r="A332" s="8">
        <v>3149</v>
      </c>
      <c r="B332" s="3" t="s">
        <v>3149</v>
      </c>
      <c r="C332" s="3" t="s">
        <v>7259</v>
      </c>
      <c r="D332" s="8">
        <v>1250</v>
      </c>
      <c r="E332" s="6">
        <v>1300</v>
      </c>
      <c r="F332" s="8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t="s">
        <v>8269</v>
      </c>
      <c r="R332">
        <v>41226.017361111109</v>
      </c>
      <c r="S332">
        <v>41250.083333333336</v>
      </c>
    </row>
    <row r="333" spans="1:19" ht="270" x14ac:dyDescent="0.25">
      <c r="A333" s="8">
        <v>3703</v>
      </c>
      <c r="B333" s="3" t="s">
        <v>3700</v>
      </c>
      <c r="C333" s="3" t="s">
        <v>7813</v>
      </c>
      <c r="D333" s="8">
        <v>1050</v>
      </c>
      <c r="E333" s="6">
        <v>1296</v>
      </c>
      <c r="F333" s="8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t="s">
        <v>8269</v>
      </c>
      <c r="R333">
        <v>42556.504490740743</v>
      </c>
      <c r="S333">
        <v>42595.290972222225</v>
      </c>
    </row>
    <row r="334" spans="1:19" ht="105" x14ac:dyDescent="0.25">
      <c r="A334" s="8">
        <v>3531</v>
      </c>
      <c r="B334" s="3" t="s">
        <v>3530</v>
      </c>
      <c r="C334" s="3" t="s">
        <v>7641</v>
      </c>
      <c r="D334" s="8">
        <v>1000</v>
      </c>
      <c r="E334" s="6">
        <v>1280</v>
      </c>
      <c r="F334" s="8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t="s">
        <v>8269</v>
      </c>
      <c r="R334">
        <v>42521.654328703706</v>
      </c>
      <c r="S334">
        <v>42551.654328703706</v>
      </c>
    </row>
    <row r="335" spans="1:19" ht="270" x14ac:dyDescent="0.25">
      <c r="A335" s="8">
        <v>3490</v>
      </c>
      <c r="B335" s="3" t="s">
        <v>3489</v>
      </c>
      <c r="C335" s="3" t="s">
        <v>7600</v>
      </c>
      <c r="D335" s="8">
        <v>1000</v>
      </c>
      <c r="E335" s="6">
        <v>1275</v>
      </c>
      <c r="F335" s="8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t="s">
        <v>8269</v>
      </c>
      <c r="R335">
        <v>42443.802361111113</v>
      </c>
      <c r="S335">
        <v>42473.802361111113</v>
      </c>
    </row>
    <row r="336" spans="1:19" ht="165" x14ac:dyDescent="0.25">
      <c r="A336" s="8">
        <v>3692</v>
      </c>
      <c r="B336" s="3" t="s">
        <v>3689</v>
      </c>
      <c r="C336" s="3" t="s">
        <v>7802</v>
      </c>
      <c r="D336" s="8">
        <v>1000</v>
      </c>
      <c r="E336" s="6">
        <v>1260</v>
      </c>
      <c r="F336" s="8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t="s">
        <v>8269</v>
      </c>
      <c r="R336">
        <v>41891.96503472222</v>
      </c>
      <c r="S336">
        <v>41901</v>
      </c>
    </row>
    <row r="337" spans="1:19" ht="285" x14ac:dyDescent="0.25">
      <c r="A337" s="8">
        <v>3832</v>
      </c>
      <c r="B337" s="3" t="s">
        <v>3829</v>
      </c>
      <c r="C337" s="3" t="s">
        <v>7941</v>
      </c>
      <c r="D337" s="8">
        <v>1200</v>
      </c>
      <c r="E337" s="6">
        <v>1256</v>
      </c>
      <c r="F337" s="8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t="s">
        <v>8269</v>
      </c>
      <c r="R337">
        <v>42375.114988425921</v>
      </c>
      <c r="S337">
        <v>42420.114988425921</v>
      </c>
    </row>
    <row r="338" spans="1:19" ht="225" x14ac:dyDescent="0.25">
      <c r="A338" s="8">
        <v>3613</v>
      </c>
      <c r="B338" s="3" t="s">
        <v>3612</v>
      </c>
      <c r="C338" s="3" t="s">
        <v>7723</v>
      </c>
      <c r="D338" s="8">
        <v>1250</v>
      </c>
      <c r="E338" s="6">
        <v>1250</v>
      </c>
      <c r="F338" s="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t="s">
        <v>8269</v>
      </c>
      <c r="R338">
        <v>41788.58997685185</v>
      </c>
      <c r="S338">
        <v>41818.58997685185</v>
      </c>
    </row>
    <row r="339" spans="1:19" ht="255" x14ac:dyDescent="0.25">
      <c r="A339" s="8">
        <v>3716</v>
      </c>
      <c r="B339" s="3" t="s">
        <v>3713</v>
      </c>
      <c r="C339" s="3" t="s">
        <v>7826</v>
      </c>
      <c r="D339" s="8">
        <v>800</v>
      </c>
      <c r="E339" s="6">
        <v>1246</v>
      </c>
      <c r="F339" s="8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t="s">
        <v>8269</v>
      </c>
      <c r="R339">
        <v>42360.887835648144</v>
      </c>
      <c r="S339">
        <v>42390.887835648144</v>
      </c>
    </row>
    <row r="340" spans="1:19" ht="285" x14ac:dyDescent="0.25">
      <c r="A340" s="8">
        <v>3591</v>
      </c>
      <c r="B340" s="3" t="s">
        <v>3590</v>
      </c>
      <c r="C340" s="3" t="s">
        <v>7701</v>
      </c>
      <c r="D340" s="8">
        <v>700</v>
      </c>
      <c r="E340" s="6">
        <v>1225</v>
      </c>
      <c r="F340" s="8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t="s">
        <v>8269</v>
      </c>
      <c r="R340">
        <v>42003.948425925926</v>
      </c>
      <c r="S340">
        <v>42028.207638888889</v>
      </c>
    </row>
    <row r="341" spans="1:19" ht="285" x14ac:dyDescent="0.25">
      <c r="A341" s="8">
        <v>3165</v>
      </c>
      <c r="B341" s="3" t="s">
        <v>3165</v>
      </c>
      <c r="C341" s="3" t="s">
        <v>7275</v>
      </c>
      <c r="D341" s="8">
        <v>750</v>
      </c>
      <c r="E341" s="6">
        <v>1220</v>
      </c>
      <c r="F341" s="8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t="s">
        <v>8269</v>
      </c>
      <c r="R341">
        <v>40644.159259259257</v>
      </c>
      <c r="S341">
        <v>40666.165972222225</v>
      </c>
    </row>
    <row r="342" spans="1:19" ht="255" x14ac:dyDescent="0.25">
      <c r="A342" s="8">
        <v>2962</v>
      </c>
      <c r="B342" s="3" t="s">
        <v>2962</v>
      </c>
      <c r="C342" s="3" t="s">
        <v>7072</v>
      </c>
      <c r="D342" s="8">
        <v>1000</v>
      </c>
      <c r="E342" s="6">
        <v>1218</v>
      </c>
      <c r="F342" s="8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t="s">
        <v>8269</v>
      </c>
      <c r="R342">
        <v>42036.24428240741</v>
      </c>
      <c r="S342">
        <v>42064.290972222225</v>
      </c>
    </row>
    <row r="343" spans="1:19" ht="270" x14ac:dyDescent="0.25">
      <c r="A343" s="8">
        <v>3458</v>
      </c>
      <c r="B343" s="3" t="s">
        <v>3457</v>
      </c>
      <c r="C343" s="3" t="s">
        <v>7568</v>
      </c>
      <c r="D343" s="8">
        <v>978</v>
      </c>
      <c r="E343" s="6">
        <v>1216</v>
      </c>
      <c r="F343" s="8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t="s">
        <v>8269</v>
      </c>
      <c r="R343">
        <v>42011.202581018515</v>
      </c>
      <c r="S343">
        <v>42038.185416666667</v>
      </c>
    </row>
    <row r="344" spans="1:19" ht="180" x14ac:dyDescent="0.25">
      <c r="A344" s="8">
        <v>2782</v>
      </c>
      <c r="B344" s="3" t="s">
        <v>2782</v>
      </c>
      <c r="C344" s="3" t="s">
        <v>6892</v>
      </c>
      <c r="D344" s="8">
        <v>1000</v>
      </c>
      <c r="E344" s="6">
        <v>1200</v>
      </c>
      <c r="F344" s="8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t="s">
        <v>8269</v>
      </c>
      <c r="R344">
        <v>42026.924976851849</v>
      </c>
      <c r="S344">
        <v>42052.207638888889</v>
      </c>
    </row>
    <row r="345" spans="1:19" ht="105" x14ac:dyDescent="0.25">
      <c r="A345" s="8">
        <v>3666</v>
      </c>
      <c r="B345" s="3" t="s">
        <v>3663</v>
      </c>
      <c r="C345" s="3" t="s">
        <v>7776</v>
      </c>
      <c r="D345" s="8">
        <v>1200</v>
      </c>
      <c r="E345" s="6">
        <v>1200</v>
      </c>
      <c r="F345" s="8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t="s">
        <v>8269</v>
      </c>
      <c r="R345">
        <v>41822.90488425926</v>
      </c>
      <c r="S345">
        <v>41844.291666666664</v>
      </c>
    </row>
    <row r="346" spans="1:19" ht="285" x14ac:dyDescent="0.25">
      <c r="A346" s="8">
        <v>2787</v>
      </c>
      <c r="B346" s="3" t="s">
        <v>2787</v>
      </c>
      <c r="C346" s="3" t="s">
        <v>6897</v>
      </c>
      <c r="D346" s="8">
        <v>1000</v>
      </c>
      <c r="E346" s="6">
        <v>1197</v>
      </c>
      <c r="F346" s="8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t="s">
        <v>8269</v>
      </c>
      <c r="R346">
        <v>41808.198518518519</v>
      </c>
      <c r="S346">
        <v>41838.198518518519</v>
      </c>
    </row>
    <row r="347" spans="1:19" ht="285" x14ac:dyDescent="0.25">
      <c r="A347" s="8">
        <v>3565</v>
      </c>
      <c r="B347" s="3" t="s">
        <v>3564</v>
      </c>
      <c r="C347" s="3" t="s">
        <v>7675</v>
      </c>
      <c r="D347" s="8">
        <v>900</v>
      </c>
      <c r="E347" s="6">
        <v>1175</v>
      </c>
      <c r="F347" s="8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t="s">
        <v>8269</v>
      </c>
      <c r="R347">
        <v>41974.743148148147</v>
      </c>
      <c r="S347">
        <v>42004.743148148147</v>
      </c>
    </row>
    <row r="348" spans="1:19" ht="315" x14ac:dyDescent="0.25">
      <c r="A348" s="8">
        <v>3532</v>
      </c>
      <c r="B348" s="3" t="s">
        <v>3531</v>
      </c>
      <c r="C348" s="3" t="s">
        <v>7642</v>
      </c>
      <c r="D348" s="8">
        <v>960</v>
      </c>
      <c r="E348" s="6">
        <v>1142</v>
      </c>
      <c r="F348" s="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t="s">
        <v>8269</v>
      </c>
      <c r="R348">
        <v>41884.599849537037</v>
      </c>
      <c r="S348">
        <v>41900.165972222225</v>
      </c>
    </row>
    <row r="349" spans="1:19" ht="255" x14ac:dyDescent="0.25">
      <c r="A349" s="8">
        <v>3619</v>
      </c>
      <c r="B349" s="3" t="s">
        <v>3617</v>
      </c>
      <c r="C349" s="3" t="s">
        <v>7729</v>
      </c>
      <c r="D349" s="8">
        <v>1000</v>
      </c>
      <c r="E349" s="6">
        <v>1130</v>
      </c>
      <c r="F349" s="8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t="s">
        <v>8269</v>
      </c>
      <c r="R349">
        <v>42661.132245370376</v>
      </c>
      <c r="S349">
        <v>42693.916666666672</v>
      </c>
    </row>
    <row r="350" spans="1:19" ht="285" x14ac:dyDescent="0.25">
      <c r="A350" s="8">
        <v>3546</v>
      </c>
      <c r="B350" s="3" t="s">
        <v>3545</v>
      </c>
      <c r="C350" s="3" t="s">
        <v>7656</v>
      </c>
      <c r="D350" s="8">
        <v>1100</v>
      </c>
      <c r="E350" s="6">
        <v>1125</v>
      </c>
      <c r="F350" s="8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t="s">
        <v>8269</v>
      </c>
      <c r="R350">
        <v>42073.660694444443</v>
      </c>
      <c r="S350">
        <v>42095.165972222225</v>
      </c>
    </row>
    <row r="351" spans="1:19" ht="285" x14ac:dyDescent="0.25">
      <c r="A351" s="8">
        <v>3435</v>
      </c>
      <c r="B351" s="3" t="s">
        <v>3434</v>
      </c>
      <c r="C351" s="3" t="s">
        <v>7545</v>
      </c>
      <c r="D351" s="8">
        <v>1000</v>
      </c>
      <c r="E351" s="6">
        <v>1120</v>
      </c>
      <c r="F351" s="8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t="s">
        <v>8269</v>
      </c>
      <c r="R351">
        <v>42572.61681712963</v>
      </c>
      <c r="S351">
        <v>42589.125</v>
      </c>
    </row>
    <row r="352" spans="1:19" ht="315" x14ac:dyDescent="0.25">
      <c r="A352" s="8">
        <v>3681</v>
      </c>
      <c r="B352" s="3" t="s">
        <v>3678</v>
      </c>
      <c r="C352" s="3" t="s">
        <v>7791</v>
      </c>
      <c r="D352" s="8">
        <v>1000</v>
      </c>
      <c r="E352" s="6">
        <v>1119</v>
      </c>
      <c r="F352" s="8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t="s">
        <v>8269</v>
      </c>
      <c r="R352">
        <v>42374.651504629626</v>
      </c>
      <c r="S352">
        <v>42384.651504629626</v>
      </c>
    </row>
    <row r="353" spans="1:19" ht="240" x14ac:dyDescent="0.25">
      <c r="A353" s="8">
        <v>3317</v>
      </c>
      <c r="B353" s="3" t="s">
        <v>3317</v>
      </c>
      <c r="C353" s="3" t="s">
        <v>7427</v>
      </c>
      <c r="D353" s="8">
        <v>1050</v>
      </c>
      <c r="E353" s="6">
        <v>1115</v>
      </c>
      <c r="F353" s="8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t="s">
        <v>8269</v>
      </c>
      <c r="R353">
        <v>42499.039629629624</v>
      </c>
      <c r="S353">
        <v>42529.039629629624</v>
      </c>
    </row>
    <row r="354" spans="1:19" ht="285" x14ac:dyDescent="0.25">
      <c r="A354" s="8">
        <v>3391</v>
      </c>
      <c r="B354" s="3" t="s">
        <v>3390</v>
      </c>
      <c r="C354" s="3" t="s">
        <v>7501</v>
      </c>
      <c r="D354" s="8">
        <v>500</v>
      </c>
      <c r="E354" s="6">
        <v>1115</v>
      </c>
      <c r="F354" s="8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t="s">
        <v>8269</v>
      </c>
      <c r="R354">
        <v>41830.545694444445</v>
      </c>
      <c r="S354">
        <v>41859.936111111114</v>
      </c>
    </row>
    <row r="355" spans="1:19" ht="285" x14ac:dyDescent="0.25">
      <c r="A355" s="8">
        <v>3568</v>
      </c>
      <c r="B355" s="3" t="s">
        <v>3567</v>
      </c>
      <c r="C355" s="3" t="s">
        <v>7678</v>
      </c>
      <c r="D355" s="8">
        <v>1000</v>
      </c>
      <c r="E355" s="6">
        <v>1110</v>
      </c>
      <c r="F355" s="8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t="s">
        <v>8269</v>
      </c>
      <c r="R355">
        <v>41869.740671296298</v>
      </c>
      <c r="S355">
        <v>41899.740671296298</v>
      </c>
    </row>
    <row r="356" spans="1:19" ht="270" x14ac:dyDescent="0.25">
      <c r="A356" s="8">
        <v>3366</v>
      </c>
      <c r="B356" s="3" t="s">
        <v>3365</v>
      </c>
      <c r="C356" s="3" t="s">
        <v>7476</v>
      </c>
      <c r="D356" s="8">
        <v>500</v>
      </c>
      <c r="E356" s="6">
        <v>1105</v>
      </c>
      <c r="F356" s="8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t="s">
        <v>8269</v>
      </c>
      <c r="R356">
        <v>42107.067557870367</v>
      </c>
      <c r="S356">
        <v>42137.067557870367</v>
      </c>
    </row>
    <row r="357" spans="1:19" ht="240" x14ac:dyDescent="0.25">
      <c r="A357" s="8">
        <v>3598</v>
      </c>
      <c r="B357" s="3" t="s">
        <v>3597</v>
      </c>
      <c r="C357" s="3" t="s">
        <v>7708</v>
      </c>
      <c r="D357" s="8">
        <v>1000</v>
      </c>
      <c r="E357" s="6">
        <v>1101</v>
      </c>
      <c r="F357" s="8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t="s">
        <v>8269</v>
      </c>
      <c r="R357">
        <v>41866.79886574074</v>
      </c>
      <c r="S357">
        <v>41885.207638888889</v>
      </c>
    </row>
    <row r="358" spans="1:19" ht="240" x14ac:dyDescent="0.25">
      <c r="A358" s="8">
        <v>3362</v>
      </c>
      <c r="B358" s="3" t="s">
        <v>3361</v>
      </c>
      <c r="C358" s="3" t="s">
        <v>7472</v>
      </c>
      <c r="D358" s="8">
        <v>500</v>
      </c>
      <c r="E358" s="6">
        <v>1090</v>
      </c>
      <c r="F358" s="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t="s">
        <v>8269</v>
      </c>
      <c r="R358">
        <v>42056.091631944444</v>
      </c>
      <c r="S358">
        <v>42070.204861111109</v>
      </c>
    </row>
    <row r="359" spans="1:19" ht="150" x14ac:dyDescent="0.25">
      <c r="A359" s="8">
        <v>3447</v>
      </c>
      <c r="B359" s="3" t="s">
        <v>3446</v>
      </c>
      <c r="C359" s="3" t="s">
        <v>7557</v>
      </c>
      <c r="D359" s="8">
        <v>1000</v>
      </c>
      <c r="E359" s="6">
        <v>1078</v>
      </c>
      <c r="F359" s="8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t="s">
        <v>8269</v>
      </c>
      <c r="R359">
        <v>42402.889027777783</v>
      </c>
      <c r="S359">
        <v>42447.847361111111</v>
      </c>
    </row>
    <row r="360" spans="1:19" ht="270" x14ac:dyDescent="0.25">
      <c r="A360" s="8">
        <v>3307</v>
      </c>
      <c r="B360" s="3" t="s">
        <v>3307</v>
      </c>
      <c r="C360" s="3" t="s">
        <v>7417</v>
      </c>
      <c r="D360" s="8">
        <v>1000</v>
      </c>
      <c r="E360" s="6">
        <v>1066.8</v>
      </c>
      <c r="F360" s="8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t="s">
        <v>8269</v>
      </c>
      <c r="R360">
        <v>42475.057164351849</v>
      </c>
      <c r="S360">
        <v>42505.057164351849</v>
      </c>
    </row>
    <row r="361" spans="1:19" ht="195" x14ac:dyDescent="0.25">
      <c r="A361" s="8">
        <v>3819</v>
      </c>
      <c r="B361" s="3" t="s">
        <v>3816</v>
      </c>
      <c r="C361" s="3" t="s">
        <v>7817</v>
      </c>
      <c r="D361" s="8">
        <v>1000</v>
      </c>
      <c r="E361" s="6">
        <v>1064</v>
      </c>
      <c r="F361" s="8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t="s">
        <v>8269</v>
      </c>
      <c r="R361">
        <v>42184.209537037037</v>
      </c>
      <c r="S361">
        <v>42202.876388888893</v>
      </c>
    </row>
    <row r="362" spans="1:19" ht="270" x14ac:dyDescent="0.25">
      <c r="A362" s="8">
        <v>3500</v>
      </c>
      <c r="B362" s="3" t="s">
        <v>3499</v>
      </c>
      <c r="C362" s="3" t="s">
        <v>7610</v>
      </c>
      <c r="D362" s="8">
        <v>1000</v>
      </c>
      <c r="E362" s="6">
        <v>1063</v>
      </c>
      <c r="F362" s="8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t="s">
        <v>8269</v>
      </c>
      <c r="R362">
        <v>42419.91942129629</v>
      </c>
      <c r="S362">
        <v>42436.207638888889</v>
      </c>
    </row>
    <row r="363" spans="1:19" ht="270" x14ac:dyDescent="0.25">
      <c r="A363" s="8">
        <v>3408</v>
      </c>
      <c r="B363" s="3" t="s">
        <v>3407</v>
      </c>
      <c r="C363" s="3" t="s">
        <v>7518</v>
      </c>
      <c r="D363" s="8">
        <v>500</v>
      </c>
      <c r="E363" s="6">
        <v>1055</v>
      </c>
      <c r="F363" s="8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t="s">
        <v>8269</v>
      </c>
      <c r="R363">
        <v>41808.991944444446</v>
      </c>
      <c r="S363">
        <v>41838.991944444446</v>
      </c>
    </row>
    <row r="364" spans="1:19" ht="225" x14ac:dyDescent="0.25">
      <c r="A364" s="8">
        <v>3368</v>
      </c>
      <c r="B364" s="3" t="s">
        <v>3367</v>
      </c>
      <c r="C364" s="3" t="s">
        <v>7478</v>
      </c>
      <c r="D364" s="8">
        <v>1000</v>
      </c>
      <c r="E364" s="6">
        <v>1046</v>
      </c>
      <c r="F364" s="8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t="s">
        <v>8269</v>
      </c>
      <c r="R364">
        <v>41969.199756944443</v>
      </c>
      <c r="S364">
        <v>42005.208333333328</v>
      </c>
    </row>
    <row r="365" spans="1:19" ht="255" x14ac:dyDescent="0.25">
      <c r="A365" s="8">
        <v>3684</v>
      </c>
      <c r="B365" s="3" t="s">
        <v>3681</v>
      </c>
      <c r="C365" s="3" t="s">
        <v>7794</v>
      </c>
      <c r="D365" s="8">
        <v>750</v>
      </c>
      <c r="E365" s="6">
        <v>1043</v>
      </c>
      <c r="F365" s="8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t="s">
        <v>8269</v>
      </c>
      <c r="R365">
        <v>42219.180393518516</v>
      </c>
      <c r="S365">
        <v>42249.180393518516</v>
      </c>
    </row>
    <row r="366" spans="1:19" ht="240" x14ac:dyDescent="0.25">
      <c r="A366" s="8">
        <v>3372</v>
      </c>
      <c r="B366" s="3" t="s">
        <v>3371</v>
      </c>
      <c r="C366" s="3" t="s">
        <v>7482</v>
      </c>
      <c r="D366" s="8">
        <v>1000</v>
      </c>
      <c r="E366" s="6">
        <v>1035</v>
      </c>
      <c r="F366" s="8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t="s">
        <v>8269</v>
      </c>
      <c r="R366">
        <v>41855.548101851848</v>
      </c>
      <c r="S366">
        <v>41876.207638888889</v>
      </c>
    </row>
    <row r="367" spans="1:19" ht="255" x14ac:dyDescent="0.25">
      <c r="A367" s="8">
        <v>3668</v>
      </c>
      <c r="B367" s="3" t="s">
        <v>3665</v>
      </c>
      <c r="C367" s="3" t="s">
        <v>7778</v>
      </c>
      <c r="D367" s="8">
        <v>1000</v>
      </c>
      <c r="E367" s="6">
        <v>1035</v>
      </c>
      <c r="F367" s="8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t="s">
        <v>8269</v>
      </c>
      <c r="R367">
        <v>42185.556157407409</v>
      </c>
      <c r="S367">
        <v>42208.772916666669</v>
      </c>
    </row>
    <row r="368" spans="1:19" ht="300" x14ac:dyDescent="0.25">
      <c r="A368" s="8">
        <v>3676</v>
      </c>
      <c r="B368" s="3" t="s">
        <v>3673</v>
      </c>
      <c r="C368" s="3" t="s">
        <v>7786</v>
      </c>
      <c r="D368" s="8">
        <v>800</v>
      </c>
      <c r="E368" s="6">
        <v>1030</v>
      </c>
      <c r="F368" s="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t="s">
        <v>8269</v>
      </c>
      <c r="R368">
        <v>41876.815787037034</v>
      </c>
      <c r="S368">
        <v>41894.815787037034</v>
      </c>
    </row>
    <row r="369" spans="1:19" ht="255" x14ac:dyDescent="0.25">
      <c r="A369" s="8">
        <v>3580</v>
      </c>
      <c r="B369" s="3" t="s">
        <v>3579</v>
      </c>
      <c r="C369" s="3" t="s">
        <v>7690</v>
      </c>
      <c r="D369" s="8">
        <v>900</v>
      </c>
      <c r="E369" s="6">
        <v>1025</v>
      </c>
      <c r="F369" s="8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t="s">
        <v>8269</v>
      </c>
      <c r="R369">
        <v>42026.176180555558</v>
      </c>
      <c r="S369">
        <v>42064.207638888889</v>
      </c>
    </row>
    <row r="370" spans="1:19" ht="255" x14ac:dyDescent="0.25">
      <c r="A370" s="8">
        <v>3599</v>
      </c>
      <c r="B370" s="3" t="s">
        <v>3598</v>
      </c>
      <c r="C370" s="3" t="s">
        <v>7709</v>
      </c>
      <c r="D370" s="8">
        <v>500</v>
      </c>
      <c r="E370" s="6">
        <v>1010</v>
      </c>
      <c r="F370" s="8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t="s">
        <v>8269</v>
      </c>
      <c r="R370">
        <v>42220.79487268519</v>
      </c>
      <c r="S370">
        <v>42246</v>
      </c>
    </row>
    <row r="371" spans="1:19" ht="180" x14ac:dyDescent="0.25">
      <c r="A371" s="8">
        <v>3622</v>
      </c>
      <c r="B371" s="3" t="s">
        <v>3620</v>
      </c>
      <c r="C371" s="3" t="s">
        <v>7732</v>
      </c>
      <c r="D371" s="8">
        <v>1000</v>
      </c>
      <c r="E371" s="6">
        <v>1000.99</v>
      </c>
      <c r="F371" s="8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t="s">
        <v>8269</v>
      </c>
      <c r="R371">
        <v>41877.221886574072</v>
      </c>
      <c r="S371">
        <v>41910.140972222223</v>
      </c>
    </row>
    <row r="372" spans="1:19" ht="300" x14ac:dyDescent="0.25">
      <c r="A372" s="8">
        <v>3504</v>
      </c>
      <c r="B372" s="3" t="s">
        <v>3503</v>
      </c>
      <c r="C372" s="3" t="s">
        <v>7614</v>
      </c>
      <c r="D372" s="8">
        <v>1000</v>
      </c>
      <c r="E372" s="6">
        <v>1000</v>
      </c>
      <c r="F372" s="8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t="s">
        <v>8269</v>
      </c>
      <c r="R372">
        <v>42297.748738425929</v>
      </c>
      <c r="S372">
        <v>42327.790405092594</v>
      </c>
    </row>
    <row r="373" spans="1:19" ht="285" x14ac:dyDescent="0.25">
      <c r="A373" s="8">
        <v>2978</v>
      </c>
      <c r="B373" s="3" t="s">
        <v>2978</v>
      </c>
      <c r="C373" s="3" t="s">
        <v>7088</v>
      </c>
      <c r="D373" s="8">
        <v>750</v>
      </c>
      <c r="E373" s="6">
        <v>971</v>
      </c>
      <c r="F373" s="8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t="s">
        <v>8269</v>
      </c>
      <c r="R373">
        <v>41922.640590277777</v>
      </c>
      <c r="S373">
        <v>41932.249305555553</v>
      </c>
    </row>
    <row r="374" spans="1:19" ht="300" x14ac:dyDescent="0.25">
      <c r="A374" s="8">
        <v>3510</v>
      </c>
      <c r="B374" s="3" t="s">
        <v>3509</v>
      </c>
      <c r="C374" s="3" t="s">
        <v>7620</v>
      </c>
      <c r="D374" s="8">
        <v>900</v>
      </c>
      <c r="E374" s="6">
        <v>905</v>
      </c>
      <c r="F374" s="8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t="s">
        <v>8269</v>
      </c>
      <c r="R374">
        <v>41802.62090277778</v>
      </c>
      <c r="S374">
        <v>41822.62090277778</v>
      </c>
    </row>
    <row r="375" spans="1:19" ht="210" x14ac:dyDescent="0.25">
      <c r="A375" s="8">
        <v>3836</v>
      </c>
      <c r="B375" s="3" t="s">
        <v>3833</v>
      </c>
      <c r="C375" s="3" t="s">
        <v>7945</v>
      </c>
      <c r="D375" s="8">
        <v>800</v>
      </c>
      <c r="E375" s="6">
        <v>900</v>
      </c>
      <c r="F375" s="8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t="s">
        <v>8269</v>
      </c>
      <c r="R375">
        <v>42553.926527777774</v>
      </c>
      <c r="S375">
        <v>42585.172916666663</v>
      </c>
    </row>
    <row r="376" spans="1:19" ht="270" x14ac:dyDescent="0.25">
      <c r="A376" s="8">
        <v>3664</v>
      </c>
      <c r="B376" s="3" t="s">
        <v>3661</v>
      </c>
      <c r="C376" s="3" t="s">
        <v>7774</v>
      </c>
      <c r="D376" s="8">
        <v>800</v>
      </c>
      <c r="E376" s="6">
        <v>875</v>
      </c>
      <c r="F376" s="8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t="s">
        <v>8269</v>
      </c>
      <c r="R376">
        <v>42523.248715277776</v>
      </c>
      <c r="S376">
        <v>42537.248715277776</v>
      </c>
    </row>
    <row r="377" spans="1:19" ht="285" x14ac:dyDescent="0.25">
      <c r="A377" s="8">
        <v>3491</v>
      </c>
      <c r="B377" s="3" t="s">
        <v>3490</v>
      </c>
      <c r="C377" s="3" t="s">
        <v>7601</v>
      </c>
      <c r="D377" s="8">
        <v>500</v>
      </c>
      <c r="E377" s="6">
        <v>791</v>
      </c>
      <c r="F377" s="8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t="s">
        <v>8269</v>
      </c>
      <c r="R377">
        <v>42121.249814814815</v>
      </c>
      <c r="S377">
        <v>42142.249814814815</v>
      </c>
    </row>
    <row r="378" spans="1:19" ht="240" x14ac:dyDescent="0.25">
      <c r="A378" s="8">
        <v>3577</v>
      </c>
      <c r="B378" s="3" t="s">
        <v>3576</v>
      </c>
      <c r="C378" s="3" t="s">
        <v>7687</v>
      </c>
      <c r="D378" s="8">
        <v>600</v>
      </c>
      <c r="E378" s="6">
        <v>780</v>
      </c>
      <c r="F378" s="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t="s">
        <v>8269</v>
      </c>
      <c r="R378">
        <v>42093.786840277782</v>
      </c>
      <c r="S378">
        <v>42120.26944444445</v>
      </c>
    </row>
    <row r="379" spans="1:19" ht="210" x14ac:dyDescent="0.25">
      <c r="A379" s="8">
        <v>2824</v>
      </c>
      <c r="B379" s="3" t="s">
        <v>2824</v>
      </c>
      <c r="C379" s="3" t="s">
        <v>6934</v>
      </c>
      <c r="D379" s="8">
        <v>650</v>
      </c>
      <c r="E379" s="6">
        <v>760</v>
      </c>
      <c r="F379" s="8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t="s">
        <v>8269</v>
      </c>
      <c r="R379">
        <v>42136.270787037036</v>
      </c>
      <c r="S379">
        <v>42168.071527777778</v>
      </c>
    </row>
    <row r="380" spans="1:19" ht="255" x14ac:dyDescent="0.25">
      <c r="A380" s="8">
        <v>2795</v>
      </c>
      <c r="B380" s="3" t="s">
        <v>2795</v>
      </c>
      <c r="C380" s="3" t="s">
        <v>6905</v>
      </c>
      <c r="D380" s="8">
        <v>700</v>
      </c>
      <c r="E380" s="6">
        <v>730</v>
      </c>
      <c r="F380" s="8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t="s">
        <v>8269</v>
      </c>
      <c r="R380">
        <v>41780.525937500002</v>
      </c>
      <c r="S380">
        <v>41796.958333333336</v>
      </c>
    </row>
    <row r="381" spans="1:19" ht="255" x14ac:dyDescent="0.25">
      <c r="A381" s="8">
        <v>3539</v>
      </c>
      <c r="B381" s="3" t="s">
        <v>3538</v>
      </c>
      <c r="C381" s="3" t="s">
        <v>7649</v>
      </c>
      <c r="D381" s="8">
        <v>600</v>
      </c>
      <c r="E381" s="6">
        <v>718</v>
      </c>
      <c r="F381" s="8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t="s">
        <v>8269</v>
      </c>
      <c r="R381">
        <v>42600.756041666667</v>
      </c>
      <c r="S381">
        <v>42621.756041666667</v>
      </c>
    </row>
    <row r="382" spans="1:19" ht="285" x14ac:dyDescent="0.25">
      <c r="A382" s="8">
        <v>3461</v>
      </c>
      <c r="B382" s="3" t="s">
        <v>3460</v>
      </c>
      <c r="C382" s="3" t="s">
        <v>7571</v>
      </c>
      <c r="D382" s="8">
        <v>500</v>
      </c>
      <c r="E382" s="6">
        <v>695</v>
      </c>
      <c r="F382" s="8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t="s">
        <v>8269</v>
      </c>
      <c r="R382">
        <v>42643.632858796293</v>
      </c>
      <c r="S382">
        <v>42672.125</v>
      </c>
    </row>
    <row r="383" spans="1:19" ht="315" x14ac:dyDescent="0.25">
      <c r="A383" s="8">
        <v>3529</v>
      </c>
      <c r="B383" s="3" t="s">
        <v>3528</v>
      </c>
      <c r="C383" s="3" t="s">
        <v>7639</v>
      </c>
      <c r="D383" s="8">
        <v>500</v>
      </c>
      <c r="E383" s="6">
        <v>660</v>
      </c>
      <c r="F383" s="8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t="s">
        <v>8269</v>
      </c>
      <c r="R383">
        <v>42177.761782407411</v>
      </c>
      <c r="S383">
        <v>42198.041666666672</v>
      </c>
    </row>
    <row r="384" spans="1:19" ht="285" x14ac:dyDescent="0.25">
      <c r="A384" s="8">
        <v>3451</v>
      </c>
      <c r="B384" s="3" t="s">
        <v>3450</v>
      </c>
      <c r="C384" s="3" t="s">
        <v>7561</v>
      </c>
      <c r="D384" s="8">
        <v>650</v>
      </c>
      <c r="E384" s="6">
        <v>658</v>
      </c>
      <c r="F384" s="8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t="s">
        <v>8269</v>
      </c>
      <c r="R384">
        <v>42088.723692129628</v>
      </c>
      <c r="S384">
        <v>42115.723692129628</v>
      </c>
    </row>
    <row r="385" spans="1:19" ht="285" x14ac:dyDescent="0.25">
      <c r="A385" s="8">
        <v>3345</v>
      </c>
      <c r="B385" s="3" t="s">
        <v>3345</v>
      </c>
      <c r="C385" s="3" t="s">
        <v>7455</v>
      </c>
      <c r="D385" s="8">
        <v>500</v>
      </c>
      <c r="E385" s="6">
        <v>650</v>
      </c>
      <c r="F385" s="8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t="s">
        <v>8269</v>
      </c>
      <c r="R385">
        <v>42053.106111111112</v>
      </c>
      <c r="S385">
        <v>42112.025694444441</v>
      </c>
    </row>
    <row r="386" spans="1:19" ht="300" x14ac:dyDescent="0.25">
      <c r="A386" s="8">
        <v>3413</v>
      </c>
      <c r="B386" s="3" t="s">
        <v>3412</v>
      </c>
      <c r="C386" s="3" t="s">
        <v>7523</v>
      </c>
      <c r="D386" s="8">
        <v>500</v>
      </c>
      <c r="E386" s="6">
        <v>650</v>
      </c>
      <c r="F386" s="8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t="s">
        <v>8269</v>
      </c>
      <c r="R386">
        <v>42053.733078703706</v>
      </c>
      <c r="S386">
        <v>42063.207638888889</v>
      </c>
    </row>
    <row r="387" spans="1:19" ht="300" x14ac:dyDescent="0.25">
      <c r="A387" s="8">
        <v>3533</v>
      </c>
      <c r="B387" s="3" t="s">
        <v>3532</v>
      </c>
      <c r="C387" s="3" t="s">
        <v>7643</v>
      </c>
      <c r="D387" s="8">
        <v>500</v>
      </c>
      <c r="E387" s="6">
        <v>631</v>
      </c>
      <c r="F387" s="8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t="s">
        <v>8269</v>
      </c>
      <c r="R387">
        <v>42289.761192129634</v>
      </c>
      <c r="S387">
        <v>42319.802858796291</v>
      </c>
    </row>
    <row r="388" spans="1:19" ht="315" x14ac:dyDescent="0.25">
      <c r="A388" s="8">
        <v>3404</v>
      </c>
      <c r="B388" s="3" t="s">
        <v>3403</v>
      </c>
      <c r="C388" s="3" t="s">
        <v>7514</v>
      </c>
      <c r="D388" s="8">
        <v>500</v>
      </c>
      <c r="E388" s="6">
        <v>610</v>
      </c>
      <c r="F388" s="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t="s">
        <v>8269</v>
      </c>
      <c r="R388">
        <v>42152.503495370373</v>
      </c>
      <c r="S388">
        <v>42172.503495370373</v>
      </c>
    </row>
    <row r="389" spans="1:19" ht="120" x14ac:dyDescent="0.25">
      <c r="A389" s="8">
        <v>3700</v>
      </c>
      <c r="B389" s="3" t="s">
        <v>3697</v>
      </c>
      <c r="C389" s="3" t="s">
        <v>7810</v>
      </c>
      <c r="D389" s="8">
        <v>500</v>
      </c>
      <c r="E389" s="6">
        <v>606</v>
      </c>
      <c r="F389" s="8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t="s">
        <v>8269</v>
      </c>
      <c r="R389">
        <v>41882.585648148146</v>
      </c>
      <c r="S389">
        <v>41912.666666666664</v>
      </c>
    </row>
    <row r="390" spans="1:19" ht="270" x14ac:dyDescent="0.25">
      <c r="A390" s="8">
        <v>3521</v>
      </c>
      <c r="B390" s="3" t="s">
        <v>3520</v>
      </c>
      <c r="C390" s="3" t="s">
        <v>7631</v>
      </c>
      <c r="D390" s="8">
        <v>350</v>
      </c>
      <c r="E390" s="6">
        <v>593</v>
      </c>
      <c r="F390" s="8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t="s">
        <v>8269</v>
      </c>
      <c r="R390">
        <v>41881.361342592594</v>
      </c>
      <c r="S390">
        <v>41911.361342592594</v>
      </c>
    </row>
    <row r="391" spans="1:19" ht="285" x14ac:dyDescent="0.25">
      <c r="A391" s="8">
        <v>3291</v>
      </c>
      <c r="B391" s="3" t="s">
        <v>3291</v>
      </c>
      <c r="C391" s="3" t="s">
        <v>7401</v>
      </c>
      <c r="D391" s="8">
        <v>500</v>
      </c>
      <c r="E391" s="6">
        <v>570</v>
      </c>
      <c r="F391" s="8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t="s">
        <v>8269</v>
      </c>
      <c r="R391">
        <v>42232.702546296292</v>
      </c>
      <c r="S391">
        <v>42264.165972222225</v>
      </c>
    </row>
    <row r="392" spans="1:19" ht="165" x14ac:dyDescent="0.25">
      <c r="A392" s="8">
        <v>3711</v>
      </c>
      <c r="B392" s="3" t="s">
        <v>3708</v>
      </c>
      <c r="C392" s="3" t="s">
        <v>7821</v>
      </c>
      <c r="D392" s="8">
        <v>500</v>
      </c>
      <c r="E392" s="6">
        <v>570</v>
      </c>
      <c r="F392" s="8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t="s">
        <v>8269</v>
      </c>
      <c r="R392">
        <v>41779.724224537036</v>
      </c>
      <c r="S392">
        <v>41805.666666666664</v>
      </c>
    </row>
    <row r="393" spans="1:19" ht="255" x14ac:dyDescent="0.25">
      <c r="A393" s="8">
        <v>3818</v>
      </c>
      <c r="B393" s="3" t="s">
        <v>3815</v>
      </c>
      <c r="C393" s="3" t="s">
        <v>7928</v>
      </c>
      <c r="D393" s="8">
        <v>250</v>
      </c>
      <c r="E393" s="6">
        <v>570</v>
      </c>
      <c r="F393" s="8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t="s">
        <v>8269</v>
      </c>
      <c r="R393">
        <v>42045.84238425926</v>
      </c>
      <c r="S393">
        <v>42075.800717592589</v>
      </c>
    </row>
    <row r="394" spans="1:19" ht="285" x14ac:dyDescent="0.25">
      <c r="A394" s="8">
        <v>3514</v>
      </c>
      <c r="B394" s="3" t="s">
        <v>3513</v>
      </c>
      <c r="C394" s="3" t="s">
        <v>7624</v>
      </c>
      <c r="D394" s="8">
        <v>500</v>
      </c>
      <c r="E394" s="6">
        <v>550</v>
      </c>
      <c r="F394" s="8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t="s">
        <v>8269</v>
      </c>
      <c r="R394">
        <v>42020.846666666665</v>
      </c>
      <c r="S394">
        <v>42037.207638888889</v>
      </c>
    </row>
    <row r="395" spans="1:19" ht="300" x14ac:dyDescent="0.25">
      <c r="A395" s="8">
        <v>3321</v>
      </c>
      <c r="B395" s="3" t="s">
        <v>3321</v>
      </c>
      <c r="C395" s="3" t="s">
        <v>7431</v>
      </c>
      <c r="D395" s="8">
        <v>500</v>
      </c>
      <c r="E395" s="6">
        <v>537</v>
      </c>
      <c r="F395" s="8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t="s">
        <v>8269</v>
      </c>
      <c r="R395">
        <v>41914.100289351853</v>
      </c>
      <c r="S395">
        <v>41928.165972222225</v>
      </c>
    </row>
    <row r="396" spans="1:19" ht="285" x14ac:dyDescent="0.25">
      <c r="A396" s="8">
        <v>3831</v>
      </c>
      <c r="B396" s="3" t="s">
        <v>3828</v>
      </c>
      <c r="C396" s="3" t="s">
        <v>7940</v>
      </c>
      <c r="D396" s="8">
        <v>500</v>
      </c>
      <c r="E396" s="6">
        <v>530.11</v>
      </c>
      <c r="F396" s="8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t="s">
        <v>8269</v>
      </c>
      <c r="R396">
        <v>41927.848900462966</v>
      </c>
      <c r="S396">
        <v>41948.890567129631</v>
      </c>
    </row>
    <row r="397" spans="1:19" ht="240" x14ac:dyDescent="0.25">
      <c r="A397" s="8">
        <v>3525</v>
      </c>
      <c r="B397" s="3" t="s">
        <v>3524</v>
      </c>
      <c r="C397" s="3" t="s">
        <v>7635</v>
      </c>
      <c r="D397" s="8">
        <v>500</v>
      </c>
      <c r="E397" s="6">
        <v>530</v>
      </c>
      <c r="F397" s="8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t="s">
        <v>8269</v>
      </c>
      <c r="R397">
        <v>42214.6956712963</v>
      </c>
      <c r="S397">
        <v>42225.666666666672</v>
      </c>
    </row>
    <row r="398" spans="1:19" ht="225" x14ac:dyDescent="0.25">
      <c r="A398" s="8">
        <v>3651</v>
      </c>
      <c r="B398" s="3" t="s">
        <v>3649</v>
      </c>
      <c r="C398" s="3" t="s">
        <v>7761</v>
      </c>
      <c r="D398" s="8">
        <v>500</v>
      </c>
      <c r="E398" s="6">
        <v>520</v>
      </c>
      <c r="F398" s="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t="s">
        <v>8269</v>
      </c>
      <c r="R398">
        <v>41828.646319444444</v>
      </c>
      <c r="S398">
        <v>41861.665972222225</v>
      </c>
    </row>
    <row r="399" spans="1:19" ht="210" x14ac:dyDescent="0.25">
      <c r="A399" s="8">
        <v>3462</v>
      </c>
      <c r="B399" s="3" t="s">
        <v>3461</v>
      </c>
      <c r="C399" s="3" t="s">
        <v>7572</v>
      </c>
      <c r="D399" s="8">
        <v>250</v>
      </c>
      <c r="E399" s="6">
        <v>505</v>
      </c>
      <c r="F399" s="8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t="s">
        <v>8269</v>
      </c>
      <c r="R399">
        <v>42179.898472222223</v>
      </c>
      <c r="S399">
        <v>42195.75</v>
      </c>
    </row>
    <row r="400" spans="1:19" ht="285" x14ac:dyDescent="0.25">
      <c r="A400" s="8">
        <v>3829</v>
      </c>
      <c r="B400" s="3" t="s">
        <v>3826</v>
      </c>
      <c r="C400" s="3" t="s">
        <v>7938</v>
      </c>
      <c r="D400" s="8">
        <v>500</v>
      </c>
      <c r="E400" s="6">
        <v>501</v>
      </c>
      <c r="F400" s="8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t="s">
        <v>8269</v>
      </c>
      <c r="R400">
        <v>42593.865405092598</v>
      </c>
      <c r="S400">
        <v>42613.865405092598</v>
      </c>
    </row>
    <row r="401" spans="1:19" ht="285" x14ac:dyDescent="0.25">
      <c r="A401" s="8">
        <v>2836</v>
      </c>
      <c r="B401" s="3" t="s">
        <v>2836</v>
      </c>
      <c r="C401" s="3" t="s">
        <v>6946</v>
      </c>
      <c r="D401" s="8">
        <v>450</v>
      </c>
      <c r="E401" s="6">
        <v>485</v>
      </c>
      <c r="F401" s="8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t="s">
        <v>8269</v>
      </c>
      <c r="R401">
        <v>42746.261782407411</v>
      </c>
      <c r="S401">
        <v>42784.207638888889</v>
      </c>
    </row>
    <row r="402" spans="1:19" ht="270" x14ac:dyDescent="0.25">
      <c r="A402" s="8">
        <v>3494</v>
      </c>
      <c r="B402" s="3" t="s">
        <v>3493</v>
      </c>
      <c r="C402" s="3" t="s">
        <v>7604</v>
      </c>
      <c r="D402" s="8">
        <v>400</v>
      </c>
      <c r="E402" s="6">
        <v>400</v>
      </c>
      <c r="F402" s="8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t="s">
        <v>8269</v>
      </c>
      <c r="R402">
        <v>42689.214988425927</v>
      </c>
      <c r="S402">
        <v>42700.25</v>
      </c>
    </row>
    <row r="403" spans="1:19" ht="165" x14ac:dyDescent="0.25">
      <c r="A403" s="8">
        <v>3470</v>
      </c>
      <c r="B403" s="3" t="s">
        <v>3469</v>
      </c>
      <c r="C403" s="3" t="s">
        <v>7580</v>
      </c>
      <c r="D403" s="8">
        <v>250</v>
      </c>
      <c r="E403" s="6">
        <v>375</v>
      </c>
      <c r="F403" s="8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t="s">
        <v>8269</v>
      </c>
      <c r="R403">
        <v>42529.022013888884</v>
      </c>
      <c r="S403">
        <v>42566.901388888888</v>
      </c>
    </row>
    <row r="404" spans="1:19" ht="240" x14ac:dyDescent="0.25">
      <c r="A404" s="8">
        <v>3686</v>
      </c>
      <c r="B404" s="3" t="s">
        <v>3683</v>
      </c>
      <c r="C404" s="3" t="s">
        <v>7796</v>
      </c>
      <c r="D404" s="8">
        <v>350</v>
      </c>
      <c r="E404" s="6">
        <v>355</v>
      </c>
      <c r="F404" s="8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t="s">
        <v>8269</v>
      </c>
      <c r="R404">
        <v>42230.662731481483</v>
      </c>
      <c r="S404">
        <v>42245.165972222225</v>
      </c>
    </row>
    <row r="405" spans="1:19" ht="255" x14ac:dyDescent="0.25">
      <c r="A405" s="8">
        <v>3423</v>
      </c>
      <c r="B405" s="3" t="s">
        <v>3422</v>
      </c>
      <c r="C405" s="3" t="s">
        <v>7533</v>
      </c>
      <c r="D405" s="8">
        <v>250</v>
      </c>
      <c r="E405" s="6">
        <v>350</v>
      </c>
      <c r="F405" s="8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t="s">
        <v>8269</v>
      </c>
      <c r="R405">
        <v>42088.911354166667</v>
      </c>
      <c r="S405">
        <v>42118.911354166667</v>
      </c>
    </row>
    <row r="406" spans="1:19" ht="315" x14ac:dyDescent="0.25">
      <c r="A406" s="8">
        <v>3476</v>
      </c>
      <c r="B406" s="3" t="s">
        <v>3475</v>
      </c>
      <c r="C406" s="3" t="s">
        <v>7586</v>
      </c>
      <c r="D406" s="8">
        <v>300</v>
      </c>
      <c r="E406" s="6">
        <v>312</v>
      </c>
      <c r="F406" s="8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t="s">
        <v>8269</v>
      </c>
      <c r="R406">
        <v>41921.279976851853</v>
      </c>
      <c r="S406">
        <v>41939.125</v>
      </c>
    </row>
    <row r="407" spans="1:19" ht="210" x14ac:dyDescent="0.25">
      <c r="A407" s="8">
        <v>3371</v>
      </c>
      <c r="B407" s="3" t="s">
        <v>3370</v>
      </c>
      <c r="C407" s="3" t="s">
        <v>7481</v>
      </c>
      <c r="D407" s="8">
        <v>200</v>
      </c>
      <c r="E407" s="6">
        <v>277</v>
      </c>
      <c r="F407" s="8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t="s">
        <v>8269</v>
      </c>
      <c r="R407">
        <v>42312.874594907407</v>
      </c>
      <c r="S407">
        <v>42340.874594907407</v>
      </c>
    </row>
    <row r="408" spans="1:19" ht="285" x14ac:dyDescent="0.25">
      <c r="A408" s="8">
        <v>3545</v>
      </c>
      <c r="B408" s="3" t="s">
        <v>3544</v>
      </c>
      <c r="C408" s="3" t="s">
        <v>7655</v>
      </c>
      <c r="D408" s="8">
        <v>250</v>
      </c>
      <c r="E408" s="6">
        <v>251</v>
      </c>
      <c r="F408" s="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t="s">
        <v>8269</v>
      </c>
      <c r="R408">
        <v>42075.807395833333</v>
      </c>
      <c r="S408">
        <v>42105.807395833333</v>
      </c>
    </row>
    <row r="409" spans="1:19" ht="300" x14ac:dyDescent="0.25">
      <c r="A409" s="8">
        <v>3442</v>
      </c>
      <c r="B409" s="3" t="s">
        <v>3441</v>
      </c>
      <c r="C409" s="3" t="s">
        <v>7552</v>
      </c>
      <c r="D409" s="8">
        <v>250</v>
      </c>
      <c r="E409" s="6">
        <v>250</v>
      </c>
      <c r="F409" s="8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8269</v>
      </c>
      <c r="R409">
        <v>42124.841111111105</v>
      </c>
      <c r="S409">
        <v>42154.841111111105</v>
      </c>
    </row>
    <row r="410" spans="1:19" ht="270" x14ac:dyDescent="0.25">
      <c r="A410" s="8">
        <v>3830</v>
      </c>
      <c r="B410" s="3" t="s">
        <v>3827</v>
      </c>
      <c r="C410" s="3" t="s">
        <v>7939</v>
      </c>
      <c r="D410" s="8">
        <v>100</v>
      </c>
      <c r="E410" s="6">
        <v>225</v>
      </c>
      <c r="F410" s="8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8269</v>
      </c>
      <c r="R410">
        <v>42503.740868055553</v>
      </c>
      <c r="S410">
        <v>42517.740868055553</v>
      </c>
    </row>
    <row r="411" spans="1:19" ht="195" x14ac:dyDescent="0.25">
      <c r="A411" s="8">
        <v>3415</v>
      </c>
      <c r="B411" s="3" t="s">
        <v>3414</v>
      </c>
      <c r="C411" s="3" t="s">
        <v>7525</v>
      </c>
      <c r="D411" s="8">
        <v>200</v>
      </c>
      <c r="E411" s="6">
        <v>200</v>
      </c>
      <c r="F411" s="8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t="s">
        <v>8269</v>
      </c>
      <c r="R411">
        <v>42467.144166666665</v>
      </c>
      <c r="S411">
        <v>42477.979166666672</v>
      </c>
    </row>
    <row r="412" spans="1:19" ht="255" x14ac:dyDescent="0.25">
      <c r="A412" s="8">
        <v>3576</v>
      </c>
      <c r="B412" s="3" t="s">
        <v>3575</v>
      </c>
      <c r="C412" s="3" t="s">
        <v>7686</v>
      </c>
      <c r="D412" s="8">
        <v>100</v>
      </c>
      <c r="E412" s="6">
        <v>100</v>
      </c>
      <c r="F412" s="8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8269</v>
      </c>
      <c r="R412">
        <v>42649.54923611111</v>
      </c>
      <c r="S412">
        <v>42709.590902777782</v>
      </c>
    </row>
    <row r="413" spans="1:19" ht="150" x14ac:dyDescent="0.25">
      <c r="A413" s="8">
        <v>3600</v>
      </c>
      <c r="B413" s="3" t="s">
        <v>3599</v>
      </c>
      <c r="C413" s="3" t="s">
        <v>7710</v>
      </c>
      <c r="D413" s="8">
        <v>10</v>
      </c>
      <c r="E413" s="6">
        <v>13</v>
      </c>
      <c r="F413" s="8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8269</v>
      </c>
      <c r="R413">
        <v>42628.849120370374</v>
      </c>
      <c r="S413">
        <v>42656.849120370374</v>
      </c>
    </row>
  </sheetData>
  <conditionalFormatting sqref="F1:F413">
    <cfRule type="cellIs" dxfId="35" priority="2" operator="equal">
      <formula>"successful"</formula>
    </cfRule>
    <cfRule type="cellIs" dxfId="34" priority="3" operator="equal">
      <formula>"canceled"</formula>
    </cfRule>
    <cfRule type="cellIs" dxfId="33" priority="4" operator="equal">
      <formula>"failed"</formula>
    </cfRule>
    <cfRule type="cellIs" dxfId="32" priority="5" operator="equal">
      <formula>"live"</formula>
    </cfRule>
    <cfRule type="cellIs" dxfId="31" priority="6" operator="equal">
      <formula>"live"</formula>
    </cfRule>
    <cfRule type="cellIs" dxfId="30" priority="7" operator="equal">
      <formula>"Live Outcome"</formula>
    </cfRule>
  </conditionalFormatting>
  <conditionalFormatting sqref="O2:O413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Subcategory Statistics</vt:lpstr>
      <vt:lpstr>Edinburgh Research</vt:lpstr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18082</cp:lastModifiedBy>
  <dcterms:created xsi:type="dcterms:W3CDTF">2017-04-20T15:17:24Z</dcterms:created>
  <dcterms:modified xsi:type="dcterms:W3CDTF">2019-10-14T02:39:15Z</dcterms:modified>
</cp:coreProperties>
</file>