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375"/>
  </bookViews>
  <sheets>
    <sheet name="患者信息 (2)" sheetId="2" r:id="rId1"/>
    <sheet name="患者信息" sheetId="1" r:id="rId2"/>
  </sheets>
  <calcPr calcId="145621"/>
</workbook>
</file>

<file path=xl/calcChain.xml><?xml version="1.0" encoding="utf-8"?>
<calcChain xmlns="http://schemas.openxmlformats.org/spreadsheetml/2006/main">
  <c r="X161" i="1" l="1"/>
  <c r="Y161" i="1" s="1"/>
  <c r="X160" i="1"/>
  <c r="Y160" i="1" s="1"/>
  <c r="X159" i="1"/>
  <c r="Y159" i="1" s="1"/>
  <c r="X158" i="1"/>
  <c r="Y158" i="1" s="1"/>
  <c r="X157" i="1"/>
  <c r="Y157" i="1" s="1"/>
  <c r="Y156" i="1"/>
  <c r="X156" i="1"/>
  <c r="X155" i="1"/>
  <c r="Y155" i="1" s="1"/>
  <c r="X154" i="1"/>
  <c r="Y154" i="1" s="1"/>
  <c r="X153" i="1"/>
  <c r="Y153" i="1" s="1"/>
  <c r="Y152" i="1"/>
  <c r="X152" i="1"/>
  <c r="X151" i="1"/>
  <c r="Y151" i="1" s="1"/>
  <c r="X150" i="1"/>
  <c r="Y150" i="1" s="1"/>
  <c r="X149" i="1"/>
  <c r="Y149" i="1" s="1"/>
  <c r="Y148" i="1"/>
  <c r="X148" i="1"/>
  <c r="X147" i="1"/>
  <c r="Y147" i="1" s="1"/>
  <c r="X146" i="1"/>
  <c r="Y146" i="1" s="1"/>
  <c r="X145" i="1"/>
  <c r="Y145" i="1" s="1"/>
  <c r="Y144" i="1"/>
  <c r="X144" i="1"/>
  <c r="X143" i="1"/>
  <c r="Y143" i="1" s="1"/>
  <c r="X142" i="1"/>
  <c r="Y142" i="1" s="1"/>
  <c r="X141" i="1"/>
  <c r="Y141" i="1" s="1"/>
  <c r="Y140" i="1"/>
  <c r="X140" i="1"/>
  <c r="X139" i="1"/>
  <c r="Y139" i="1" s="1"/>
  <c r="X138" i="1"/>
  <c r="Y138" i="1" s="1"/>
  <c r="X137" i="1"/>
  <c r="Y137" i="1" s="1"/>
  <c r="Y136" i="1"/>
  <c r="X136" i="1"/>
  <c r="X135" i="1"/>
  <c r="Y135" i="1" s="1"/>
  <c r="X134" i="1"/>
  <c r="Y134" i="1" s="1"/>
  <c r="X133" i="1"/>
  <c r="Y133" i="1" s="1"/>
  <c r="Y132" i="1"/>
  <c r="X132" i="1"/>
  <c r="X131" i="1"/>
  <c r="Y131" i="1" s="1"/>
  <c r="X130" i="1"/>
  <c r="Y130" i="1" s="1"/>
  <c r="X129" i="1"/>
  <c r="Y129" i="1" s="1"/>
  <c r="Y128" i="1"/>
  <c r="X128" i="1"/>
  <c r="X127" i="1"/>
  <c r="Y127" i="1" s="1"/>
  <c r="X126" i="1"/>
  <c r="Y126" i="1" s="1"/>
  <c r="X125" i="1"/>
  <c r="Y125" i="1" s="1"/>
  <c r="Y124" i="1"/>
  <c r="X124" i="1"/>
  <c r="X123" i="1"/>
  <c r="Y123" i="1" s="1"/>
  <c r="X122" i="1"/>
  <c r="Y122" i="1" s="1"/>
  <c r="X121" i="1"/>
  <c r="Y121" i="1" s="1"/>
  <c r="X120" i="1"/>
  <c r="Y120" i="1" s="1"/>
  <c r="X119" i="1"/>
  <c r="Y119" i="1" s="1"/>
  <c r="X118" i="1"/>
  <c r="Y118" i="1" s="1"/>
  <c r="X117" i="1"/>
  <c r="Y117" i="1" s="1"/>
  <c r="X116" i="1"/>
  <c r="Y116" i="1" s="1"/>
  <c r="X115" i="1"/>
  <c r="Y115" i="1" s="1"/>
  <c r="X114" i="1"/>
  <c r="Y114" i="1" s="1"/>
  <c r="X113" i="1"/>
  <c r="Y113" i="1" s="1"/>
  <c r="X112" i="1"/>
  <c r="Y112" i="1" s="1"/>
  <c r="X111" i="1"/>
  <c r="Y111" i="1" s="1"/>
  <c r="X110" i="1"/>
  <c r="Y110" i="1" s="1"/>
  <c r="X109" i="1"/>
  <c r="Y109" i="1" s="1"/>
  <c r="X108" i="1"/>
  <c r="Y108" i="1" s="1"/>
  <c r="X107" i="1"/>
  <c r="Y107" i="1" s="1"/>
  <c r="X106" i="1"/>
  <c r="Y106" i="1" s="1"/>
  <c r="X105" i="1"/>
  <c r="Y105" i="1" s="1"/>
  <c r="X104" i="1"/>
  <c r="Y104" i="1" s="1"/>
  <c r="X103" i="1"/>
  <c r="Y103" i="1" s="1"/>
  <c r="X102" i="1"/>
  <c r="Y102" i="1" s="1"/>
  <c r="X101" i="1"/>
  <c r="Y101" i="1" s="1"/>
  <c r="X100" i="1"/>
  <c r="Y100" i="1" s="1"/>
  <c r="X99" i="1"/>
  <c r="Y99" i="1" s="1"/>
  <c r="X98" i="1"/>
  <c r="Y98" i="1" s="1"/>
  <c r="X97" i="1"/>
  <c r="Y97" i="1" s="1"/>
  <c r="X96" i="1"/>
  <c r="Y96" i="1" s="1"/>
  <c r="X95" i="1"/>
  <c r="Y95" i="1" s="1"/>
  <c r="X94" i="1"/>
  <c r="Y94" i="1" s="1"/>
  <c r="X93" i="1"/>
  <c r="Y93" i="1" s="1"/>
  <c r="X92" i="1"/>
  <c r="Y92" i="1" s="1"/>
  <c r="X91" i="1"/>
  <c r="Y91" i="1" s="1"/>
  <c r="X90" i="1"/>
  <c r="Y90" i="1" s="1"/>
  <c r="X89" i="1"/>
  <c r="Y89" i="1" s="1"/>
  <c r="X88" i="1"/>
  <c r="Y88" i="1" s="1"/>
  <c r="X87" i="1"/>
  <c r="Y87" i="1" s="1"/>
  <c r="X86" i="1"/>
  <c r="Y86" i="1" s="1"/>
  <c r="X85" i="1"/>
  <c r="Y85" i="1" s="1"/>
  <c r="X84" i="1"/>
  <c r="Y84" i="1" s="1"/>
  <c r="X83" i="1"/>
  <c r="Y83" i="1" s="1"/>
  <c r="X82" i="1"/>
  <c r="Y82" i="1" s="1"/>
  <c r="X81" i="1"/>
  <c r="Y81" i="1" s="1"/>
  <c r="X80" i="1"/>
  <c r="Y80" i="1" s="1"/>
  <c r="X79" i="1"/>
  <c r="Y79" i="1" s="1"/>
  <c r="X78" i="1"/>
  <c r="Y78" i="1" s="1"/>
  <c r="X77" i="1"/>
  <c r="Y77" i="1" s="1"/>
  <c r="X76" i="1"/>
  <c r="Y76" i="1" s="1"/>
  <c r="X75" i="1"/>
  <c r="Y75" i="1" s="1"/>
  <c r="X74" i="1"/>
  <c r="Y74" i="1" s="1"/>
  <c r="X73" i="1"/>
  <c r="Y73" i="1" s="1"/>
  <c r="X72" i="1"/>
  <c r="Y72" i="1" s="1"/>
  <c r="X71" i="1"/>
  <c r="Y71" i="1" s="1"/>
  <c r="X70" i="1"/>
  <c r="Y70" i="1" s="1"/>
  <c r="X69" i="1"/>
  <c r="Y69" i="1" s="1"/>
  <c r="X68" i="1"/>
  <c r="Y68" i="1" s="1"/>
  <c r="X67" i="1"/>
  <c r="Y67" i="1" s="1"/>
  <c r="X66" i="1"/>
  <c r="Y66" i="1" s="1"/>
  <c r="X65" i="1"/>
  <c r="Y65" i="1" s="1"/>
  <c r="X64" i="1"/>
  <c r="Y64" i="1" s="1"/>
  <c r="X63" i="1"/>
  <c r="Y63" i="1" s="1"/>
  <c r="X62" i="1"/>
  <c r="Y62" i="1" s="1"/>
  <c r="X61" i="1"/>
  <c r="Y61" i="1" s="1"/>
  <c r="X60" i="1"/>
  <c r="Y60" i="1" s="1"/>
  <c r="X59" i="1"/>
  <c r="Y59" i="1" s="1"/>
  <c r="X58" i="1"/>
  <c r="Y58" i="1" s="1"/>
  <c r="X57" i="1"/>
  <c r="Y57" i="1" s="1"/>
  <c r="X56" i="1"/>
  <c r="Y56" i="1" s="1"/>
  <c r="X55" i="1"/>
  <c r="Y55" i="1" s="1"/>
  <c r="X54" i="1"/>
  <c r="Y54" i="1" s="1"/>
  <c r="X53" i="1"/>
  <c r="Y53" i="1" s="1"/>
  <c r="X52" i="1"/>
  <c r="Y52" i="1" s="1"/>
  <c r="X51" i="1"/>
  <c r="Y51" i="1" s="1"/>
  <c r="X50" i="1"/>
  <c r="Y50" i="1" s="1"/>
  <c r="X49" i="1"/>
  <c r="Y49" i="1" s="1"/>
  <c r="X48" i="1"/>
  <c r="Y48" i="1" s="1"/>
  <c r="X47" i="1"/>
  <c r="Y47" i="1" s="1"/>
  <c r="X46" i="1"/>
  <c r="Y46" i="1" s="1"/>
  <c r="X45" i="1"/>
  <c r="Y45" i="1" s="1"/>
  <c r="X44" i="1"/>
  <c r="Y44" i="1" s="1"/>
  <c r="X43" i="1"/>
  <c r="Y43" i="1" s="1"/>
  <c r="X42" i="1"/>
  <c r="Y42" i="1" s="1"/>
  <c r="X41" i="1"/>
  <c r="Y41" i="1" s="1"/>
  <c r="X40" i="1"/>
  <c r="Y40" i="1" s="1"/>
  <c r="X39" i="1"/>
  <c r="Y39" i="1" s="1"/>
  <c r="X38" i="1"/>
  <c r="Y38" i="1" s="1"/>
  <c r="X37" i="1"/>
  <c r="Y37" i="1" s="1"/>
  <c r="X36" i="1"/>
  <c r="Y36" i="1" s="1"/>
  <c r="X35" i="1"/>
  <c r="Y35" i="1" s="1"/>
  <c r="X34" i="1"/>
  <c r="Y34" i="1" s="1"/>
  <c r="X33" i="1"/>
  <c r="Y33" i="1" s="1"/>
  <c r="X32" i="1"/>
  <c r="Y32" i="1" s="1"/>
  <c r="X31" i="1"/>
  <c r="Y31" i="1" s="1"/>
  <c r="X30" i="1"/>
  <c r="Y30" i="1" s="1"/>
  <c r="X29" i="1"/>
  <c r="Y29" i="1" s="1"/>
  <c r="X28" i="1"/>
  <c r="Y28" i="1" s="1"/>
  <c r="X27" i="1"/>
  <c r="Y27" i="1" s="1"/>
  <c r="X26" i="1"/>
  <c r="Y26" i="1" s="1"/>
  <c r="X25" i="1"/>
  <c r="Y25" i="1" s="1"/>
  <c r="X24" i="1"/>
  <c r="Y24" i="1" s="1"/>
  <c r="X23" i="1"/>
  <c r="Y23" i="1" s="1"/>
  <c r="X22" i="1"/>
  <c r="Y22" i="1" s="1"/>
  <c r="X21" i="1"/>
  <c r="Y21" i="1" s="1"/>
  <c r="X20" i="1"/>
  <c r="Y20" i="1" s="1"/>
  <c r="X19" i="1"/>
  <c r="Y19" i="1" s="1"/>
  <c r="X18" i="1"/>
  <c r="Y18" i="1" s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X6" i="1"/>
  <c r="Y6" i="1" s="1"/>
  <c r="X5" i="1"/>
  <c r="Y5" i="1" s="1"/>
  <c r="X4" i="1"/>
  <c r="Y4" i="1" s="1"/>
  <c r="X3" i="1"/>
  <c r="Y3" i="1" s="1"/>
  <c r="X2" i="1"/>
  <c r="Y2" i="1" s="1"/>
  <c r="AI100" i="2"/>
  <c r="AF100" i="2"/>
  <c r="X100" i="2"/>
  <c r="Y100" i="2" s="1"/>
  <c r="AL99" i="2"/>
  <c r="AI99" i="2"/>
  <c r="AF99" i="2"/>
  <c r="Y99" i="2"/>
  <c r="X99" i="2"/>
  <c r="AR98" i="2"/>
  <c r="AO98" i="2"/>
  <c r="AL98" i="2"/>
  <c r="AI98" i="2"/>
  <c r="AF98" i="2"/>
  <c r="X98" i="2"/>
  <c r="Y98" i="2" s="1"/>
  <c r="AI97" i="2"/>
  <c r="AF97" i="2"/>
  <c r="X97" i="2"/>
  <c r="Y97" i="2" s="1"/>
  <c r="AL96" i="2"/>
  <c r="AI96" i="2"/>
  <c r="AF96" i="2"/>
  <c r="Y96" i="2"/>
  <c r="X96" i="2"/>
  <c r="AO95" i="2"/>
  <c r="AL95" i="2"/>
  <c r="AI95" i="2"/>
  <c r="AF95" i="2"/>
  <c r="Y95" i="2"/>
  <c r="X95" i="2"/>
  <c r="AI94" i="2"/>
  <c r="AF94" i="2"/>
  <c r="Y94" i="2"/>
  <c r="X94" i="2"/>
  <c r="AO93" i="2"/>
  <c r="AL93" i="2"/>
  <c r="AI93" i="2"/>
  <c r="AF93" i="2"/>
  <c r="Y93" i="2"/>
  <c r="X93" i="2"/>
  <c r="AI92" i="2"/>
  <c r="AF92" i="2"/>
  <c r="Y92" i="2"/>
  <c r="X92" i="2"/>
  <c r="AO91" i="2"/>
  <c r="AL91" i="2"/>
  <c r="AI91" i="2"/>
  <c r="AF91" i="2"/>
  <c r="Y91" i="2"/>
  <c r="X91" i="2"/>
  <c r="AO90" i="2"/>
  <c r="AL90" i="2"/>
  <c r="AI90" i="2"/>
  <c r="AF90" i="2"/>
  <c r="Y90" i="2"/>
  <c r="X90" i="2"/>
  <c r="AO89" i="2"/>
  <c r="AL89" i="2"/>
  <c r="AI89" i="2"/>
  <c r="AF89" i="2"/>
  <c r="Y89" i="2"/>
  <c r="X89" i="2"/>
  <c r="AO88" i="2"/>
  <c r="AL88" i="2"/>
  <c r="AI88" i="2"/>
  <c r="AF88" i="2"/>
  <c r="Y88" i="2"/>
  <c r="X88" i="2"/>
  <c r="AI87" i="2"/>
  <c r="AF87" i="2"/>
  <c r="Y87" i="2"/>
  <c r="X87" i="2"/>
  <c r="AI86" i="2"/>
  <c r="AF86" i="2"/>
  <c r="Y86" i="2"/>
  <c r="X86" i="2"/>
  <c r="AI85" i="2"/>
  <c r="AF85" i="2"/>
  <c r="Y85" i="2"/>
  <c r="X85" i="2"/>
  <c r="AO84" i="2"/>
  <c r="AL84" i="2"/>
  <c r="AI84" i="2"/>
  <c r="AF84" i="2"/>
  <c r="Y84" i="2"/>
  <c r="X84" i="2"/>
  <c r="AO83" i="2"/>
  <c r="AL83" i="2"/>
  <c r="AI83" i="2"/>
  <c r="AF83" i="2"/>
  <c r="Y83" i="2"/>
  <c r="X83" i="2"/>
  <c r="AR82" i="2"/>
  <c r="AO82" i="2"/>
  <c r="AL82" i="2"/>
  <c r="AI82" i="2"/>
  <c r="AF82" i="2"/>
  <c r="X82" i="2"/>
  <c r="Y82" i="2" s="1"/>
  <c r="AI81" i="2"/>
  <c r="AF81" i="2"/>
  <c r="X81" i="2"/>
  <c r="Y81" i="2" s="1"/>
  <c r="AX80" i="2"/>
  <c r="AU80" i="2"/>
  <c r="AR80" i="2"/>
  <c r="AO80" i="2"/>
  <c r="AL80" i="2"/>
  <c r="AI80" i="2"/>
  <c r="AF80" i="2"/>
  <c r="Y80" i="2"/>
  <c r="X80" i="2"/>
  <c r="AO79" i="2"/>
  <c r="AL79" i="2"/>
  <c r="AI79" i="2"/>
  <c r="AF79" i="2"/>
  <c r="Y79" i="2"/>
  <c r="X79" i="2"/>
  <c r="AL78" i="2"/>
  <c r="AI78" i="2"/>
  <c r="AF78" i="2"/>
  <c r="X78" i="2"/>
  <c r="Y78" i="2" s="1"/>
  <c r="AX77" i="2"/>
  <c r="AU77" i="2"/>
  <c r="AR77" i="2"/>
  <c r="AO77" i="2"/>
  <c r="AL77" i="2"/>
  <c r="AI77" i="2"/>
  <c r="AF77" i="2"/>
  <c r="Y77" i="2"/>
  <c r="X77" i="2"/>
  <c r="AI76" i="2"/>
  <c r="AF76" i="2"/>
  <c r="Y76" i="2"/>
  <c r="X76" i="2"/>
  <c r="AR75" i="2"/>
  <c r="AO75" i="2"/>
  <c r="AL75" i="2"/>
  <c r="AI75" i="2"/>
  <c r="AF75" i="2"/>
  <c r="X75" i="2"/>
  <c r="Y75" i="2" s="1"/>
  <c r="BA74" i="2"/>
  <c r="AX74" i="2"/>
  <c r="AU74" i="2"/>
  <c r="AR74" i="2"/>
  <c r="AO74" i="2"/>
  <c r="AL74" i="2"/>
  <c r="AI74" i="2"/>
  <c r="AF74" i="2"/>
  <c r="X74" i="2"/>
  <c r="Y74" i="2" s="1"/>
  <c r="AI73" i="2"/>
  <c r="AF73" i="2"/>
  <c r="X73" i="2"/>
  <c r="Y73" i="2" s="1"/>
  <c r="AI72" i="2"/>
  <c r="AF72" i="2"/>
  <c r="X72" i="2"/>
  <c r="Y72" i="2" s="1"/>
  <c r="BA71" i="2"/>
  <c r="AX71" i="2"/>
  <c r="AU71" i="2"/>
  <c r="AR71" i="2"/>
  <c r="AO71" i="2"/>
  <c r="AL71" i="2"/>
  <c r="AI71" i="2"/>
  <c r="AF71" i="2"/>
  <c r="X71" i="2"/>
  <c r="Y71" i="2" s="1"/>
  <c r="AI70" i="2"/>
  <c r="AF70" i="2"/>
  <c r="X70" i="2"/>
  <c r="Y70" i="2" s="1"/>
  <c r="AL69" i="2"/>
  <c r="AI69" i="2"/>
  <c r="AF69" i="2"/>
  <c r="Y69" i="2"/>
  <c r="X69" i="2"/>
  <c r="AL68" i="2"/>
  <c r="AI68" i="2"/>
  <c r="AF68" i="2"/>
  <c r="X68" i="2"/>
  <c r="Y68" i="2" s="1"/>
  <c r="AR67" i="2"/>
  <c r="AO67" i="2"/>
  <c r="AL67" i="2"/>
  <c r="AI67" i="2"/>
  <c r="AF67" i="2"/>
  <c r="Y67" i="2"/>
  <c r="X67" i="2"/>
  <c r="AO66" i="2"/>
  <c r="AL66" i="2"/>
  <c r="AI66" i="2"/>
  <c r="AF66" i="2"/>
  <c r="Y66" i="2"/>
  <c r="X66" i="2"/>
  <c r="AI65" i="2"/>
  <c r="AF65" i="2"/>
  <c r="Y65" i="2"/>
  <c r="X65" i="2"/>
  <c r="AL64" i="2"/>
  <c r="AI64" i="2"/>
  <c r="AF64" i="2"/>
  <c r="X64" i="2"/>
  <c r="Y64" i="2" s="1"/>
  <c r="AL63" i="2"/>
  <c r="AI63" i="2"/>
  <c r="AF63" i="2"/>
  <c r="Y63" i="2"/>
  <c r="X63" i="2"/>
  <c r="AL62" i="2"/>
  <c r="AI62" i="2"/>
  <c r="AF62" i="2"/>
  <c r="X62" i="2"/>
  <c r="Y62" i="2" s="1"/>
  <c r="AI61" i="2"/>
  <c r="AF61" i="2"/>
  <c r="X61" i="2"/>
  <c r="Y61" i="2" s="1"/>
  <c r="AL60" i="2"/>
  <c r="AI60" i="2"/>
  <c r="AF60" i="2"/>
  <c r="Y60" i="2"/>
  <c r="X60" i="2"/>
  <c r="AR59" i="2"/>
  <c r="AO59" i="2"/>
  <c r="AL59" i="2"/>
  <c r="AI59" i="2"/>
  <c r="AF59" i="2"/>
  <c r="X59" i="2"/>
  <c r="Y59" i="2" s="1"/>
  <c r="AL58" i="2"/>
  <c r="AI58" i="2"/>
  <c r="AF58" i="2"/>
  <c r="Y58" i="2"/>
  <c r="X58" i="2"/>
  <c r="AL57" i="2"/>
  <c r="AI57" i="2"/>
  <c r="AF57" i="2"/>
  <c r="X57" i="2"/>
  <c r="Y57" i="2" s="1"/>
  <c r="AR56" i="2"/>
  <c r="AO56" i="2"/>
  <c r="AL56" i="2"/>
  <c r="AI56" i="2"/>
  <c r="AF56" i="2"/>
  <c r="Y56" i="2"/>
  <c r="X56" i="2"/>
  <c r="AU55" i="2"/>
  <c r="AR55" i="2"/>
  <c r="AO55" i="2"/>
  <c r="AL55" i="2"/>
  <c r="AI55" i="2"/>
  <c r="AF55" i="2"/>
  <c r="Y55" i="2"/>
  <c r="X55" i="2"/>
  <c r="AO54" i="2"/>
  <c r="AL54" i="2"/>
  <c r="AI54" i="2"/>
  <c r="AF54" i="2"/>
  <c r="Y54" i="2"/>
  <c r="X54" i="2"/>
  <c r="AO53" i="2"/>
  <c r="AL53" i="2"/>
  <c r="AI53" i="2"/>
  <c r="AF53" i="2"/>
  <c r="Y53" i="2"/>
  <c r="X53" i="2"/>
  <c r="AO52" i="2"/>
  <c r="AL52" i="2"/>
  <c r="AI52" i="2"/>
  <c r="AF52" i="2"/>
  <c r="Y52" i="2"/>
  <c r="X52" i="2"/>
  <c r="AL51" i="2"/>
  <c r="AI51" i="2"/>
  <c r="AF51" i="2"/>
  <c r="X51" i="2"/>
  <c r="Y51" i="2" s="1"/>
  <c r="AR50" i="2"/>
  <c r="AO50" i="2"/>
  <c r="AL50" i="2"/>
  <c r="AI50" i="2"/>
  <c r="AF50" i="2"/>
  <c r="Y50" i="2"/>
  <c r="X50" i="2"/>
  <c r="AI49" i="2"/>
  <c r="AF49" i="2"/>
  <c r="Y49" i="2"/>
  <c r="X49" i="2"/>
  <c r="AL48" i="2"/>
  <c r="AI48" i="2"/>
  <c r="AF48" i="2"/>
  <c r="X48" i="2"/>
  <c r="Y48" i="2" s="1"/>
  <c r="AO47" i="2"/>
  <c r="AL47" i="2"/>
  <c r="AI47" i="2"/>
  <c r="AF47" i="2"/>
  <c r="X47" i="2"/>
  <c r="Y47" i="2" s="1"/>
  <c r="AL46" i="2"/>
  <c r="AI46" i="2"/>
  <c r="AF46" i="2"/>
  <c r="Y46" i="2"/>
  <c r="X46" i="2"/>
  <c r="AL45" i="2"/>
  <c r="AI45" i="2"/>
  <c r="AF45" i="2"/>
  <c r="X45" i="2"/>
  <c r="Y45" i="2" s="1"/>
  <c r="AI44" i="2"/>
  <c r="AF44" i="2"/>
  <c r="X44" i="2"/>
  <c r="Y44" i="2" s="1"/>
  <c r="AL43" i="2"/>
  <c r="AI43" i="2"/>
  <c r="AF43" i="2"/>
  <c r="Y43" i="2"/>
  <c r="X43" i="2"/>
  <c r="AO42" i="2"/>
  <c r="AL42" i="2"/>
  <c r="AI42" i="2"/>
  <c r="AF42" i="2"/>
  <c r="Y42" i="2"/>
  <c r="X42" i="2"/>
  <c r="AL41" i="2"/>
  <c r="AI41" i="2"/>
  <c r="AF41" i="2"/>
  <c r="X41" i="2"/>
  <c r="Y41" i="2" s="1"/>
  <c r="AI40" i="2"/>
  <c r="AF40" i="2"/>
  <c r="X40" i="2"/>
  <c r="Y40" i="2" s="1"/>
  <c r="AI39" i="2"/>
  <c r="AF39" i="2"/>
  <c r="X39" i="2"/>
  <c r="Y39" i="2" s="1"/>
  <c r="AU38" i="2"/>
  <c r="AR38" i="2"/>
  <c r="AO38" i="2"/>
  <c r="AL38" i="2"/>
  <c r="AI38" i="2"/>
  <c r="AF38" i="2"/>
  <c r="X38" i="2"/>
  <c r="Y38" i="2" s="1"/>
  <c r="AI37" i="2"/>
  <c r="AF37" i="2"/>
  <c r="X37" i="2"/>
  <c r="Y37" i="2" s="1"/>
  <c r="AL36" i="2"/>
  <c r="AI36" i="2"/>
  <c r="AF36" i="2"/>
  <c r="Y36" i="2"/>
  <c r="X36" i="2"/>
  <c r="AI35" i="2"/>
  <c r="AF35" i="2"/>
  <c r="Y35" i="2"/>
  <c r="X35" i="2"/>
  <c r="AO34" i="2"/>
  <c r="AL34" i="2"/>
  <c r="AI34" i="2"/>
  <c r="AF34" i="2"/>
  <c r="Y34" i="2"/>
  <c r="X34" i="2"/>
  <c r="AO33" i="2"/>
  <c r="AL33" i="2"/>
  <c r="AI33" i="2"/>
  <c r="AF33" i="2"/>
  <c r="Y33" i="2"/>
  <c r="X33" i="2"/>
  <c r="AR32" i="2"/>
  <c r="AO32" i="2"/>
  <c r="AL32" i="2"/>
  <c r="AI32" i="2"/>
  <c r="AF32" i="2"/>
  <c r="X32" i="2"/>
  <c r="Y32" i="2" s="1"/>
  <c r="AI31" i="2"/>
  <c r="AF31" i="2"/>
  <c r="X31" i="2"/>
  <c r="Y31" i="2" s="1"/>
  <c r="AO30" i="2"/>
  <c r="AL30" i="2"/>
  <c r="AI30" i="2"/>
  <c r="AF30" i="2"/>
  <c r="X30" i="2"/>
  <c r="Y30" i="2" s="1"/>
  <c r="AI29" i="2"/>
  <c r="AF29" i="2"/>
  <c r="X29" i="2"/>
  <c r="Y29" i="2" s="1"/>
  <c r="AO28" i="2"/>
  <c r="AL28" i="2"/>
  <c r="AI28" i="2"/>
  <c r="AF28" i="2"/>
  <c r="X28" i="2"/>
  <c r="Y28" i="2" s="1"/>
  <c r="AI27" i="2"/>
  <c r="AF27" i="2"/>
  <c r="X27" i="2"/>
  <c r="Y27" i="2" s="1"/>
  <c r="AI26" i="2"/>
  <c r="AF26" i="2"/>
  <c r="X26" i="2"/>
  <c r="Y26" i="2" s="1"/>
  <c r="AL25" i="2"/>
  <c r="AI25" i="2"/>
  <c r="AF25" i="2"/>
  <c r="Y25" i="2"/>
  <c r="X25" i="2"/>
  <c r="AU24" i="2"/>
  <c r="AR24" i="2"/>
  <c r="AO24" i="2"/>
  <c r="AL24" i="2"/>
  <c r="AI24" i="2"/>
  <c r="AF24" i="2"/>
  <c r="Y24" i="2"/>
  <c r="X24" i="2"/>
  <c r="AL23" i="2"/>
  <c r="AI23" i="2"/>
  <c r="AF23" i="2"/>
  <c r="X23" i="2"/>
  <c r="Y23" i="2" s="1"/>
  <c r="AO22" i="2"/>
  <c r="AL22" i="2"/>
  <c r="AI22" i="2"/>
  <c r="AF22" i="2"/>
  <c r="X22" i="2"/>
  <c r="Y22" i="2" s="1"/>
  <c r="AL21" i="2"/>
  <c r="AI21" i="2"/>
  <c r="AF21" i="2"/>
  <c r="Y21" i="2"/>
  <c r="X21" i="2"/>
  <c r="AO20" i="2"/>
  <c r="AL20" i="2"/>
  <c r="AI20" i="2"/>
  <c r="AF20" i="2"/>
  <c r="Y20" i="2"/>
  <c r="X20" i="2"/>
  <c r="AL19" i="2"/>
  <c r="AI19" i="2"/>
  <c r="AF19" i="2"/>
  <c r="X19" i="2"/>
  <c r="Y19" i="2" s="1"/>
  <c r="AO18" i="2"/>
  <c r="AL18" i="2"/>
  <c r="AI18" i="2"/>
  <c r="AF18" i="2"/>
  <c r="X18" i="2"/>
  <c r="Y18" i="2" s="1"/>
  <c r="AO17" i="2"/>
  <c r="AL17" i="2"/>
  <c r="AI17" i="2"/>
  <c r="AF17" i="2"/>
  <c r="X17" i="2"/>
  <c r="Y17" i="2" s="1"/>
  <c r="AR16" i="2"/>
  <c r="AO16" i="2"/>
  <c r="AL16" i="2"/>
  <c r="AI16" i="2"/>
  <c r="AF16" i="2"/>
  <c r="Y16" i="2"/>
  <c r="X16" i="2"/>
  <c r="AO15" i="2"/>
  <c r="AL15" i="2"/>
  <c r="AI15" i="2"/>
  <c r="AF15" i="2"/>
  <c r="Y15" i="2"/>
  <c r="X15" i="2"/>
  <c r="AI14" i="2"/>
  <c r="AF14" i="2"/>
  <c r="Y14" i="2"/>
  <c r="X14" i="2"/>
  <c r="AL13" i="2"/>
  <c r="AI13" i="2"/>
  <c r="AF13" i="2"/>
  <c r="X13" i="2"/>
  <c r="Y13" i="2" s="1"/>
  <c r="AU12" i="2"/>
  <c r="AR12" i="2"/>
  <c r="AO12" i="2"/>
  <c r="AL12" i="2"/>
  <c r="AI12" i="2"/>
  <c r="AF12" i="2"/>
  <c r="X12" i="2"/>
  <c r="Y12" i="2" s="1"/>
  <c r="AR11" i="2"/>
  <c r="AO11" i="2"/>
  <c r="AL11" i="2"/>
  <c r="AI11" i="2"/>
  <c r="AF11" i="2"/>
  <c r="Y11" i="2"/>
  <c r="X11" i="2"/>
  <c r="AL10" i="2"/>
  <c r="AI10" i="2"/>
  <c r="AF10" i="2"/>
  <c r="X10" i="2"/>
  <c r="Y10" i="2" s="1"/>
  <c r="AL9" i="2"/>
  <c r="AI9" i="2"/>
  <c r="AF9" i="2"/>
  <c r="Y9" i="2"/>
  <c r="X9" i="2"/>
  <c r="AI8" i="2"/>
  <c r="AF8" i="2"/>
  <c r="Y8" i="2"/>
  <c r="X8" i="2"/>
  <c r="AI7" i="2"/>
  <c r="AF7" i="2"/>
  <c r="Y7" i="2"/>
  <c r="X7" i="2"/>
  <c r="AI6" i="2"/>
  <c r="AF6" i="2"/>
  <c r="Y6" i="2"/>
  <c r="X6" i="2"/>
  <c r="AO5" i="2"/>
  <c r="AL5" i="2"/>
  <c r="AI5" i="2"/>
  <c r="AF5" i="2"/>
  <c r="Y5" i="2"/>
  <c r="X5" i="2"/>
  <c r="AR4" i="2"/>
  <c r="AO4" i="2"/>
  <c r="AL4" i="2"/>
  <c r="AI4" i="2"/>
  <c r="AF4" i="2"/>
  <c r="X4" i="2"/>
  <c r="Y4" i="2" s="1"/>
  <c r="AI3" i="2"/>
  <c r="AF3" i="2"/>
  <c r="X3" i="2"/>
  <c r="Y3" i="2" s="1"/>
  <c r="AR2" i="2"/>
  <c r="AO2" i="2"/>
  <c r="AL2" i="2"/>
  <c r="AI2" i="2"/>
  <c r="AF2" i="2"/>
  <c r="Y2" i="2"/>
  <c r="X2" i="2"/>
</calcChain>
</file>

<file path=xl/sharedStrings.xml><?xml version="1.0" encoding="utf-8"?>
<sst xmlns="http://schemas.openxmlformats.org/spreadsheetml/2006/main" count="1448" uniqueCount="374">
  <si>
    <t>ID</t>
  </si>
  <si>
    <t>90天mRS</t>
  </si>
  <si>
    <t>数据集划分</t>
  </si>
  <si>
    <t>入院首次影像检查流水号</t>
  </si>
  <si>
    <t>年龄</t>
  </si>
  <si>
    <t>性别</t>
  </si>
  <si>
    <t>脑出血前mRS评分</t>
  </si>
  <si>
    <t>高血压病史</t>
  </si>
  <si>
    <t>卒中病史</t>
  </si>
  <si>
    <t>糖尿病史</t>
  </si>
  <si>
    <t>房颤史</t>
  </si>
  <si>
    <t>冠心病史</t>
  </si>
  <si>
    <t>吸烟史</t>
  </si>
  <si>
    <t>饮酒史</t>
  </si>
  <si>
    <t>发病到首次影像检查时间间隔</t>
  </si>
  <si>
    <t>血压</t>
  </si>
  <si>
    <t>脑室引流</t>
  </si>
  <si>
    <t>止血治疗</t>
  </si>
  <si>
    <t>降颅压治疗</t>
  </si>
  <si>
    <t>降压治疗</t>
  </si>
  <si>
    <t>镇静、镇痛治疗</t>
  </si>
  <si>
    <t>止吐护胃</t>
  </si>
  <si>
    <t>营养神经</t>
  </si>
  <si>
    <t>十进制</t>
  </si>
  <si>
    <t>T1</t>
  </si>
  <si>
    <t>ED_volume</t>
  </si>
  <si>
    <t>T2</t>
  </si>
  <si>
    <t>ED_volume.1</t>
  </si>
  <si>
    <t>T1-T2平均增长率</t>
  </si>
  <si>
    <t>T3</t>
  </si>
  <si>
    <t>ED_volume.2</t>
  </si>
  <si>
    <t>T2-T3平均增长率</t>
  </si>
  <si>
    <t>T4</t>
  </si>
  <si>
    <t>ED_volume.3</t>
  </si>
  <si>
    <t>T3-T4平均增长率</t>
  </si>
  <si>
    <t>T5</t>
  </si>
  <si>
    <t>ED_volume.4</t>
  </si>
  <si>
    <t>T4-T5平均增长率</t>
  </si>
  <si>
    <t>T6</t>
  </si>
  <si>
    <t>ED_volume.5</t>
  </si>
  <si>
    <t>T5-T6平均增长率</t>
  </si>
  <si>
    <t>T7</t>
  </si>
  <si>
    <t>ED_volume.6</t>
  </si>
  <si>
    <t>T6-T7平均增长率</t>
  </si>
  <si>
    <t>T8</t>
  </si>
  <si>
    <t>ED_volume.7</t>
  </si>
  <si>
    <t>T7-T8平均增长率</t>
  </si>
  <si>
    <t>T9</t>
  </si>
  <si>
    <t>ED_volume.8</t>
  </si>
  <si>
    <t>T8-T9平均增长率</t>
  </si>
  <si>
    <t>sub064</t>
  </si>
  <si>
    <t>训练</t>
  </si>
  <si>
    <t>男</t>
  </si>
  <si>
    <t>140/70</t>
  </si>
  <si>
    <t>sub067</t>
  </si>
  <si>
    <t>187/65</t>
  </si>
  <si>
    <t>sub071</t>
  </si>
  <si>
    <t>女</t>
  </si>
  <si>
    <t>159/90</t>
  </si>
  <si>
    <t>sub075</t>
  </si>
  <si>
    <t>171/93</t>
  </si>
  <si>
    <t>sub011</t>
  </si>
  <si>
    <t>168/91</t>
  </si>
  <si>
    <t>sub070</t>
  </si>
  <si>
    <t>150/80</t>
  </si>
  <si>
    <t>sub072</t>
  </si>
  <si>
    <t>182/62</t>
  </si>
  <si>
    <t>sub086</t>
  </si>
  <si>
    <t>171/91</t>
  </si>
  <si>
    <t>sub089</t>
  </si>
  <si>
    <t>160/101</t>
  </si>
  <si>
    <t>sub096</t>
  </si>
  <si>
    <t>181/76</t>
  </si>
  <si>
    <t>sub007</t>
  </si>
  <si>
    <t>164/89</t>
  </si>
  <si>
    <t>sub015</t>
  </si>
  <si>
    <t>170/100</t>
  </si>
  <si>
    <t>sub022</t>
  </si>
  <si>
    <t>151/81</t>
  </si>
  <si>
    <t>sub030</t>
  </si>
  <si>
    <t>199/104</t>
  </si>
  <si>
    <t>sub035</t>
  </si>
  <si>
    <t>162/68</t>
  </si>
  <si>
    <t>sub069</t>
  </si>
  <si>
    <t>168/82</t>
  </si>
  <si>
    <t>sub081</t>
  </si>
  <si>
    <t>160/81</t>
  </si>
  <si>
    <t>sub091</t>
  </si>
  <si>
    <t>150/91</t>
  </si>
  <si>
    <t>sub013</t>
  </si>
  <si>
    <t>130/80</t>
  </si>
  <si>
    <t>sub008</t>
  </si>
  <si>
    <t>162/82</t>
  </si>
  <si>
    <t>sub010</t>
  </si>
  <si>
    <t>232/118</t>
  </si>
  <si>
    <t>sub017</t>
  </si>
  <si>
    <t>167/117</t>
  </si>
  <si>
    <t>sub023</t>
  </si>
  <si>
    <t>244/140</t>
  </si>
  <si>
    <t>sub024</t>
  </si>
  <si>
    <t>161/77</t>
  </si>
  <si>
    <t>sub059</t>
  </si>
  <si>
    <t>154/66</t>
  </si>
  <si>
    <t>sub078</t>
  </si>
  <si>
    <t>167/120</t>
  </si>
  <si>
    <t>sub079</t>
  </si>
  <si>
    <t>153/92</t>
  </si>
  <si>
    <t>sub088</t>
  </si>
  <si>
    <t>120/72</t>
  </si>
  <si>
    <t>sub093</t>
  </si>
  <si>
    <t>200/110</t>
  </si>
  <si>
    <t>sub005</t>
  </si>
  <si>
    <t>135/92</t>
  </si>
  <si>
    <t>sub019</t>
  </si>
  <si>
    <t>190/100</t>
  </si>
  <si>
    <t>sub001</t>
  </si>
  <si>
    <t>180/90</t>
  </si>
  <si>
    <t>sub002</t>
  </si>
  <si>
    <t>199/120</t>
  </si>
  <si>
    <t>sub003</t>
  </si>
  <si>
    <t>sub004</t>
  </si>
  <si>
    <t>186/99</t>
  </si>
  <si>
    <t>sub009</t>
  </si>
  <si>
    <t>172/105</t>
  </si>
  <si>
    <t>sub012</t>
  </si>
  <si>
    <t>sub014</t>
  </si>
  <si>
    <t>148/78</t>
  </si>
  <si>
    <t>sub016</t>
  </si>
  <si>
    <t>152/90</t>
  </si>
  <si>
    <t>sub018</t>
  </si>
  <si>
    <t>155/91</t>
  </si>
  <si>
    <t>sub020</t>
  </si>
  <si>
    <t>130/85</t>
  </si>
  <si>
    <t>sub021</t>
  </si>
  <si>
    <t>170/93</t>
  </si>
  <si>
    <t>sub025</t>
  </si>
  <si>
    <t>227/105</t>
  </si>
  <si>
    <t>sub026</t>
  </si>
  <si>
    <t>138/84</t>
  </si>
  <si>
    <t>sub027</t>
  </si>
  <si>
    <t>166/74</t>
  </si>
  <si>
    <t>sub028</t>
  </si>
  <si>
    <t>164/92</t>
  </si>
  <si>
    <t>sub029</t>
  </si>
  <si>
    <t>145/79</t>
  </si>
  <si>
    <t>sub032</t>
  </si>
  <si>
    <t>157/99</t>
  </si>
  <si>
    <t>sub033</t>
  </si>
  <si>
    <t>145/88</t>
  </si>
  <si>
    <t>sub034</t>
  </si>
  <si>
    <t>146/94</t>
  </si>
  <si>
    <t>sub036</t>
  </si>
  <si>
    <t>190/60</t>
  </si>
  <si>
    <t>sub037</t>
  </si>
  <si>
    <t>198/95</t>
  </si>
  <si>
    <t>sub038</t>
  </si>
  <si>
    <t>163/105</t>
  </si>
  <si>
    <t>sub039</t>
  </si>
  <si>
    <t>178/120</t>
  </si>
  <si>
    <t>sub040</t>
  </si>
  <si>
    <t>183/126</t>
  </si>
  <si>
    <t>sub041</t>
  </si>
  <si>
    <t>180/103</t>
  </si>
  <si>
    <t>sub043</t>
  </si>
  <si>
    <t>163/89</t>
  </si>
  <si>
    <t>sub044</t>
  </si>
  <si>
    <t>193/111</t>
  </si>
  <si>
    <t>sub045</t>
  </si>
  <si>
    <t>188/102</t>
  </si>
  <si>
    <t>sub046</t>
  </si>
  <si>
    <t>177/104</t>
  </si>
  <si>
    <t>sub047</t>
  </si>
  <si>
    <t>160/100</t>
  </si>
  <si>
    <t>sub048</t>
  </si>
  <si>
    <t>220/105</t>
  </si>
  <si>
    <t>sub049</t>
  </si>
  <si>
    <t>172/104</t>
  </si>
  <si>
    <t>sub050</t>
  </si>
  <si>
    <t>139/87</t>
  </si>
  <si>
    <t>sub051</t>
  </si>
  <si>
    <t>147/69</t>
  </si>
  <si>
    <t>sub052</t>
  </si>
  <si>
    <t>140/71</t>
  </si>
  <si>
    <t>sub053</t>
  </si>
  <si>
    <t>132/80</t>
  </si>
  <si>
    <t>sub054</t>
  </si>
  <si>
    <t>162/89</t>
  </si>
  <si>
    <t>sub055</t>
  </si>
  <si>
    <t>130/63</t>
  </si>
  <si>
    <t>sub056</t>
  </si>
  <si>
    <t>195/101</t>
  </si>
  <si>
    <t>sub057</t>
  </si>
  <si>
    <t>144/85</t>
  </si>
  <si>
    <t>sub058</t>
  </si>
  <si>
    <t>161/73</t>
  </si>
  <si>
    <t>sub060</t>
  </si>
  <si>
    <t>165/95</t>
  </si>
  <si>
    <t>sub061</t>
  </si>
  <si>
    <t>171/101</t>
  </si>
  <si>
    <t>sub062</t>
  </si>
  <si>
    <t>164/110</t>
  </si>
  <si>
    <t>sub063</t>
  </si>
  <si>
    <t>216/98</t>
  </si>
  <si>
    <t>sub065</t>
  </si>
  <si>
    <t>129/75</t>
  </si>
  <si>
    <t>sub066</t>
  </si>
  <si>
    <t>148/76</t>
  </si>
  <si>
    <t>sub068</t>
  </si>
  <si>
    <t>167/115</t>
  </si>
  <si>
    <t>sub073</t>
  </si>
  <si>
    <t>141/96</t>
  </si>
  <si>
    <t>sub074</t>
  </si>
  <si>
    <t>188/121</t>
  </si>
  <si>
    <t>sub076</t>
  </si>
  <si>
    <t>177/100</t>
  </si>
  <si>
    <t>sub077</t>
  </si>
  <si>
    <t>150/81</t>
  </si>
  <si>
    <t>sub080</t>
  </si>
  <si>
    <t>178/87</t>
  </si>
  <si>
    <t>sub082</t>
  </si>
  <si>
    <t>240/110</t>
  </si>
  <si>
    <t>sub083</t>
  </si>
  <si>
    <t>170/90</t>
  </si>
  <si>
    <t>sub084</t>
  </si>
  <si>
    <t>190/120</t>
  </si>
  <si>
    <t>sub087</t>
  </si>
  <si>
    <t>165/96</t>
  </si>
  <si>
    <t>sub094</t>
  </si>
  <si>
    <t>163/103</t>
  </si>
  <si>
    <t>sub095</t>
  </si>
  <si>
    <t>212/122</t>
  </si>
  <si>
    <t>sub097</t>
  </si>
  <si>
    <t>170/79</t>
  </si>
  <si>
    <t>sub098</t>
  </si>
  <si>
    <t>200/100</t>
  </si>
  <si>
    <t>sub100</t>
  </si>
  <si>
    <t>152/80</t>
  </si>
  <si>
    <t>sub006</t>
  </si>
  <si>
    <t>116/54</t>
  </si>
  <si>
    <t>sub092</t>
  </si>
  <si>
    <t>155/76</t>
  </si>
  <si>
    <t>sub031</t>
  </si>
  <si>
    <t>165/102</t>
  </si>
  <si>
    <t>sub085</t>
  </si>
  <si>
    <t>170/95</t>
  </si>
  <si>
    <t>sub090</t>
  </si>
  <si>
    <t>178/104</t>
  </si>
  <si>
    <t>sub099</t>
  </si>
  <si>
    <t>159/91</t>
  </si>
  <si>
    <t>sub042</t>
  </si>
  <si>
    <t>194/105</t>
  </si>
  <si>
    <t>sub101</t>
  </si>
  <si>
    <t>测试1</t>
  </si>
  <si>
    <t>230/120</t>
  </si>
  <si>
    <t>sub102</t>
  </si>
  <si>
    <t>164/94</t>
  </si>
  <si>
    <t>sub103</t>
  </si>
  <si>
    <t>150/96</t>
  </si>
  <si>
    <t>sub104</t>
  </si>
  <si>
    <t>151/104</t>
  </si>
  <si>
    <t>sub105</t>
  </si>
  <si>
    <t>sub106</t>
  </si>
  <si>
    <t>200/75</t>
  </si>
  <si>
    <t>sub107</t>
  </si>
  <si>
    <t>185/99</t>
  </si>
  <si>
    <t>sub108</t>
  </si>
  <si>
    <t>152/81</t>
  </si>
  <si>
    <t>sub109</t>
  </si>
  <si>
    <t>108/50</t>
  </si>
  <si>
    <t>sub110</t>
  </si>
  <si>
    <t>137/94</t>
  </si>
  <si>
    <t>sub111</t>
  </si>
  <si>
    <t>216/106</t>
  </si>
  <si>
    <t>sub112</t>
  </si>
  <si>
    <t>165/110</t>
  </si>
  <si>
    <t>sub113</t>
  </si>
  <si>
    <t>141/92</t>
  </si>
  <si>
    <t>sub114</t>
  </si>
  <si>
    <t>175/95</t>
  </si>
  <si>
    <t>sub115</t>
  </si>
  <si>
    <t>150/70</t>
  </si>
  <si>
    <t>sub116</t>
  </si>
  <si>
    <t>147/93</t>
  </si>
  <si>
    <t>sub117</t>
  </si>
  <si>
    <t>152/106</t>
  </si>
  <si>
    <t>sub118</t>
  </si>
  <si>
    <t>178/80</t>
  </si>
  <si>
    <t>sub119</t>
  </si>
  <si>
    <t>168/ 98</t>
  </si>
  <si>
    <t>sub120</t>
  </si>
  <si>
    <t>183/103</t>
  </si>
  <si>
    <t>sub121</t>
  </si>
  <si>
    <t>sub122</t>
  </si>
  <si>
    <t>164/102</t>
  </si>
  <si>
    <t>sub123</t>
  </si>
  <si>
    <t>122/78</t>
  </si>
  <si>
    <t>sub124</t>
  </si>
  <si>
    <t>156/66</t>
  </si>
  <si>
    <t>sub125</t>
  </si>
  <si>
    <t>182/72</t>
  </si>
  <si>
    <t>sub126</t>
  </si>
  <si>
    <t>158/104</t>
  </si>
  <si>
    <t>sub127</t>
  </si>
  <si>
    <t>156/101</t>
  </si>
  <si>
    <t>sub128</t>
  </si>
  <si>
    <t>180/110</t>
  </si>
  <si>
    <t>sub129</t>
  </si>
  <si>
    <t>133/80</t>
  </si>
  <si>
    <t>sub130</t>
  </si>
  <si>
    <t>248/130</t>
  </si>
  <si>
    <t>sub131</t>
  </si>
  <si>
    <t>测试2</t>
  </si>
  <si>
    <t>0</t>
  </si>
  <si>
    <t>sub132</t>
  </si>
  <si>
    <t>sub133</t>
  </si>
  <si>
    <t>1</t>
  </si>
  <si>
    <t>180/124</t>
  </si>
  <si>
    <t>sub134</t>
  </si>
  <si>
    <t>184/98</t>
  </si>
  <si>
    <t>sub135</t>
  </si>
  <si>
    <t>140/86</t>
  </si>
  <si>
    <t>sub136</t>
  </si>
  <si>
    <t>191/129</t>
  </si>
  <si>
    <t>sub137</t>
  </si>
  <si>
    <t>166/83</t>
  </si>
  <si>
    <t>sub138</t>
  </si>
  <si>
    <t>sub139</t>
  </si>
  <si>
    <t>sub140</t>
  </si>
  <si>
    <t>166/105</t>
  </si>
  <si>
    <t>sub141</t>
  </si>
  <si>
    <t>178/105</t>
  </si>
  <si>
    <t>sub142</t>
  </si>
  <si>
    <t>157/90</t>
  </si>
  <si>
    <t>sub143</t>
  </si>
  <si>
    <t>188/134</t>
  </si>
  <si>
    <t>sub144</t>
  </si>
  <si>
    <t>sub145</t>
  </si>
  <si>
    <t>128/70</t>
  </si>
  <si>
    <t>sub146</t>
  </si>
  <si>
    <t>149/90</t>
  </si>
  <si>
    <t>sub147</t>
  </si>
  <si>
    <t>180/100</t>
  </si>
  <si>
    <t>sub148</t>
  </si>
  <si>
    <t>210/105</t>
  </si>
  <si>
    <t>sub149</t>
  </si>
  <si>
    <t>132/79</t>
  </si>
  <si>
    <t>sub150</t>
  </si>
  <si>
    <t>119/77</t>
  </si>
  <si>
    <t>sub151</t>
  </si>
  <si>
    <t>sub152</t>
  </si>
  <si>
    <t>165/93</t>
  </si>
  <si>
    <t>sub153</t>
  </si>
  <si>
    <t>147/86</t>
  </si>
  <si>
    <t>sub154</t>
  </si>
  <si>
    <t>sub155</t>
  </si>
  <si>
    <t>189/124</t>
  </si>
  <si>
    <t>sub156</t>
  </si>
  <si>
    <t>202/100</t>
  </si>
  <si>
    <t>sub157</t>
  </si>
  <si>
    <t>sub158</t>
  </si>
  <si>
    <t>233/135</t>
  </si>
  <si>
    <t>sub159</t>
  </si>
  <si>
    <t>183/122</t>
  </si>
  <si>
    <t>sub160</t>
  </si>
  <si>
    <t>208/95</t>
  </si>
  <si>
    <t>1</t>
    <phoneticPr fontId="3" type="noConversion"/>
  </si>
  <si>
    <t>3</t>
    <phoneticPr fontId="3" type="noConversion"/>
  </si>
  <si>
    <t>4</t>
    <phoneticPr fontId="3" type="noConversion"/>
  </si>
  <si>
    <t>5</t>
    <phoneticPr fontId="3" type="noConversion"/>
  </si>
  <si>
    <t>6</t>
    <phoneticPr fontId="3" type="noConversion"/>
  </si>
  <si>
    <t>7</t>
    <phoneticPr fontId="3" type="noConversion"/>
  </si>
  <si>
    <t>8</t>
    <phoneticPr fontId="3" type="noConversion"/>
  </si>
  <si>
    <t>9</t>
    <phoneticPr fontId="3" type="noConversion"/>
  </si>
  <si>
    <t>不同治疗方法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</si>
</sst>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_);[Red]\(0\)"/>
    <numFmt numFmtId="179" formatCode="0.00_);[Red]\(0.00\)"/>
  </numFmts>
  <fonts count="5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78" fontId="0" fillId="0" borderId="0" xfId="0" applyNumberFormat="1"/>
    <xf numFmtId="178" fontId="0" fillId="0" borderId="0" xfId="0" applyNumberFormat="1" applyAlignment="1">
      <alignment horizontal="right"/>
    </xf>
    <xf numFmtId="179" fontId="0" fillId="0" borderId="0" xfId="0" applyNumberFormat="1"/>
    <xf numFmtId="49" fontId="0" fillId="0" borderId="0" xfId="0" applyNumberFormat="1"/>
    <xf numFmtId="0" fontId="1" fillId="0" borderId="1" xfId="0" applyFont="1" applyBorder="1" applyAlignment="1">
      <alignment horizontal="center" vertical="top"/>
    </xf>
    <xf numFmtId="178" fontId="2" fillId="2" borderId="0" xfId="0" applyNumberFormat="1" applyFont="1" applyFill="1"/>
    <xf numFmtId="46" fontId="0" fillId="0" borderId="0" xfId="0" applyNumberFormat="1"/>
    <xf numFmtId="178" fontId="2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top"/>
    </xf>
    <xf numFmtId="0" fontId="0" fillId="0" borderId="1" xfId="0" applyBorder="1"/>
    <xf numFmtId="179" fontId="0" fillId="0" borderId="1" xfId="0" applyNumberFormat="1" applyBorder="1"/>
    <xf numFmtId="0" fontId="0" fillId="0" borderId="0" xfId="0" applyBorder="1"/>
    <xf numFmtId="179" fontId="0" fillId="0" borderId="0" xfId="0" applyNumberFormat="1" applyBorder="1"/>
    <xf numFmtId="49" fontId="4" fillId="0" borderId="0" xfId="0" applyNumberFormat="1" applyFont="1"/>
    <xf numFmtId="49" fontId="4" fillId="0" borderId="0" xfId="0" applyNumberFormat="1" applyFont="1" applyFill="1" applyBorder="1"/>
    <xf numFmtId="178" fontId="4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02"/>
  <sheetViews>
    <sheetView tabSelected="1" topLeftCell="O1" zoomScale="115" zoomScaleNormal="115" workbookViewId="0">
      <selection activeCell="Z1" sqref="Z1"/>
    </sheetView>
  </sheetViews>
  <sheetFormatPr defaultColWidth="9" defaultRowHeight="13.5" x14ac:dyDescent="0.15"/>
  <cols>
    <col min="2" max="2" width="9.375" style="1" customWidth="1"/>
    <col min="3" max="3" width="11" customWidth="1"/>
    <col min="4" max="4" width="23.5" style="1" customWidth="1"/>
    <col min="5" max="5" width="8.875" style="1"/>
    <col min="7" max="7" width="14.375" style="1" customWidth="1"/>
    <col min="8" max="8" width="9.375" style="1" customWidth="1"/>
    <col min="9" max="13" width="8.875" style="1"/>
    <col min="14" max="14" width="8.875" style="2"/>
    <col min="15" max="15" width="23.5" style="3" customWidth="1"/>
    <col min="17" max="24" width="8.875" style="1"/>
    <col min="28" max="28" width="29.875" customWidth="1"/>
    <col min="29" max="29" width="23.625" customWidth="1"/>
    <col min="30" max="30" width="29" customWidth="1"/>
    <col min="31" max="32" width="22.625" customWidth="1"/>
    <col min="33" max="33" width="25.875" customWidth="1"/>
    <col min="34" max="35" width="19.125" customWidth="1"/>
    <col min="36" max="36" width="31.25" customWidth="1"/>
    <col min="37" max="38" width="25.125" customWidth="1"/>
    <col min="39" max="39" width="49" customWidth="1"/>
    <col min="40" max="41" width="24.125" customWidth="1"/>
    <col min="42" max="42" width="28" customWidth="1"/>
    <col min="43" max="44" width="24" customWidth="1"/>
    <col min="45" max="45" width="42.125" customWidth="1"/>
    <col min="46" max="47" width="23.875" customWidth="1"/>
    <col min="48" max="48" width="23.5" customWidth="1"/>
    <col min="49" max="50" width="17.875" customWidth="1"/>
    <col min="51" max="51" width="24" customWidth="1"/>
    <col min="52" max="52" width="19.625" customWidth="1"/>
    <col min="53" max="53" width="15.5" customWidth="1"/>
  </cols>
  <sheetData>
    <row r="1" spans="1:53" x14ac:dyDescent="0.15">
      <c r="A1" t="s">
        <v>0</v>
      </c>
      <c r="B1" s="1" t="s">
        <v>1</v>
      </c>
      <c r="C1" t="s">
        <v>2</v>
      </c>
      <c r="D1" s="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Y1" s="1" t="s">
        <v>23</v>
      </c>
      <c r="Z1" s="16" t="s">
        <v>373</v>
      </c>
      <c r="AA1" s="9" t="s">
        <v>0</v>
      </c>
      <c r="AB1" s="9" t="s">
        <v>24</v>
      </c>
      <c r="AC1" s="9" t="s">
        <v>25</v>
      </c>
      <c r="AD1" s="9" t="s">
        <v>26</v>
      </c>
      <c r="AE1" s="9" t="s">
        <v>27</v>
      </c>
      <c r="AF1" s="5" t="s">
        <v>28</v>
      </c>
      <c r="AG1" s="9" t="s">
        <v>29</v>
      </c>
      <c r="AH1" s="9" t="s">
        <v>30</v>
      </c>
      <c r="AI1" s="5" t="s">
        <v>31</v>
      </c>
      <c r="AJ1" s="9" t="s">
        <v>32</v>
      </c>
      <c r="AK1" s="9" t="s">
        <v>33</v>
      </c>
      <c r="AL1" s="5" t="s">
        <v>34</v>
      </c>
      <c r="AM1" s="9" t="s">
        <v>35</v>
      </c>
      <c r="AN1" s="9" t="s">
        <v>36</v>
      </c>
      <c r="AO1" s="9" t="s">
        <v>37</v>
      </c>
      <c r="AP1" s="9" t="s">
        <v>38</v>
      </c>
      <c r="AQ1" s="9" t="s">
        <v>39</v>
      </c>
      <c r="AR1" s="9" t="s">
        <v>40</v>
      </c>
      <c r="AS1" s="9" t="s">
        <v>41</v>
      </c>
      <c r="AT1" s="9" t="s">
        <v>42</v>
      </c>
      <c r="AU1" s="9" t="s">
        <v>43</v>
      </c>
      <c r="AV1" s="9" t="s">
        <v>44</v>
      </c>
      <c r="AW1" s="9" t="s">
        <v>45</v>
      </c>
      <c r="AX1" s="9" t="s">
        <v>46</v>
      </c>
      <c r="AY1" s="9" t="s">
        <v>47</v>
      </c>
      <c r="AZ1" s="9" t="s">
        <v>48</v>
      </c>
      <c r="BA1" s="9" t="s">
        <v>49</v>
      </c>
    </row>
    <row r="2" spans="1:53" s="1" customFormat="1" x14ac:dyDescent="0.15">
      <c r="A2" t="s">
        <v>50</v>
      </c>
      <c r="B2" s="1">
        <v>3</v>
      </c>
      <c r="C2" t="s">
        <v>51</v>
      </c>
      <c r="D2" s="1">
        <v>20180801000501</v>
      </c>
      <c r="E2" s="1">
        <v>85</v>
      </c>
      <c r="F2" t="s">
        <v>52</v>
      </c>
      <c r="G2" s="1">
        <v>0</v>
      </c>
      <c r="H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2">
        <v>0</v>
      </c>
      <c r="O2" s="3">
        <v>1</v>
      </c>
      <c r="P2" t="s">
        <v>53</v>
      </c>
      <c r="Q2" s="4">
        <v>0</v>
      </c>
      <c r="R2" s="4">
        <v>0</v>
      </c>
      <c r="S2" s="4">
        <v>0</v>
      </c>
      <c r="T2" s="4">
        <v>0</v>
      </c>
      <c r="U2" s="4">
        <v>1</v>
      </c>
      <c r="V2" s="4">
        <v>1</v>
      </c>
      <c r="W2" s="4">
        <v>1</v>
      </c>
      <c r="X2" s="1" t="str">
        <f t="shared" ref="X2:X64" si="0">Q2&amp;R2&amp;S2&amp;T2</f>
        <v>0000</v>
      </c>
      <c r="Y2">
        <f t="shared" ref="Y2:Y64" si="1">BIN2DEC(X2)</f>
        <v>0</v>
      </c>
      <c r="Z2" s="4">
        <v>1</v>
      </c>
      <c r="AA2" s="10" t="s">
        <v>50</v>
      </c>
      <c r="AB2" s="11">
        <v>1.00000000011642</v>
      </c>
      <c r="AC2" s="10">
        <v>7239</v>
      </c>
      <c r="AD2" s="11">
        <v>8.0555555556784402</v>
      </c>
      <c r="AE2" s="10">
        <v>4015</v>
      </c>
      <c r="AF2" s="10">
        <f t="shared" ref="AF2:AF64" si="2">(AE2-AC2)/(AD2-AB2)</f>
        <v>-456.94488188934508</v>
      </c>
      <c r="AG2" s="11">
        <v>54.887222222343603</v>
      </c>
      <c r="AH2" s="10">
        <v>1169</v>
      </c>
      <c r="AI2" s="10">
        <f t="shared" ref="AI2:AI64" si="3">(AH2-AE2)/(AG2-AD2)</f>
        <v>-60.7708459375798</v>
      </c>
      <c r="AJ2" s="11">
        <v>312.028888889006</v>
      </c>
      <c r="AK2" s="10">
        <v>1736</v>
      </c>
      <c r="AL2" s="10">
        <f>(AK2-AH2)/(AJ2-AG2)</f>
        <v>2.2050102083806311</v>
      </c>
      <c r="AM2" s="11">
        <v>623.94972222234401</v>
      </c>
      <c r="AN2" s="10">
        <v>32</v>
      </c>
      <c r="AO2" s="10">
        <f>(AN2-AK2)/(AM2-AJ2)</f>
        <v>-5.4629246202962003</v>
      </c>
      <c r="AP2" s="11">
        <v>960.65416666679096</v>
      </c>
      <c r="AQ2" s="10">
        <v>0</v>
      </c>
      <c r="AR2" s="10">
        <f>(AQ2-AN2)/(AP2-AM2)</f>
        <v>-9.5038840526144877E-2</v>
      </c>
      <c r="AS2" s="11"/>
      <c r="AT2" s="10"/>
      <c r="AU2" s="10"/>
      <c r="AV2" s="11"/>
      <c r="AW2" s="10"/>
      <c r="AX2" s="10"/>
      <c r="AY2" s="11"/>
      <c r="AZ2" s="10"/>
      <c r="BA2"/>
    </row>
    <row r="3" spans="1:53" x14ac:dyDescent="0.15">
      <c r="A3" t="s">
        <v>54</v>
      </c>
      <c r="B3" s="1">
        <v>2</v>
      </c>
      <c r="C3" t="s">
        <v>51</v>
      </c>
      <c r="D3" s="1">
        <v>20181207001317</v>
      </c>
      <c r="E3" s="1">
        <v>77</v>
      </c>
      <c r="F3" t="s">
        <v>52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2">
        <v>0</v>
      </c>
      <c r="O3" s="3">
        <v>4</v>
      </c>
      <c r="P3" t="s">
        <v>55</v>
      </c>
      <c r="Q3" s="4">
        <v>0</v>
      </c>
      <c r="R3" s="4">
        <v>0</v>
      </c>
      <c r="S3" s="4">
        <v>0</v>
      </c>
      <c r="T3" s="4">
        <v>0</v>
      </c>
      <c r="U3" s="4">
        <v>1</v>
      </c>
      <c r="V3" s="4">
        <v>1</v>
      </c>
      <c r="W3" s="4">
        <v>1</v>
      </c>
      <c r="X3" s="1" t="str">
        <f t="shared" si="0"/>
        <v>0000</v>
      </c>
      <c r="Y3">
        <f t="shared" si="1"/>
        <v>0</v>
      </c>
      <c r="Z3" s="4">
        <v>1</v>
      </c>
      <c r="AA3" t="s">
        <v>54</v>
      </c>
      <c r="AB3" s="3">
        <v>3.9999999997671698</v>
      </c>
      <c r="AC3">
        <v>4242</v>
      </c>
      <c r="AD3" s="3">
        <v>28.313888888864302</v>
      </c>
      <c r="AE3">
        <v>5065</v>
      </c>
      <c r="AF3" s="10">
        <f t="shared" si="2"/>
        <v>33.848966068486511</v>
      </c>
      <c r="AG3" s="3">
        <v>127.53861111105699</v>
      </c>
      <c r="AH3">
        <v>11560</v>
      </c>
      <c r="AI3" s="10">
        <f t="shared" si="3"/>
        <v>65.457477275228115</v>
      </c>
      <c r="AJ3" s="3"/>
      <c r="AL3" s="10"/>
      <c r="AM3" s="3"/>
      <c r="AP3" s="3"/>
      <c r="AS3" s="3"/>
      <c r="AV3" s="3"/>
      <c r="AY3" s="3"/>
    </row>
    <row r="4" spans="1:53" x14ac:dyDescent="0.15">
      <c r="A4" t="s">
        <v>56</v>
      </c>
      <c r="B4" s="1">
        <v>1</v>
      </c>
      <c r="C4" t="s">
        <v>51</v>
      </c>
      <c r="D4" s="1">
        <v>20181103001264</v>
      </c>
      <c r="E4" s="1">
        <v>70</v>
      </c>
      <c r="F4" t="s">
        <v>57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0</v>
      </c>
      <c r="N4" s="2">
        <v>0</v>
      </c>
      <c r="O4" s="3">
        <v>2</v>
      </c>
      <c r="P4" t="s">
        <v>58</v>
      </c>
      <c r="Q4" s="4">
        <v>0</v>
      </c>
      <c r="R4" s="4">
        <v>0</v>
      </c>
      <c r="S4" s="4">
        <v>0</v>
      </c>
      <c r="T4" s="4">
        <v>0</v>
      </c>
      <c r="U4" s="4">
        <v>1</v>
      </c>
      <c r="V4" s="4">
        <v>1</v>
      </c>
      <c r="W4" s="4">
        <v>1</v>
      </c>
      <c r="X4" s="1" t="str">
        <f t="shared" si="0"/>
        <v>0000</v>
      </c>
      <c r="Y4">
        <f t="shared" si="1"/>
        <v>0</v>
      </c>
      <c r="Z4" s="4">
        <v>1</v>
      </c>
      <c r="AA4" t="s">
        <v>56</v>
      </c>
      <c r="AB4" s="3">
        <v>2.0000000002328302</v>
      </c>
      <c r="AC4">
        <v>27830</v>
      </c>
      <c r="AD4" s="3">
        <v>16.2600000001257</v>
      </c>
      <c r="AE4">
        <v>33546</v>
      </c>
      <c r="AF4" s="10">
        <f t="shared" si="2"/>
        <v>400.84151472951908</v>
      </c>
      <c r="AG4" s="3">
        <v>44.931388889090201</v>
      </c>
      <c r="AH4">
        <v>7538</v>
      </c>
      <c r="AI4" s="10">
        <f t="shared" si="3"/>
        <v>-907.10638751129261</v>
      </c>
      <c r="AJ4" s="3">
        <v>208.18027777812699</v>
      </c>
      <c r="AK4">
        <v>66089</v>
      </c>
      <c r="AL4" s="10">
        <f>(AK4-AH4)/(AJ4-AG4)</f>
        <v>358.66094034978806</v>
      </c>
      <c r="AM4" s="3">
        <v>256.99194444471499</v>
      </c>
      <c r="AN4">
        <v>70518</v>
      </c>
      <c r="AO4">
        <f>(AN4-AK4)/(AM4-AJ4)</f>
        <v>90.736504251179127</v>
      </c>
      <c r="AP4" s="3">
        <v>928.50055555568497</v>
      </c>
      <c r="AQ4">
        <v>487</v>
      </c>
      <c r="AR4">
        <f>(AQ4-AN4)/(AP4-AM4)</f>
        <v>-104.28905726784053</v>
      </c>
      <c r="AS4" s="3"/>
      <c r="AV4" s="3"/>
      <c r="AY4" s="3"/>
    </row>
    <row r="5" spans="1:53" x14ac:dyDescent="0.15">
      <c r="A5" t="s">
        <v>59</v>
      </c>
      <c r="B5" s="1">
        <v>3</v>
      </c>
      <c r="C5" t="s">
        <v>51</v>
      </c>
      <c r="D5" s="1">
        <v>20180428001767</v>
      </c>
      <c r="E5" s="1">
        <v>53</v>
      </c>
      <c r="F5" t="s">
        <v>52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2">
        <v>0</v>
      </c>
      <c r="O5" s="3">
        <v>3</v>
      </c>
      <c r="P5" t="s">
        <v>60</v>
      </c>
      <c r="Q5" s="4">
        <v>0</v>
      </c>
      <c r="R5" s="4">
        <v>0</v>
      </c>
      <c r="S5" s="4">
        <v>0</v>
      </c>
      <c r="T5" s="4">
        <v>0</v>
      </c>
      <c r="U5" s="4">
        <v>1</v>
      </c>
      <c r="V5" s="4">
        <v>1</v>
      </c>
      <c r="W5" s="4">
        <v>1</v>
      </c>
      <c r="X5" s="1" t="str">
        <f t="shared" si="0"/>
        <v>0000</v>
      </c>
      <c r="Y5">
        <f t="shared" si="1"/>
        <v>0</v>
      </c>
      <c r="Z5" s="14" t="s">
        <v>365</v>
      </c>
      <c r="AA5" t="s">
        <v>59</v>
      </c>
      <c r="AB5" s="3">
        <v>3</v>
      </c>
      <c r="AC5">
        <v>17633</v>
      </c>
      <c r="AD5" s="3">
        <v>13.666111111175301</v>
      </c>
      <c r="AE5">
        <v>13297</v>
      </c>
      <c r="AF5" s="10">
        <f t="shared" si="2"/>
        <v>-406.52117297531277</v>
      </c>
      <c r="AG5" s="3">
        <v>86.403055555711006</v>
      </c>
      <c r="AH5">
        <v>42038</v>
      </c>
      <c r="AI5" s="10">
        <f t="shared" si="3"/>
        <v>395.13620237259141</v>
      </c>
      <c r="AJ5" s="3">
        <v>208.60250000021199</v>
      </c>
      <c r="AK5">
        <v>34310</v>
      </c>
      <c r="AL5" s="10">
        <f>(AK5-AH5)/(AJ5-AG5)</f>
        <v>-63.240876708811932</v>
      </c>
      <c r="AM5" s="3">
        <v>927.57083333318599</v>
      </c>
      <c r="AN5">
        <v>11202</v>
      </c>
      <c r="AO5">
        <f>(AN5-AK5)/(AM5-AJ5)</f>
        <v>-32.1404976111765</v>
      </c>
      <c r="AP5" s="3"/>
      <c r="AS5" s="3"/>
      <c r="AV5" s="3"/>
      <c r="AY5" s="3"/>
    </row>
    <row r="6" spans="1:53" x14ac:dyDescent="0.15">
      <c r="A6" t="s">
        <v>61</v>
      </c>
      <c r="B6" s="1">
        <v>1</v>
      </c>
      <c r="C6" t="s">
        <v>51</v>
      </c>
      <c r="D6" s="1">
        <v>20160209000219</v>
      </c>
      <c r="E6" s="1">
        <v>80</v>
      </c>
      <c r="F6" t="s">
        <v>52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2">
        <v>0</v>
      </c>
      <c r="O6" s="3">
        <v>1</v>
      </c>
      <c r="P6" t="s">
        <v>62</v>
      </c>
      <c r="Q6" s="4">
        <v>0</v>
      </c>
      <c r="R6" s="4">
        <v>0</v>
      </c>
      <c r="S6" s="4">
        <v>0</v>
      </c>
      <c r="T6" s="4">
        <v>1</v>
      </c>
      <c r="U6" s="4">
        <v>1</v>
      </c>
      <c r="V6" s="4">
        <v>1</v>
      </c>
      <c r="W6" s="4">
        <v>1</v>
      </c>
      <c r="X6" s="1" t="str">
        <f t="shared" si="0"/>
        <v>0001</v>
      </c>
      <c r="Y6">
        <f t="shared" si="1"/>
        <v>1</v>
      </c>
      <c r="Z6" s="15">
        <v>2</v>
      </c>
      <c r="AA6" t="s">
        <v>61</v>
      </c>
      <c r="AB6" s="3">
        <v>0.99999999994179201</v>
      </c>
      <c r="AC6">
        <v>5080</v>
      </c>
      <c r="AD6" s="3">
        <v>17.140277777623901</v>
      </c>
      <c r="AE6">
        <v>3642</v>
      </c>
      <c r="AF6" s="10">
        <f t="shared" si="2"/>
        <v>-89.09388176629696</v>
      </c>
      <c r="AG6" s="3">
        <v>332.57555555552199</v>
      </c>
      <c r="AH6">
        <v>13</v>
      </c>
      <c r="AI6" s="10">
        <f t="shared" si="3"/>
        <v>-11.504737281019102</v>
      </c>
      <c r="AJ6" s="3"/>
      <c r="AL6" s="10"/>
      <c r="AM6" s="3"/>
      <c r="AP6" s="3"/>
      <c r="AS6" s="3"/>
      <c r="AV6" s="3"/>
      <c r="AY6" s="3"/>
    </row>
    <row r="7" spans="1:53" x14ac:dyDescent="0.15">
      <c r="A7" t="s">
        <v>63</v>
      </c>
      <c r="B7" s="1">
        <v>3</v>
      </c>
      <c r="C7" t="s">
        <v>51</v>
      </c>
      <c r="D7" s="1">
        <v>20180427000292</v>
      </c>
      <c r="E7" s="1">
        <v>84</v>
      </c>
      <c r="F7" t="s">
        <v>57</v>
      </c>
      <c r="G7" s="1">
        <v>0</v>
      </c>
      <c r="H7" s="1">
        <v>1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2">
        <v>0</v>
      </c>
      <c r="O7" s="3">
        <v>3</v>
      </c>
      <c r="P7" t="s">
        <v>64</v>
      </c>
      <c r="Q7" s="4">
        <v>0</v>
      </c>
      <c r="R7" s="4">
        <v>0</v>
      </c>
      <c r="S7" s="4">
        <v>0</v>
      </c>
      <c r="T7" s="4">
        <v>1</v>
      </c>
      <c r="U7" s="4">
        <v>1</v>
      </c>
      <c r="V7" s="4">
        <v>1</v>
      </c>
      <c r="W7" s="4">
        <v>1</v>
      </c>
      <c r="X7" s="1" t="str">
        <f t="shared" si="0"/>
        <v>0001</v>
      </c>
      <c r="Y7">
        <f t="shared" si="1"/>
        <v>1</v>
      </c>
      <c r="Z7" s="15">
        <v>2</v>
      </c>
      <c r="AA7" t="s">
        <v>63</v>
      </c>
      <c r="AB7" s="3">
        <v>3</v>
      </c>
      <c r="AC7">
        <v>8178</v>
      </c>
      <c r="AD7" s="3">
        <v>9.6533333334373292</v>
      </c>
      <c r="AE7">
        <v>10374</v>
      </c>
      <c r="AF7" s="10">
        <f t="shared" si="2"/>
        <v>330.0601202353219</v>
      </c>
      <c r="AG7" s="3">
        <v>297.95777777797798</v>
      </c>
      <c r="AH7">
        <v>15157</v>
      </c>
      <c r="AI7" s="10">
        <f t="shared" si="3"/>
        <v>16.590101513055505</v>
      </c>
      <c r="AJ7" s="3"/>
      <c r="AL7" s="10"/>
      <c r="AM7" s="3"/>
      <c r="AP7" s="3"/>
      <c r="AS7" s="3"/>
      <c r="AV7" s="3"/>
      <c r="AY7" s="3"/>
    </row>
    <row r="8" spans="1:53" x14ac:dyDescent="0.15">
      <c r="A8" t="s">
        <v>65</v>
      </c>
      <c r="B8" s="1">
        <v>5</v>
      </c>
      <c r="C8" t="s">
        <v>51</v>
      </c>
      <c r="D8" s="1">
        <v>20181007000826</v>
      </c>
      <c r="E8" s="1">
        <v>91</v>
      </c>
      <c r="F8" t="s">
        <v>57</v>
      </c>
      <c r="G8" s="1">
        <v>0</v>
      </c>
      <c r="H8" s="1">
        <v>1</v>
      </c>
      <c r="I8" s="1">
        <v>0</v>
      </c>
      <c r="J8" s="1">
        <v>0</v>
      </c>
      <c r="K8" s="1">
        <v>1</v>
      </c>
      <c r="L8" s="1">
        <v>1</v>
      </c>
      <c r="M8" s="1">
        <v>0</v>
      </c>
      <c r="N8" s="2">
        <v>0</v>
      </c>
      <c r="O8" s="3">
        <v>2</v>
      </c>
      <c r="P8" t="s">
        <v>66</v>
      </c>
      <c r="Q8" s="4">
        <v>0</v>
      </c>
      <c r="R8" s="4">
        <v>0</v>
      </c>
      <c r="S8" s="4">
        <v>0</v>
      </c>
      <c r="T8" s="4">
        <v>1</v>
      </c>
      <c r="U8" s="4">
        <v>1</v>
      </c>
      <c r="V8" s="4">
        <v>1</v>
      </c>
      <c r="W8" s="4">
        <v>1</v>
      </c>
      <c r="X8" s="1" t="str">
        <f t="shared" si="0"/>
        <v>0001</v>
      </c>
      <c r="Y8">
        <f t="shared" si="1"/>
        <v>1</v>
      </c>
      <c r="Z8" s="15">
        <v>2</v>
      </c>
      <c r="AA8" t="s">
        <v>65</v>
      </c>
      <c r="AB8" s="3">
        <v>1.99999999988358</v>
      </c>
      <c r="AC8">
        <v>10390</v>
      </c>
      <c r="AD8" s="3">
        <v>19.652500000025601</v>
      </c>
      <c r="AE8">
        <v>18574</v>
      </c>
      <c r="AF8" s="10">
        <f t="shared" si="2"/>
        <v>463.61705140541892</v>
      </c>
      <c r="AG8" s="3">
        <v>186.24694444437</v>
      </c>
      <c r="AH8">
        <v>16510</v>
      </c>
      <c r="AI8" s="10">
        <f t="shared" si="3"/>
        <v>-12.389368726455569</v>
      </c>
      <c r="AJ8" s="3"/>
      <c r="AL8" s="10"/>
      <c r="AM8" s="3"/>
      <c r="AP8" s="3"/>
      <c r="AS8" s="3"/>
      <c r="AV8" s="3"/>
      <c r="AY8" s="3"/>
    </row>
    <row r="9" spans="1:53" x14ac:dyDescent="0.15">
      <c r="A9" t="s">
        <v>67</v>
      </c>
      <c r="B9" s="1">
        <v>0</v>
      </c>
      <c r="C9" t="s">
        <v>51</v>
      </c>
      <c r="D9" s="1">
        <v>20180108000002</v>
      </c>
      <c r="E9" s="1">
        <v>55</v>
      </c>
      <c r="F9" t="s">
        <v>52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2">
        <v>0</v>
      </c>
      <c r="O9" s="3">
        <v>3</v>
      </c>
      <c r="P9" t="s">
        <v>68</v>
      </c>
      <c r="Q9" s="4">
        <v>0</v>
      </c>
      <c r="R9" s="4">
        <v>0</v>
      </c>
      <c r="S9" s="4">
        <v>0</v>
      </c>
      <c r="T9" s="4">
        <v>1</v>
      </c>
      <c r="U9" s="4">
        <v>1</v>
      </c>
      <c r="V9" s="4">
        <v>1</v>
      </c>
      <c r="W9" s="4">
        <v>1</v>
      </c>
      <c r="X9" s="1" t="str">
        <f t="shared" si="0"/>
        <v>0001</v>
      </c>
      <c r="Y9">
        <f t="shared" si="1"/>
        <v>1</v>
      </c>
      <c r="Z9" s="15">
        <v>2</v>
      </c>
      <c r="AA9" t="s">
        <v>67</v>
      </c>
      <c r="AB9" s="3">
        <v>3</v>
      </c>
      <c r="AC9">
        <v>3327</v>
      </c>
      <c r="AD9" s="3">
        <v>18.411388888838701</v>
      </c>
      <c r="AE9">
        <v>1154</v>
      </c>
      <c r="AF9" s="10">
        <f t="shared" si="2"/>
        <v>-140.99962149250149</v>
      </c>
      <c r="AG9" s="3">
        <v>179.38805555552199</v>
      </c>
      <c r="AH9">
        <v>6076</v>
      </c>
      <c r="AI9" s="10">
        <f t="shared" si="3"/>
        <v>30.57585985546244</v>
      </c>
      <c r="AJ9" s="3">
        <v>348.29749999987001</v>
      </c>
      <c r="AK9">
        <v>2490</v>
      </c>
      <c r="AL9" s="10">
        <f>(AK9-AH9)/(AJ9-AG9)</f>
        <v>-21.230310784554788</v>
      </c>
      <c r="AM9" s="3"/>
      <c r="AP9" s="3"/>
      <c r="AS9" s="3"/>
      <c r="AV9" s="3"/>
      <c r="AY9" s="3"/>
    </row>
    <row r="10" spans="1:53" x14ac:dyDescent="0.15">
      <c r="A10" t="s">
        <v>69</v>
      </c>
      <c r="B10" s="1">
        <v>1</v>
      </c>
      <c r="C10" t="s">
        <v>51</v>
      </c>
      <c r="D10" s="1">
        <v>20180314002318</v>
      </c>
      <c r="E10" s="1">
        <v>65</v>
      </c>
      <c r="F10" t="s">
        <v>57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2">
        <v>0</v>
      </c>
      <c r="O10" s="3">
        <v>1.5</v>
      </c>
      <c r="P10" t="s">
        <v>70</v>
      </c>
      <c r="Q10" s="4">
        <v>0</v>
      </c>
      <c r="R10" s="4">
        <v>0</v>
      </c>
      <c r="S10" s="4">
        <v>0</v>
      </c>
      <c r="T10" s="4">
        <v>1</v>
      </c>
      <c r="U10" s="4">
        <v>1</v>
      </c>
      <c r="V10" s="4">
        <v>1</v>
      </c>
      <c r="W10" s="4">
        <v>1</v>
      </c>
      <c r="X10" s="1" t="str">
        <f t="shared" si="0"/>
        <v>0001</v>
      </c>
      <c r="Y10">
        <f t="shared" si="1"/>
        <v>1</v>
      </c>
      <c r="Z10" s="15">
        <v>2</v>
      </c>
      <c r="AA10" t="s">
        <v>69</v>
      </c>
      <c r="AB10" s="3">
        <v>1.5</v>
      </c>
      <c r="AC10">
        <v>9695</v>
      </c>
      <c r="AD10" s="3">
        <v>21.413888888899201</v>
      </c>
      <c r="AE10">
        <v>17750</v>
      </c>
      <c r="AF10" s="10">
        <f t="shared" si="2"/>
        <v>404.49156088694355</v>
      </c>
      <c r="AG10" s="3">
        <v>283.874166666821</v>
      </c>
      <c r="AH10">
        <v>67976</v>
      </c>
      <c r="AI10" s="10">
        <f t="shared" si="3"/>
        <v>191.36610090193625</v>
      </c>
      <c r="AJ10" s="3">
        <v>542.10861111123802</v>
      </c>
      <c r="AK10">
        <v>21797</v>
      </c>
      <c r="AL10" s="10">
        <f>(AK10-AH10)/(AJ10-AG10)</f>
        <v>-178.82587312994829</v>
      </c>
      <c r="AM10" s="3"/>
      <c r="AP10" s="3"/>
      <c r="AS10" s="3"/>
      <c r="AV10" s="3"/>
      <c r="AY10" s="3"/>
    </row>
    <row r="11" spans="1:53" x14ac:dyDescent="0.15">
      <c r="A11" t="s">
        <v>71</v>
      </c>
      <c r="B11" s="1">
        <v>4</v>
      </c>
      <c r="C11" t="s">
        <v>51</v>
      </c>
      <c r="D11" s="1">
        <v>20180802001789</v>
      </c>
      <c r="E11" s="1">
        <v>93</v>
      </c>
      <c r="F11" t="s">
        <v>57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2">
        <v>0</v>
      </c>
      <c r="O11" s="3">
        <v>1</v>
      </c>
      <c r="P11" t="s">
        <v>72</v>
      </c>
      <c r="Q11" s="4">
        <v>0</v>
      </c>
      <c r="R11" s="4">
        <v>0</v>
      </c>
      <c r="S11" s="4">
        <v>0</v>
      </c>
      <c r="T11" s="4">
        <v>1</v>
      </c>
      <c r="U11" s="4">
        <v>1</v>
      </c>
      <c r="V11" s="4">
        <v>1</v>
      </c>
      <c r="W11" s="4">
        <v>1</v>
      </c>
      <c r="X11" s="1" t="str">
        <f t="shared" si="0"/>
        <v>0001</v>
      </c>
      <c r="Y11">
        <f t="shared" si="1"/>
        <v>1</v>
      </c>
      <c r="Z11" s="15">
        <v>2</v>
      </c>
      <c r="AA11" t="s">
        <v>71</v>
      </c>
      <c r="AB11" s="3">
        <v>0.99999999976716902</v>
      </c>
      <c r="AC11">
        <v>5951</v>
      </c>
      <c r="AD11" s="3">
        <v>13.761388888873601</v>
      </c>
      <c r="AE11">
        <v>6094</v>
      </c>
      <c r="AF11" s="10">
        <f t="shared" si="2"/>
        <v>11.205676846198912</v>
      </c>
      <c r="AG11" s="3">
        <v>87.980277777649505</v>
      </c>
      <c r="AH11">
        <v>9911</v>
      </c>
      <c r="AI11" s="10">
        <f t="shared" si="3"/>
        <v>51.428956390335337</v>
      </c>
      <c r="AJ11" s="3">
        <v>255.119166666409</v>
      </c>
      <c r="AK11">
        <v>11687</v>
      </c>
      <c r="AL11" s="10">
        <f>(AK11-AH11)/(AJ11-AG11)</f>
        <v>10.625893302318348</v>
      </c>
      <c r="AM11" s="3">
        <v>423.50111111107998</v>
      </c>
      <c r="AN11">
        <v>231</v>
      </c>
      <c r="AO11">
        <f>(AN11-AK11)/(AM11-AJ11)</f>
        <v>-68.035798242990083</v>
      </c>
      <c r="AP11" s="3">
        <v>595.64277777797497</v>
      </c>
      <c r="AQ11">
        <v>0</v>
      </c>
      <c r="AR11">
        <f>(AQ11-AN11)/(AP11-AM11)</f>
        <v>-1.3419179938985928</v>
      </c>
      <c r="AS11" s="3"/>
      <c r="AV11" s="3"/>
      <c r="AY11" s="3"/>
    </row>
    <row r="12" spans="1:53" x14ac:dyDescent="0.15">
      <c r="A12" t="s">
        <v>73</v>
      </c>
      <c r="B12" s="1">
        <v>2</v>
      </c>
      <c r="C12" t="s">
        <v>51</v>
      </c>
      <c r="D12" s="1">
        <v>20161208000139</v>
      </c>
      <c r="E12" s="1">
        <v>58</v>
      </c>
      <c r="F12" t="s">
        <v>52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2">
        <v>0</v>
      </c>
      <c r="O12" s="3">
        <v>18</v>
      </c>
      <c r="P12" t="s">
        <v>74</v>
      </c>
      <c r="Q12" s="4">
        <v>0</v>
      </c>
      <c r="R12" s="4">
        <v>0</v>
      </c>
      <c r="S12" s="4">
        <v>1</v>
      </c>
      <c r="T12" s="4">
        <v>1</v>
      </c>
      <c r="U12" s="4">
        <v>0</v>
      </c>
      <c r="V12" s="4">
        <v>1</v>
      </c>
      <c r="W12" s="4">
        <v>1</v>
      </c>
      <c r="X12" s="1" t="str">
        <f t="shared" si="0"/>
        <v>0011</v>
      </c>
      <c r="Y12">
        <f t="shared" si="1"/>
        <v>3</v>
      </c>
      <c r="Z12" s="15" t="s">
        <v>366</v>
      </c>
      <c r="AA12" t="s">
        <v>73</v>
      </c>
      <c r="AB12" s="3">
        <v>18</v>
      </c>
      <c r="AC12">
        <v>32434</v>
      </c>
      <c r="AD12" s="3">
        <v>44.080277777742602</v>
      </c>
      <c r="AE12">
        <v>20015</v>
      </c>
      <c r="AF12" s="10">
        <f t="shared" si="2"/>
        <v>-476.18357848161446</v>
      </c>
      <c r="AG12" s="3">
        <v>117.124722222215</v>
      </c>
      <c r="AH12">
        <v>31287</v>
      </c>
      <c r="AI12" s="10">
        <f t="shared" si="3"/>
        <v>154.31700638874534</v>
      </c>
      <c r="AJ12" s="3">
        <v>192.694722222222</v>
      </c>
      <c r="AK12">
        <v>42807</v>
      </c>
      <c r="AL12" s="10">
        <f>(AK12-AH12)/(AJ12-AG12)</f>
        <v>152.4414450178501</v>
      </c>
      <c r="AM12" s="3">
        <v>283.43722222221498</v>
      </c>
      <c r="AN12">
        <v>56867</v>
      </c>
      <c r="AO12">
        <f>(AN12-AK12)/(AM12-AJ12)</f>
        <v>154.94393476046051</v>
      </c>
      <c r="AP12" s="3">
        <v>309.02999999985298</v>
      </c>
      <c r="AQ12">
        <v>51531</v>
      </c>
      <c r="AR12">
        <f>(AQ12-AN12)/(AP12-AM12)</f>
        <v>-208.49632057769034</v>
      </c>
      <c r="AS12" s="3">
        <v>409.50916666653899</v>
      </c>
      <c r="AT12">
        <v>43794</v>
      </c>
      <c r="AU12">
        <f>(AT12-AQ12)/(AS12-AP12)</f>
        <v>-77.001036699135085</v>
      </c>
      <c r="AV12" s="3"/>
      <c r="AY12" s="3"/>
    </row>
    <row r="13" spans="1:53" x14ac:dyDescent="0.15">
      <c r="A13" t="s">
        <v>75</v>
      </c>
      <c r="B13" s="1">
        <v>2</v>
      </c>
      <c r="C13" t="s">
        <v>51</v>
      </c>
      <c r="D13" s="1">
        <v>20161013001234</v>
      </c>
      <c r="E13" s="1">
        <v>81</v>
      </c>
      <c r="F13" t="s">
        <v>52</v>
      </c>
      <c r="G13" s="1">
        <v>0</v>
      </c>
      <c r="H13" s="1">
        <v>1</v>
      </c>
      <c r="I13" s="1">
        <v>1</v>
      </c>
      <c r="J13" s="1">
        <v>1</v>
      </c>
      <c r="K13" s="1">
        <v>0</v>
      </c>
      <c r="L13" s="1">
        <v>0</v>
      </c>
      <c r="M13" s="1">
        <v>1</v>
      </c>
      <c r="N13" s="2">
        <v>0</v>
      </c>
      <c r="O13" s="3">
        <v>5</v>
      </c>
      <c r="P13" t="s">
        <v>76</v>
      </c>
      <c r="Q13" s="4">
        <v>0</v>
      </c>
      <c r="R13" s="4">
        <v>0</v>
      </c>
      <c r="S13" s="4">
        <v>1</v>
      </c>
      <c r="T13" s="4">
        <v>1</v>
      </c>
      <c r="U13" s="4">
        <v>0</v>
      </c>
      <c r="V13" s="4">
        <v>1</v>
      </c>
      <c r="W13" s="4">
        <v>0</v>
      </c>
      <c r="X13" s="1" t="str">
        <f t="shared" si="0"/>
        <v>0011</v>
      </c>
      <c r="Y13">
        <f t="shared" si="1"/>
        <v>3</v>
      </c>
      <c r="Z13" s="15" t="s">
        <v>366</v>
      </c>
      <c r="AA13" t="s">
        <v>75</v>
      </c>
      <c r="AB13" s="3">
        <v>5.0000000000582103</v>
      </c>
      <c r="AC13">
        <v>5759</v>
      </c>
      <c r="AD13" s="3">
        <v>168.373055555625</v>
      </c>
      <c r="AE13">
        <v>17205</v>
      </c>
      <c r="AF13" s="10">
        <f t="shared" si="2"/>
        <v>70.060512494405558</v>
      </c>
      <c r="AG13" s="3">
        <v>335.46194444439601</v>
      </c>
      <c r="AH13">
        <v>96502</v>
      </c>
      <c r="AI13" s="10">
        <f t="shared" si="3"/>
        <v>474.57973134758845</v>
      </c>
      <c r="AJ13" s="3">
        <v>640.59055555559496</v>
      </c>
      <c r="AK13">
        <v>55312</v>
      </c>
      <c r="AL13" s="10">
        <f>(AK13-AH13)/(AJ13-AG13)</f>
        <v>-134.99225736320415</v>
      </c>
      <c r="AM13" s="3"/>
      <c r="AP13" s="3"/>
      <c r="AS13" s="3"/>
      <c r="AV13" s="3"/>
      <c r="AY13" s="3"/>
    </row>
    <row r="14" spans="1:53" x14ac:dyDescent="0.15">
      <c r="A14" t="s">
        <v>77</v>
      </c>
      <c r="B14" s="1">
        <v>2</v>
      </c>
      <c r="C14" t="s">
        <v>51</v>
      </c>
      <c r="D14" s="1">
        <v>20160803001239</v>
      </c>
      <c r="E14" s="1">
        <v>79</v>
      </c>
      <c r="F14" t="s">
        <v>52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2">
        <v>0</v>
      </c>
      <c r="O14" s="3">
        <v>1</v>
      </c>
      <c r="P14" t="s">
        <v>78</v>
      </c>
      <c r="Q14" s="4">
        <v>0</v>
      </c>
      <c r="R14" s="4">
        <v>0</v>
      </c>
      <c r="S14" s="4">
        <v>1</v>
      </c>
      <c r="T14" s="4">
        <v>1</v>
      </c>
      <c r="U14" s="4">
        <v>0</v>
      </c>
      <c r="V14" s="4">
        <v>1</v>
      </c>
      <c r="W14" s="4">
        <v>1</v>
      </c>
      <c r="X14" s="1" t="str">
        <f t="shared" si="0"/>
        <v>0011</v>
      </c>
      <c r="Y14">
        <f t="shared" si="1"/>
        <v>3</v>
      </c>
      <c r="Z14" s="15" t="s">
        <v>366</v>
      </c>
      <c r="AA14" t="s">
        <v>77</v>
      </c>
      <c r="AB14" s="3">
        <v>0.99999999994179201</v>
      </c>
      <c r="AC14">
        <v>5463</v>
      </c>
      <c r="AD14" s="3">
        <v>21.45972222212</v>
      </c>
      <c r="AE14">
        <v>8707</v>
      </c>
      <c r="AF14" s="10">
        <f t="shared" si="2"/>
        <v>158.55542733046124</v>
      </c>
      <c r="AG14" s="3">
        <v>333.57250000006798</v>
      </c>
      <c r="AH14">
        <v>8820</v>
      </c>
      <c r="AI14" s="10">
        <f t="shared" si="3"/>
        <v>0.36204861846570607</v>
      </c>
      <c r="AJ14" s="3"/>
      <c r="AL14" s="10"/>
      <c r="AM14" s="3"/>
      <c r="AP14" s="3"/>
      <c r="AS14" s="3"/>
      <c r="AV14" s="3"/>
      <c r="AY14" s="3"/>
    </row>
    <row r="15" spans="1:53" x14ac:dyDescent="0.15">
      <c r="A15" t="s">
        <v>79</v>
      </c>
      <c r="B15" s="1">
        <v>5</v>
      </c>
      <c r="C15" t="s">
        <v>51</v>
      </c>
      <c r="D15" s="1">
        <v>20171025000480</v>
      </c>
      <c r="E15" s="1">
        <v>63</v>
      </c>
      <c r="F15" t="s">
        <v>52</v>
      </c>
      <c r="G15" s="1">
        <v>0</v>
      </c>
      <c r="H15" s="1">
        <v>1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2">
        <v>0</v>
      </c>
      <c r="O15" s="3">
        <v>8</v>
      </c>
      <c r="P15" t="s">
        <v>80</v>
      </c>
      <c r="Q15" s="4">
        <v>0</v>
      </c>
      <c r="R15" s="4">
        <v>0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1" t="str">
        <f t="shared" si="0"/>
        <v>0011</v>
      </c>
      <c r="Y15">
        <f t="shared" si="1"/>
        <v>3</v>
      </c>
      <c r="Z15" s="15" t="s">
        <v>366</v>
      </c>
      <c r="AA15" t="s">
        <v>79</v>
      </c>
      <c r="AB15" s="3">
        <v>8.0000000000582094</v>
      </c>
      <c r="AC15">
        <v>18378</v>
      </c>
      <c r="AD15" s="3">
        <v>33.031666666560298</v>
      </c>
      <c r="AE15">
        <v>40860</v>
      </c>
      <c r="AF15" s="10">
        <f t="shared" si="2"/>
        <v>898.14235302541363</v>
      </c>
      <c r="AG15" s="3">
        <v>129.94916666660001</v>
      </c>
      <c r="AH15">
        <v>104295</v>
      </c>
      <c r="AI15" s="10">
        <f t="shared" si="3"/>
        <v>654.52575644206684</v>
      </c>
      <c r="AJ15" s="3">
        <v>297.95861111115698</v>
      </c>
      <c r="AK15">
        <v>79204</v>
      </c>
      <c r="AL15" s="10">
        <f t="shared" ref="AL15:AL25" si="4">(AK15-AH15)/(AJ15-AG15)</f>
        <v>-149.34279488246278</v>
      </c>
      <c r="AM15" s="3">
        <v>465.25027777778502</v>
      </c>
      <c r="AN15">
        <v>94574</v>
      </c>
      <c r="AO15">
        <f>(AN15-AK15)/(AM15-AJ15)</f>
        <v>91.875466998775892</v>
      </c>
      <c r="AP15" s="3"/>
      <c r="AS15" s="3"/>
      <c r="AV15" s="3"/>
      <c r="AY15" s="3"/>
    </row>
    <row r="16" spans="1:53" x14ac:dyDescent="0.15">
      <c r="A16" t="s">
        <v>81</v>
      </c>
      <c r="B16" s="1">
        <v>5</v>
      </c>
      <c r="C16" t="s">
        <v>51</v>
      </c>
      <c r="D16" s="1">
        <v>20171014001244</v>
      </c>
      <c r="E16" s="1">
        <v>83</v>
      </c>
      <c r="F16" t="s">
        <v>52</v>
      </c>
      <c r="G16" s="1">
        <v>0</v>
      </c>
      <c r="H16" s="1">
        <v>1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2">
        <v>0</v>
      </c>
      <c r="O16" s="3">
        <v>3</v>
      </c>
      <c r="P16" t="s">
        <v>82</v>
      </c>
      <c r="Q16" s="4">
        <v>0</v>
      </c>
      <c r="R16" s="4">
        <v>0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1" t="str">
        <f t="shared" si="0"/>
        <v>0011</v>
      </c>
      <c r="Y16">
        <f t="shared" si="1"/>
        <v>3</v>
      </c>
      <c r="Z16" s="15" t="s">
        <v>366</v>
      </c>
      <c r="AA16" t="s">
        <v>81</v>
      </c>
      <c r="AB16" s="3">
        <v>3</v>
      </c>
      <c r="AC16">
        <v>15345</v>
      </c>
      <c r="AD16" s="3">
        <v>20.8747222222737</v>
      </c>
      <c r="AE16">
        <v>21633</v>
      </c>
      <c r="AF16" s="10">
        <f t="shared" si="2"/>
        <v>351.78169046814725</v>
      </c>
      <c r="AG16" s="3">
        <v>110.791666666686</v>
      </c>
      <c r="AH16">
        <v>22328</v>
      </c>
      <c r="AI16" s="10">
        <f t="shared" si="3"/>
        <v>7.7293551765391353</v>
      </c>
      <c r="AJ16" s="3">
        <v>254.61583333346101</v>
      </c>
      <c r="AK16">
        <v>12735</v>
      </c>
      <c r="AL16" s="10">
        <f t="shared" si="4"/>
        <v>-66.699499968082151</v>
      </c>
      <c r="AM16" s="3">
        <v>398.882500000123</v>
      </c>
      <c r="AN16">
        <v>14406</v>
      </c>
      <c r="AO16">
        <f>(AN16-AK16)/(AM16-AJ16)</f>
        <v>11.582717190388545</v>
      </c>
      <c r="AP16" s="3">
        <v>591.46805555548099</v>
      </c>
      <c r="AQ16">
        <v>4432</v>
      </c>
      <c r="AR16">
        <f>(AQ16-AN16)/(AP16-AM16)</f>
        <v>-51.78996924892953</v>
      </c>
      <c r="AS16" s="3"/>
      <c r="AV16" s="3"/>
      <c r="AY16" s="3"/>
    </row>
    <row r="17" spans="1:51" x14ac:dyDescent="0.15">
      <c r="A17" t="s">
        <v>83</v>
      </c>
      <c r="B17" s="1">
        <v>6</v>
      </c>
      <c r="C17" t="s">
        <v>51</v>
      </c>
      <c r="D17" s="1">
        <v>20180619001505</v>
      </c>
      <c r="E17" s="1">
        <v>67</v>
      </c>
      <c r="F17" t="s">
        <v>52</v>
      </c>
      <c r="G17" s="1">
        <v>0</v>
      </c>
      <c r="H17" s="1">
        <v>1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2">
        <v>0</v>
      </c>
      <c r="O17" s="3">
        <v>2</v>
      </c>
      <c r="P17" t="s">
        <v>84</v>
      </c>
      <c r="Q17" s="4">
        <v>0</v>
      </c>
      <c r="R17" s="4">
        <v>0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1" t="str">
        <f t="shared" si="0"/>
        <v>0011</v>
      </c>
      <c r="Y17">
        <f t="shared" si="1"/>
        <v>3</v>
      </c>
      <c r="Z17" s="15" t="s">
        <v>366</v>
      </c>
      <c r="AA17" t="s">
        <v>83</v>
      </c>
      <c r="AB17" s="3">
        <v>2.0000000002328302</v>
      </c>
      <c r="AC17">
        <v>41370</v>
      </c>
      <c r="AD17" s="3">
        <v>45.276388889062197</v>
      </c>
      <c r="AE17">
        <v>44764</v>
      </c>
      <c r="AF17" s="10">
        <f t="shared" si="2"/>
        <v>78.426136910791783</v>
      </c>
      <c r="AG17" s="3">
        <v>196.16722222248799</v>
      </c>
      <c r="AH17">
        <v>30013</v>
      </c>
      <c r="AI17" s="10">
        <f t="shared" si="3"/>
        <v>-97.759417680492803</v>
      </c>
      <c r="AJ17" s="3">
        <v>339.505000000179</v>
      </c>
      <c r="AK17">
        <v>20900</v>
      </c>
      <c r="AL17" s="10">
        <f t="shared" si="4"/>
        <v>-63.577098384584701</v>
      </c>
      <c r="AM17" s="3">
        <v>524.92722222249699</v>
      </c>
      <c r="AN17">
        <v>11519</v>
      </c>
      <c r="AO17">
        <f>(AN17-AK17)/(AM17-AJ17)</f>
        <v>-50.592641418957569</v>
      </c>
      <c r="AP17" s="3"/>
      <c r="AS17" s="3"/>
      <c r="AV17" s="3"/>
      <c r="AY17" s="3"/>
    </row>
    <row r="18" spans="1:51" x14ac:dyDescent="0.15">
      <c r="A18" t="s">
        <v>85</v>
      </c>
      <c r="B18" s="1">
        <v>3</v>
      </c>
      <c r="C18" t="s">
        <v>51</v>
      </c>
      <c r="D18" s="1">
        <v>20180120000249</v>
      </c>
      <c r="E18" s="1">
        <v>82</v>
      </c>
      <c r="F18" t="s">
        <v>57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1</v>
      </c>
      <c r="M18" s="1">
        <v>0</v>
      </c>
      <c r="N18" s="2">
        <v>0</v>
      </c>
      <c r="O18" s="3">
        <v>3</v>
      </c>
      <c r="P18" t="s">
        <v>86</v>
      </c>
      <c r="Q18" s="4">
        <v>0</v>
      </c>
      <c r="R18" s="4">
        <v>0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1" t="str">
        <f t="shared" si="0"/>
        <v>0011</v>
      </c>
      <c r="Y18">
        <f t="shared" si="1"/>
        <v>3</v>
      </c>
      <c r="Z18" s="15" t="s">
        <v>366</v>
      </c>
      <c r="AA18" t="s">
        <v>85</v>
      </c>
      <c r="AB18" s="3">
        <v>3</v>
      </c>
      <c r="AC18">
        <v>1091</v>
      </c>
      <c r="AD18" s="3">
        <v>27.4216666665743</v>
      </c>
      <c r="AE18">
        <v>11074</v>
      </c>
      <c r="AF18" s="10">
        <f t="shared" si="2"/>
        <v>408.77635979135022</v>
      </c>
      <c r="AG18" s="3">
        <v>129.01027777773601</v>
      </c>
      <c r="AH18">
        <v>15033</v>
      </c>
      <c r="AI18" s="10">
        <f t="shared" si="3"/>
        <v>38.970903890672624</v>
      </c>
      <c r="AJ18" s="3">
        <v>319.929722222267</v>
      </c>
      <c r="AK18">
        <v>8175</v>
      </c>
      <c r="AL18" s="10">
        <f t="shared" si="4"/>
        <v>-35.920909051212419</v>
      </c>
      <c r="AM18" s="3">
        <v>4307.5724999999502</v>
      </c>
      <c r="AN18">
        <v>72247</v>
      </c>
      <c r="AO18">
        <f>(AN18-AK18)/(AM18-AJ18)</f>
        <v>16.06763784285296</v>
      </c>
      <c r="AP18" s="3"/>
      <c r="AS18" s="3"/>
      <c r="AV18" s="3"/>
      <c r="AY18" s="3"/>
    </row>
    <row r="19" spans="1:51" x14ac:dyDescent="0.15">
      <c r="A19" t="s">
        <v>87</v>
      </c>
      <c r="B19" s="1">
        <v>2</v>
      </c>
      <c r="C19" t="s">
        <v>51</v>
      </c>
      <c r="D19" s="1">
        <v>20181019001130</v>
      </c>
      <c r="E19" s="1">
        <v>60</v>
      </c>
      <c r="F19" t="s">
        <v>52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2">
        <v>0</v>
      </c>
      <c r="O19" s="3">
        <v>3</v>
      </c>
      <c r="P19" t="s">
        <v>88</v>
      </c>
      <c r="Q19" s="4">
        <v>0</v>
      </c>
      <c r="R19" s="4">
        <v>0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1" t="str">
        <f t="shared" si="0"/>
        <v>0011</v>
      </c>
      <c r="Y19">
        <f t="shared" si="1"/>
        <v>3</v>
      </c>
      <c r="Z19" s="15" t="s">
        <v>366</v>
      </c>
      <c r="AA19" t="s">
        <v>87</v>
      </c>
      <c r="AB19" s="3">
        <v>3</v>
      </c>
      <c r="AC19">
        <v>5318</v>
      </c>
      <c r="AD19" s="3">
        <v>26.086666666728</v>
      </c>
      <c r="AE19">
        <v>11482</v>
      </c>
      <c r="AF19" s="10">
        <f t="shared" si="2"/>
        <v>266.99393589302446</v>
      </c>
      <c r="AG19" s="3">
        <v>145.04805555537999</v>
      </c>
      <c r="AH19">
        <v>11741</v>
      </c>
      <c r="AI19" s="10">
        <f t="shared" si="3"/>
        <v>2.1771770018793606</v>
      </c>
      <c r="AJ19" s="3">
        <v>481.41611111123302</v>
      </c>
      <c r="AK19">
        <v>10975</v>
      </c>
      <c r="AL19" s="10">
        <f t="shared" si="4"/>
        <v>-2.2772673782418904</v>
      </c>
      <c r="AM19" s="3"/>
      <c r="AP19" s="3"/>
      <c r="AS19" s="3"/>
      <c r="AV19" s="3"/>
      <c r="AY19" s="3"/>
    </row>
    <row r="20" spans="1:51" x14ac:dyDescent="0.15">
      <c r="A20" t="s">
        <v>89</v>
      </c>
      <c r="B20" s="1">
        <v>1</v>
      </c>
      <c r="C20" t="s">
        <v>51</v>
      </c>
      <c r="D20" s="1">
        <v>20161124000397</v>
      </c>
      <c r="E20" s="1">
        <v>62</v>
      </c>
      <c r="F20" t="s">
        <v>52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2">
        <v>0</v>
      </c>
      <c r="O20" s="3">
        <v>3</v>
      </c>
      <c r="P20" t="s">
        <v>90</v>
      </c>
      <c r="Q20" s="4">
        <v>0</v>
      </c>
      <c r="R20" s="4">
        <v>1</v>
      </c>
      <c r="S20" s="4">
        <v>0</v>
      </c>
      <c r="T20" s="4">
        <v>0</v>
      </c>
      <c r="U20" s="4">
        <v>1</v>
      </c>
      <c r="V20" s="4">
        <v>1</v>
      </c>
      <c r="W20" s="4">
        <v>0</v>
      </c>
      <c r="X20" s="1" t="str">
        <f t="shared" si="0"/>
        <v>0100</v>
      </c>
      <c r="Y20">
        <f t="shared" si="1"/>
        <v>4</v>
      </c>
      <c r="Z20" s="15" t="s">
        <v>367</v>
      </c>
      <c r="AA20" t="s">
        <v>89</v>
      </c>
      <c r="AB20" s="3">
        <v>3</v>
      </c>
      <c r="AC20">
        <v>9694</v>
      </c>
      <c r="AD20" s="3">
        <v>26.4641666667885</v>
      </c>
      <c r="AE20">
        <v>9249</v>
      </c>
      <c r="AF20" s="10">
        <f t="shared" si="2"/>
        <v>-18.965088610193817</v>
      </c>
      <c r="AG20" s="3">
        <v>194.31333333347001</v>
      </c>
      <c r="AH20">
        <v>15231</v>
      </c>
      <c r="AI20" s="10">
        <f t="shared" si="3"/>
        <v>35.639140299571366</v>
      </c>
      <c r="AJ20" s="3">
        <v>513.45777777792</v>
      </c>
      <c r="AK20">
        <v>7072</v>
      </c>
      <c r="AL20" s="10">
        <f t="shared" si="4"/>
        <v>-25.565226473557335</v>
      </c>
      <c r="AM20" s="3">
        <v>763.466388889065</v>
      </c>
      <c r="AN20">
        <v>1754</v>
      </c>
      <c r="AO20">
        <f>(AN20-AK20)/(AM20-AJ20)</f>
        <v>-21.271267323011546</v>
      </c>
      <c r="AP20" s="3"/>
      <c r="AS20" s="3"/>
      <c r="AV20" s="3"/>
      <c r="AY20" s="3"/>
    </row>
    <row r="21" spans="1:51" x14ac:dyDescent="0.15">
      <c r="A21" t="s">
        <v>91</v>
      </c>
      <c r="B21" s="1">
        <v>4</v>
      </c>
      <c r="C21" t="s">
        <v>51</v>
      </c>
      <c r="D21" s="1">
        <v>20161219000091</v>
      </c>
      <c r="E21" s="1">
        <v>55</v>
      </c>
      <c r="F21" t="s">
        <v>57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2">
        <v>0</v>
      </c>
      <c r="O21" s="3">
        <v>2</v>
      </c>
      <c r="P21" t="s">
        <v>92</v>
      </c>
      <c r="Q21" s="4">
        <v>0</v>
      </c>
      <c r="R21" s="4">
        <v>1</v>
      </c>
      <c r="S21" s="4">
        <v>0</v>
      </c>
      <c r="T21" s="4">
        <v>1</v>
      </c>
      <c r="U21" s="4">
        <v>0</v>
      </c>
      <c r="V21" s="4">
        <v>0</v>
      </c>
      <c r="W21" s="4">
        <v>1</v>
      </c>
      <c r="X21" s="1" t="str">
        <f t="shared" si="0"/>
        <v>0101</v>
      </c>
      <c r="Y21">
        <f t="shared" si="1"/>
        <v>5</v>
      </c>
      <c r="Z21" s="15" t="s">
        <v>368</v>
      </c>
      <c r="AA21" t="s">
        <v>91</v>
      </c>
      <c r="AB21" s="3">
        <v>2.0000000000582099</v>
      </c>
      <c r="AC21">
        <v>14353</v>
      </c>
      <c r="AD21" s="3">
        <v>10.2455555556226</v>
      </c>
      <c r="AE21">
        <v>32889</v>
      </c>
      <c r="AF21" s="10">
        <f t="shared" si="2"/>
        <v>2247.9989219757613</v>
      </c>
      <c r="AG21" s="3">
        <v>98.245833333232397</v>
      </c>
      <c r="AH21">
        <v>51887</v>
      </c>
      <c r="AI21" s="10">
        <f t="shared" si="3"/>
        <v>215.88568217944564</v>
      </c>
      <c r="AJ21" s="3">
        <v>173.525277777691</v>
      </c>
      <c r="AK21">
        <v>34914</v>
      </c>
      <c r="AL21" s="10">
        <f t="shared" si="4"/>
        <v>-225.46659483549629</v>
      </c>
      <c r="AM21" s="3"/>
      <c r="AP21" s="3"/>
      <c r="AS21" s="3"/>
      <c r="AV21" s="3"/>
      <c r="AY21" s="3"/>
    </row>
    <row r="22" spans="1:51" x14ac:dyDescent="0.15">
      <c r="A22" t="s">
        <v>93</v>
      </c>
      <c r="B22" s="1">
        <v>3</v>
      </c>
      <c r="C22" t="s">
        <v>51</v>
      </c>
      <c r="D22" s="1">
        <v>20161012002008</v>
      </c>
      <c r="E22" s="1">
        <v>74</v>
      </c>
      <c r="F22" t="s">
        <v>52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2">
        <v>0</v>
      </c>
      <c r="O22" s="3">
        <v>1</v>
      </c>
      <c r="P22" t="s">
        <v>94</v>
      </c>
      <c r="Q22" s="4">
        <v>0</v>
      </c>
      <c r="R22" s="4">
        <v>1</v>
      </c>
      <c r="S22" s="4">
        <v>0</v>
      </c>
      <c r="T22" s="4">
        <v>1</v>
      </c>
      <c r="U22" s="4">
        <v>1</v>
      </c>
      <c r="V22" s="4">
        <v>1</v>
      </c>
      <c r="W22" s="4">
        <v>1</v>
      </c>
      <c r="X22" s="1" t="str">
        <f t="shared" si="0"/>
        <v>0101</v>
      </c>
      <c r="Y22">
        <f t="shared" si="1"/>
        <v>5</v>
      </c>
      <c r="Z22" s="15" t="s">
        <v>368</v>
      </c>
      <c r="AA22" t="s">
        <v>93</v>
      </c>
      <c r="AB22" s="3">
        <v>1.00000000011642</v>
      </c>
      <c r="AC22">
        <v>15272</v>
      </c>
      <c r="AD22" s="3">
        <v>15</v>
      </c>
      <c r="AE22">
        <v>22355</v>
      </c>
      <c r="AF22" s="10">
        <f t="shared" si="2"/>
        <v>505.9285714327786</v>
      </c>
      <c r="AG22" s="3">
        <v>39.3325000001932</v>
      </c>
      <c r="AH22">
        <v>23424</v>
      </c>
      <c r="AI22" s="10">
        <f t="shared" si="3"/>
        <v>43.93301140415133</v>
      </c>
      <c r="AJ22" s="3">
        <v>211.39777777815499</v>
      </c>
      <c r="AK22">
        <v>10274</v>
      </c>
      <c r="AL22" s="10">
        <f t="shared" si="4"/>
        <v>-76.42448360191041</v>
      </c>
      <c r="AM22" s="3">
        <v>951.54944444453599</v>
      </c>
      <c r="AN22">
        <v>0</v>
      </c>
      <c r="AO22">
        <f>(AN22-AK22)/(AM22-AJ22)</f>
        <v>-13.880938816599253</v>
      </c>
      <c r="AP22" s="3"/>
      <c r="AS22" s="3"/>
      <c r="AV22" s="3"/>
      <c r="AY22" s="3"/>
    </row>
    <row r="23" spans="1:51" x14ac:dyDescent="0.15">
      <c r="A23" t="s">
        <v>95</v>
      </c>
      <c r="B23" s="1">
        <v>3</v>
      </c>
      <c r="C23" t="s">
        <v>51</v>
      </c>
      <c r="D23" s="1">
        <v>20160510002436</v>
      </c>
      <c r="E23" s="1">
        <v>62</v>
      </c>
      <c r="F23" t="s">
        <v>52</v>
      </c>
      <c r="G23" s="1">
        <v>0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2">
        <v>0</v>
      </c>
      <c r="O23" s="3">
        <v>2</v>
      </c>
      <c r="P23" t="s">
        <v>96</v>
      </c>
      <c r="Q23" s="4">
        <v>0</v>
      </c>
      <c r="R23" s="4">
        <v>1</v>
      </c>
      <c r="S23" s="4">
        <v>0</v>
      </c>
      <c r="T23" s="4">
        <v>1</v>
      </c>
      <c r="U23" s="4">
        <v>1</v>
      </c>
      <c r="V23" s="4">
        <v>1</v>
      </c>
      <c r="W23" s="4">
        <v>1</v>
      </c>
      <c r="X23" s="1" t="str">
        <f t="shared" si="0"/>
        <v>0101</v>
      </c>
      <c r="Y23">
        <f t="shared" si="1"/>
        <v>5</v>
      </c>
      <c r="Z23" s="15" t="s">
        <v>368</v>
      </c>
      <c r="AA23" t="s">
        <v>95</v>
      </c>
      <c r="AB23" s="3">
        <v>1.99999999988358</v>
      </c>
      <c r="AC23">
        <v>11533</v>
      </c>
      <c r="AD23" s="3">
        <v>14.870277777838099</v>
      </c>
      <c r="AE23">
        <v>22075</v>
      </c>
      <c r="AF23" s="10">
        <f t="shared" si="2"/>
        <v>819.09654025163127</v>
      </c>
      <c r="AG23" s="3">
        <v>181.80583333305501</v>
      </c>
      <c r="AH23">
        <v>44436</v>
      </c>
      <c r="AI23" s="10">
        <f t="shared" si="3"/>
        <v>133.94989417100962</v>
      </c>
      <c r="AJ23" s="3">
        <v>475.70722222194303</v>
      </c>
      <c r="AK23">
        <v>34853</v>
      </c>
      <c r="AL23" s="10">
        <f t="shared" si="4"/>
        <v>-32.606174595598581</v>
      </c>
      <c r="AM23" s="3"/>
      <c r="AP23" s="3"/>
      <c r="AS23" s="3"/>
      <c r="AV23" s="3"/>
      <c r="AY23" s="3"/>
    </row>
    <row r="24" spans="1:51" x14ac:dyDescent="0.15">
      <c r="A24" t="s">
        <v>97</v>
      </c>
      <c r="B24" s="1">
        <v>1</v>
      </c>
      <c r="C24" t="s">
        <v>51</v>
      </c>
      <c r="D24" s="1">
        <v>20160321000142</v>
      </c>
      <c r="E24" s="1">
        <v>48</v>
      </c>
      <c r="F24" t="s">
        <v>52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2">
        <v>1</v>
      </c>
      <c r="O24" s="3">
        <v>2</v>
      </c>
      <c r="P24" t="s">
        <v>98</v>
      </c>
      <c r="Q24" s="4">
        <v>0</v>
      </c>
      <c r="R24" s="4">
        <v>1</v>
      </c>
      <c r="S24" s="4">
        <v>0</v>
      </c>
      <c r="T24" s="4">
        <v>1</v>
      </c>
      <c r="U24" s="4">
        <v>0</v>
      </c>
      <c r="V24" s="4">
        <v>1</v>
      </c>
      <c r="W24" s="4">
        <v>1</v>
      </c>
      <c r="X24" s="1" t="str">
        <f t="shared" si="0"/>
        <v>0101</v>
      </c>
      <c r="Y24">
        <f t="shared" si="1"/>
        <v>5</v>
      </c>
      <c r="Z24" s="15" t="s">
        <v>368</v>
      </c>
      <c r="AA24" t="s">
        <v>97</v>
      </c>
      <c r="AB24" s="3">
        <v>2.0000000000582099</v>
      </c>
      <c r="AC24">
        <v>42734</v>
      </c>
      <c r="AD24" s="3">
        <v>28.161666666681398</v>
      </c>
      <c r="AE24">
        <v>44699</v>
      </c>
      <c r="AF24" s="10">
        <f t="shared" si="2"/>
        <v>75.109893610368829</v>
      </c>
      <c r="AG24" s="3">
        <v>221.032222222304</v>
      </c>
      <c r="AH24">
        <v>41808</v>
      </c>
      <c r="AI24" s="10">
        <f t="shared" si="3"/>
        <v>-14.989327902704435</v>
      </c>
      <c r="AJ24" s="3">
        <v>363.76111111091399</v>
      </c>
      <c r="AK24">
        <v>40009</v>
      </c>
      <c r="AL24" s="10">
        <f t="shared" si="4"/>
        <v>-12.604315874721024</v>
      </c>
      <c r="AM24" s="3">
        <v>506.965277778043</v>
      </c>
      <c r="AN24">
        <v>30197</v>
      </c>
      <c r="AO24">
        <f>(AN24-AK24)/(AM24-AJ24)</f>
        <v>-68.517559428333584</v>
      </c>
      <c r="AP24" s="3">
        <v>656.22611111111496</v>
      </c>
      <c r="AQ24">
        <v>3868</v>
      </c>
      <c r="AR24">
        <f>(AQ24-AN24)/(AP24-AM24)</f>
        <v>-176.39590649509151</v>
      </c>
      <c r="AS24" s="3">
        <v>1397.3661111111901</v>
      </c>
      <c r="AT24">
        <v>377</v>
      </c>
      <c r="AU24">
        <f>(AT24-AQ24)/(AS24-AP24)</f>
        <v>-4.7103111422938255</v>
      </c>
      <c r="AV24" s="3"/>
      <c r="AY24" s="3"/>
    </row>
    <row r="25" spans="1:51" x14ac:dyDescent="0.15">
      <c r="A25" t="s">
        <v>99</v>
      </c>
      <c r="B25" s="1">
        <v>1</v>
      </c>
      <c r="C25" t="s">
        <v>51</v>
      </c>
      <c r="D25" s="1">
        <v>20170802000637</v>
      </c>
      <c r="E25" s="1">
        <v>81</v>
      </c>
      <c r="F25" t="s">
        <v>52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2">
        <v>1</v>
      </c>
      <c r="O25" s="3">
        <v>5</v>
      </c>
      <c r="P25" t="s">
        <v>100</v>
      </c>
      <c r="Q25" s="4">
        <v>0</v>
      </c>
      <c r="R25" s="4">
        <v>1</v>
      </c>
      <c r="S25" s="4">
        <v>0</v>
      </c>
      <c r="T25" s="4">
        <v>1</v>
      </c>
      <c r="U25" s="4">
        <v>1</v>
      </c>
      <c r="V25" s="4">
        <v>1</v>
      </c>
      <c r="W25" s="4">
        <v>1</v>
      </c>
      <c r="X25" s="1" t="str">
        <f t="shared" si="0"/>
        <v>0101</v>
      </c>
      <c r="Y25">
        <f t="shared" si="1"/>
        <v>5</v>
      </c>
      <c r="Z25" s="15" t="s">
        <v>368</v>
      </c>
      <c r="AA25" t="s">
        <v>99</v>
      </c>
      <c r="AB25" s="3">
        <v>5.0000000002328298</v>
      </c>
      <c r="AC25">
        <v>9317</v>
      </c>
      <c r="AD25" s="3">
        <v>29.363888889143698</v>
      </c>
      <c r="AE25">
        <v>7296</v>
      </c>
      <c r="AF25" s="10">
        <f t="shared" si="2"/>
        <v>-82.950632766998481</v>
      </c>
      <c r="AG25" s="3">
        <v>297.228055555781</v>
      </c>
      <c r="AH25">
        <v>1124</v>
      </c>
      <c r="AI25" s="10">
        <f t="shared" si="3"/>
        <v>-23.041529133238591</v>
      </c>
      <c r="AJ25" s="3">
        <v>460.31388888886403</v>
      </c>
      <c r="AK25">
        <v>0</v>
      </c>
      <c r="AL25" s="10">
        <f t="shared" si="4"/>
        <v>-6.8920762584225592</v>
      </c>
      <c r="AM25" s="3"/>
      <c r="AP25" s="3"/>
      <c r="AS25" s="3"/>
      <c r="AV25" s="3"/>
      <c r="AY25" s="3"/>
    </row>
    <row r="26" spans="1:51" x14ac:dyDescent="0.15">
      <c r="A26" t="s">
        <v>101</v>
      </c>
      <c r="B26" s="1">
        <v>0</v>
      </c>
      <c r="C26" t="s">
        <v>51</v>
      </c>
      <c r="D26" s="1">
        <v>20170912002314</v>
      </c>
      <c r="E26" s="1">
        <v>70</v>
      </c>
      <c r="F26" t="s">
        <v>52</v>
      </c>
      <c r="G26" s="1">
        <v>1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1</v>
      </c>
      <c r="N26" s="2">
        <v>0</v>
      </c>
      <c r="O26" s="3">
        <v>1</v>
      </c>
      <c r="P26" t="s">
        <v>102</v>
      </c>
      <c r="Q26" s="4">
        <v>0</v>
      </c>
      <c r="R26" s="4">
        <v>1</v>
      </c>
      <c r="S26" s="4">
        <v>0</v>
      </c>
      <c r="T26" s="4">
        <v>1</v>
      </c>
      <c r="U26" s="4">
        <v>1</v>
      </c>
      <c r="V26" s="4">
        <v>1</v>
      </c>
      <c r="W26" s="4">
        <v>1</v>
      </c>
      <c r="X26" s="1" t="str">
        <f t="shared" si="0"/>
        <v>0101</v>
      </c>
      <c r="Y26">
        <f t="shared" si="1"/>
        <v>5</v>
      </c>
      <c r="Z26" s="15" t="s">
        <v>368</v>
      </c>
      <c r="AA26" t="s">
        <v>101</v>
      </c>
      <c r="AB26" s="3">
        <v>0.99999999994179201</v>
      </c>
      <c r="AC26">
        <v>1396</v>
      </c>
      <c r="AD26" s="3">
        <v>46.111388889025001</v>
      </c>
      <c r="AE26">
        <v>3226</v>
      </c>
      <c r="AF26" s="10">
        <f t="shared" si="2"/>
        <v>40.566252670683198</v>
      </c>
      <c r="AG26" s="3">
        <v>238.10749999992501</v>
      </c>
      <c r="AH26">
        <v>1488</v>
      </c>
      <c r="AI26" s="10">
        <f t="shared" si="3"/>
        <v>-9.0522666836522721</v>
      </c>
      <c r="AJ26" s="3"/>
      <c r="AL26" s="10"/>
      <c r="AM26" s="3"/>
      <c r="AP26" s="3"/>
      <c r="AS26" s="3"/>
      <c r="AV26" s="3"/>
      <c r="AY26" s="3"/>
    </row>
    <row r="27" spans="1:51" x14ac:dyDescent="0.15">
      <c r="A27" t="s">
        <v>103</v>
      </c>
      <c r="B27" s="1">
        <v>1</v>
      </c>
      <c r="C27" t="s">
        <v>51</v>
      </c>
      <c r="D27" s="1">
        <v>20180929000040</v>
      </c>
      <c r="E27" s="1">
        <v>57</v>
      </c>
      <c r="F27" t="s">
        <v>52</v>
      </c>
      <c r="G27" s="1">
        <v>0</v>
      </c>
      <c r="H27" s="1">
        <v>1</v>
      </c>
      <c r="I27" s="1">
        <v>1</v>
      </c>
      <c r="J27" s="1">
        <v>0</v>
      </c>
      <c r="K27" s="1">
        <v>0</v>
      </c>
      <c r="L27" s="1">
        <v>0</v>
      </c>
      <c r="M27" s="1">
        <v>1</v>
      </c>
      <c r="N27" s="2">
        <v>1</v>
      </c>
      <c r="O27" s="3">
        <v>5</v>
      </c>
      <c r="P27" t="s">
        <v>104</v>
      </c>
      <c r="Q27" s="4">
        <v>0</v>
      </c>
      <c r="R27" s="4">
        <v>1</v>
      </c>
      <c r="S27" s="4">
        <v>0</v>
      </c>
      <c r="T27" s="4">
        <v>1</v>
      </c>
      <c r="U27" s="4">
        <v>1</v>
      </c>
      <c r="V27" s="4">
        <v>1</v>
      </c>
      <c r="W27" s="4">
        <v>1</v>
      </c>
      <c r="X27" s="1" t="str">
        <f t="shared" si="0"/>
        <v>0101</v>
      </c>
      <c r="Y27">
        <f t="shared" si="1"/>
        <v>5</v>
      </c>
      <c r="Z27" s="15" t="s">
        <v>368</v>
      </c>
      <c r="AA27" t="s">
        <v>103</v>
      </c>
      <c r="AB27" s="3">
        <v>5.0000000000582103</v>
      </c>
      <c r="AC27">
        <v>2679</v>
      </c>
      <c r="AD27" s="3">
        <v>31.239722222148</v>
      </c>
      <c r="AE27">
        <v>552</v>
      </c>
      <c r="AF27" s="10">
        <f t="shared" si="2"/>
        <v>-81.060309327870655</v>
      </c>
      <c r="AG27" s="3">
        <v>200.321111111145</v>
      </c>
      <c r="AH27">
        <v>2378</v>
      </c>
      <c r="AI27" s="10">
        <f t="shared" si="3"/>
        <v>10.799532769385875</v>
      </c>
      <c r="AJ27" s="3"/>
      <c r="AL27" s="10"/>
      <c r="AM27" s="3"/>
      <c r="AP27" s="3"/>
      <c r="AS27" s="3"/>
      <c r="AV27" s="3"/>
      <c r="AY27" s="3"/>
    </row>
    <row r="28" spans="1:51" x14ac:dyDescent="0.15">
      <c r="A28" t="s">
        <v>105</v>
      </c>
      <c r="B28" s="1">
        <v>1</v>
      </c>
      <c r="C28" t="s">
        <v>51</v>
      </c>
      <c r="D28" s="1">
        <v>20180929000037</v>
      </c>
      <c r="E28" s="1">
        <v>60</v>
      </c>
      <c r="F28" t="s">
        <v>52</v>
      </c>
      <c r="G28" s="1">
        <v>0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0</v>
      </c>
      <c r="N28" s="2">
        <v>0</v>
      </c>
      <c r="O28" s="3">
        <v>1</v>
      </c>
      <c r="P28" t="s">
        <v>106</v>
      </c>
      <c r="Q28" s="4">
        <v>0</v>
      </c>
      <c r="R28" s="4">
        <v>1</v>
      </c>
      <c r="S28" s="4">
        <v>0</v>
      </c>
      <c r="T28" s="4">
        <v>1</v>
      </c>
      <c r="U28" s="4">
        <v>1</v>
      </c>
      <c r="V28" s="4">
        <v>1</v>
      </c>
      <c r="W28" s="4">
        <v>1</v>
      </c>
      <c r="X28" s="1" t="str">
        <f t="shared" si="0"/>
        <v>0101</v>
      </c>
      <c r="Y28">
        <f t="shared" si="1"/>
        <v>5</v>
      </c>
      <c r="Z28" s="15" t="s">
        <v>368</v>
      </c>
      <c r="AA28" t="s">
        <v>105</v>
      </c>
      <c r="AB28" s="3">
        <v>1.00000000011642</v>
      </c>
      <c r="AC28">
        <v>7317</v>
      </c>
      <c r="AD28" s="3">
        <v>27.847222222248099</v>
      </c>
      <c r="AE28">
        <v>6525</v>
      </c>
      <c r="AF28" s="10">
        <f t="shared" si="2"/>
        <v>-29.500258665386607</v>
      </c>
      <c r="AG28" s="3">
        <v>218.69055555568801</v>
      </c>
      <c r="AH28">
        <v>9754</v>
      </c>
      <c r="AI28" s="10">
        <f t="shared" si="3"/>
        <v>16.919637398904143</v>
      </c>
      <c r="AJ28" s="3">
        <v>321.57638888899203</v>
      </c>
      <c r="AK28">
        <v>1794</v>
      </c>
      <c r="AL28" s="10">
        <f>(AK28-AH28)/(AJ28-AG28)</f>
        <v>-77.367308424408293</v>
      </c>
      <c r="AM28" s="3">
        <v>1155.1913888889201</v>
      </c>
      <c r="AN28">
        <v>53</v>
      </c>
      <c r="AO28">
        <f>(AN28-AK28)/(AM28-AJ28)</f>
        <v>-2.088494088998099</v>
      </c>
      <c r="AP28" s="3"/>
      <c r="AS28" s="3"/>
      <c r="AV28" s="3"/>
      <c r="AY28" s="3"/>
    </row>
    <row r="29" spans="1:51" x14ac:dyDescent="0.15">
      <c r="A29" t="s">
        <v>107</v>
      </c>
      <c r="B29" s="1">
        <v>2</v>
      </c>
      <c r="C29" t="s">
        <v>51</v>
      </c>
      <c r="D29" s="1">
        <v>20180521000314</v>
      </c>
      <c r="E29" s="1">
        <v>66</v>
      </c>
      <c r="F29" t="s">
        <v>52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2">
        <v>0</v>
      </c>
      <c r="O29" s="3">
        <v>10</v>
      </c>
      <c r="P29" t="s">
        <v>108</v>
      </c>
      <c r="Q29" s="4">
        <v>0</v>
      </c>
      <c r="R29" s="4">
        <v>1</v>
      </c>
      <c r="S29" s="4">
        <v>0</v>
      </c>
      <c r="T29" s="4">
        <v>1</v>
      </c>
      <c r="U29" s="4">
        <v>1</v>
      </c>
      <c r="V29" s="4">
        <v>1</v>
      </c>
      <c r="W29" s="4">
        <v>1</v>
      </c>
      <c r="X29" s="1" t="str">
        <f t="shared" si="0"/>
        <v>0101</v>
      </c>
      <c r="Y29">
        <f t="shared" si="1"/>
        <v>5</v>
      </c>
      <c r="Z29" s="15" t="s">
        <v>368</v>
      </c>
      <c r="AA29" t="s">
        <v>107</v>
      </c>
      <c r="AB29" s="3">
        <v>9.9999999997671694</v>
      </c>
      <c r="AC29">
        <v>23528</v>
      </c>
      <c r="AD29" s="3">
        <v>34.757499999774197</v>
      </c>
      <c r="AE29">
        <v>13051</v>
      </c>
      <c r="AF29" s="10">
        <f t="shared" si="2"/>
        <v>-423.18489346650614</v>
      </c>
      <c r="AG29" s="3">
        <v>113.100277777703</v>
      </c>
      <c r="AH29">
        <v>29340</v>
      </c>
      <c r="AI29" s="10">
        <f t="shared" si="3"/>
        <v>207.91961252858505</v>
      </c>
      <c r="AJ29" s="3"/>
      <c r="AL29" s="10"/>
      <c r="AM29" s="3"/>
      <c r="AP29" s="3"/>
      <c r="AS29" s="3"/>
      <c r="AV29" s="3"/>
      <c r="AY29" s="3"/>
    </row>
    <row r="30" spans="1:51" x14ac:dyDescent="0.15">
      <c r="A30" t="s">
        <v>109</v>
      </c>
      <c r="B30" s="1">
        <v>2</v>
      </c>
      <c r="C30" t="s">
        <v>51</v>
      </c>
      <c r="D30" s="1">
        <v>20181214000208</v>
      </c>
      <c r="E30" s="1">
        <v>56</v>
      </c>
      <c r="F30" t="s">
        <v>52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2">
        <v>1</v>
      </c>
      <c r="O30" s="3">
        <v>0.5</v>
      </c>
      <c r="P30" t="s">
        <v>110</v>
      </c>
      <c r="Q30" s="4">
        <v>0</v>
      </c>
      <c r="R30" s="4">
        <v>1</v>
      </c>
      <c r="S30" s="4">
        <v>0</v>
      </c>
      <c r="T30" s="4">
        <v>1</v>
      </c>
      <c r="U30" s="4">
        <v>1</v>
      </c>
      <c r="V30" s="4">
        <v>1</v>
      </c>
      <c r="W30" s="4">
        <v>1</v>
      </c>
      <c r="X30" s="1" t="str">
        <f t="shared" si="0"/>
        <v>0101</v>
      </c>
      <c r="Y30">
        <f t="shared" si="1"/>
        <v>5</v>
      </c>
      <c r="Z30" s="15" t="s">
        <v>368</v>
      </c>
      <c r="AA30" t="s">
        <v>109</v>
      </c>
      <c r="AB30" s="3">
        <v>0.50000000023283098</v>
      </c>
      <c r="AC30">
        <v>4923</v>
      </c>
      <c r="AD30" s="3">
        <v>3.5777777780313</v>
      </c>
      <c r="AE30">
        <v>3943</v>
      </c>
      <c r="AF30" s="10">
        <f t="shared" si="2"/>
        <v>-318.41155234442977</v>
      </c>
      <c r="AG30" s="3">
        <v>25.480555555725001</v>
      </c>
      <c r="AH30">
        <v>6974</v>
      </c>
      <c r="AI30" s="10">
        <f t="shared" si="3"/>
        <v>138.38427393838791</v>
      </c>
      <c r="AJ30" s="3">
        <v>49.341111111512902</v>
      </c>
      <c r="AK30">
        <v>9355</v>
      </c>
      <c r="AL30" s="10">
        <f>(AK30-AH30)/(AJ30-AG30)</f>
        <v>99.788120793458901</v>
      </c>
      <c r="AM30" s="3">
        <v>271.17166666692401</v>
      </c>
      <c r="AN30">
        <v>3258</v>
      </c>
      <c r="AO30">
        <f>(AN30-AK30)/(AM30-AJ30)</f>
        <v>-27.484942210664162</v>
      </c>
      <c r="AP30" s="3"/>
      <c r="AS30" s="3"/>
      <c r="AV30" s="3"/>
      <c r="AY30" s="3"/>
    </row>
    <row r="31" spans="1:51" x14ac:dyDescent="0.15">
      <c r="A31" t="s">
        <v>111</v>
      </c>
      <c r="B31" s="1">
        <v>3</v>
      </c>
      <c r="C31" t="s">
        <v>51</v>
      </c>
      <c r="D31" s="1">
        <v>20161222000978</v>
      </c>
      <c r="E31" s="1">
        <v>51</v>
      </c>
      <c r="F31" t="s">
        <v>52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2">
        <v>0</v>
      </c>
      <c r="O31" s="3">
        <v>5</v>
      </c>
      <c r="P31" t="s">
        <v>112</v>
      </c>
      <c r="Q31" s="4">
        <v>0</v>
      </c>
      <c r="R31" s="4">
        <v>1</v>
      </c>
      <c r="S31" s="4">
        <v>1</v>
      </c>
      <c r="T31" s="4">
        <v>0</v>
      </c>
      <c r="U31" s="4">
        <v>0</v>
      </c>
      <c r="V31" s="4">
        <v>1</v>
      </c>
      <c r="W31" s="4">
        <v>1</v>
      </c>
      <c r="X31" s="1" t="str">
        <f t="shared" si="0"/>
        <v>0110</v>
      </c>
      <c r="Y31">
        <f t="shared" si="1"/>
        <v>6</v>
      </c>
      <c r="Z31" s="15" t="s">
        <v>369</v>
      </c>
      <c r="AA31" t="s">
        <v>111</v>
      </c>
      <c r="AB31" s="3">
        <v>5.0000000000582103</v>
      </c>
      <c r="AC31">
        <v>47392</v>
      </c>
      <c r="AD31" s="3">
        <v>26.467500000027901</v>
      </c>
      <c r="AE31">
        <v>23182</v>
      </c>
      <c r="AF31" s="10">
        <f t="shared" si="2"/>
        <v>-1127.7512518939877</v>
      </c>
      <c r="AG31" s="3">
        <v>97.943055555748302</v>
      </c>
      <c r="AH31">
        <v>12898</v>
      </c>
      <c r="AI31" s="10">
        <f t="shared" si="3"/>
        <v>-143.88135803971292</v>
      </c>
      <c r="AJ31" s="3"/>
      <c r="AL31" s="10"/>
      <c r="AM31" s="3"/>
      <c r="AP31" s="3"/>
      <c r="AS31" s="3"/>
      <c r="AV31" s="3"/>
      <c r="AY31" s="3"/>
    </row>
    <row r="32" spans="1:51" x14ac:dyDescent="0.15">
      <c r="A32" t="s">
        <v>113</v>
      </c>
      <c r="B32" s="1">
        <v>1</v>
      </c>
      <c r="C32" t="s">
        <v>51</v>
      </c>
      <c r="D32" s="1">
        <v>20160117000135</v>
      </c>
      <c r="E32" s="1">
        <v>74</v>
      </c>
      <c r="F32" t="s">
        <v>57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2">
        <v>0</v>
      </c>
      <c r="O32" s="3">
        <v>9</v>
      </c>
      <c r="P32" t="s">
        <v>114</v>
      </c>
      <c r="Q32" s="4">
        <v>0</v>
      </c>
      <c r="R32" s="4">
        <v>1</v>
      </c>
      <c r="S32" s="4">
        <v>1</v>
      </c>
      <c r="T32" s="4">
        <v>0</v>
      </c>
      <c r="U32" s="4">
        <v>0</v>
      </c>
      <c r="V32" s="4">
        <v>1</v>
      </c>
      <c r="W32" s="4">
        <v>1</v>
      </c>
      <c r="X32" s="1" t="str">
        <f t="shared" si="0"/>
        <v>0110</v>
      </c>
      <c r="Y32">
        <f t="shared" si="1"/>
        <v>6</v>
      </c>
      <c r="Z32" s="15" t="s">
        <v>369</v>
      </c>
      <c r="AA32" t="s">
        <v>113</v>
      </c>
      <c r="AB32" s="3">
        <v>9</v>
      </c>
      <c r="AC32">
        <v>11107</v>
      </c>
      <c r="AD32" s="3">
        <v>18.320833333418701</v>
      </c>
      <c r="AE32">
        <v>16594</v>
      </c>
      <c r="AF32" s="10">
        <f t="shared" si="2"/>
        <v>588.68126955205139</v>
      </c>
      <c r="AG32" s="3">
        <v>42.636111111380202</v>
      </c>
      <c r="AH32">
        <v>18649</v>
      </c>
      <c r="AI32" s="10">
        <f t="shared" si="3"/>
        <v>84.514765521723902</v>
      </c>
      <c r="AJ32" s="3">
        <v>296.90111111139402</v>
      </c>
      <c r="AK32">
        <v>27745</v>
      </c>
      <c r="AL32" s="10">
        <f>(AK32-AH32)/(AJ32-AG32)</f>
        <v>35.773700666625395</v>
      </c>
      <c r="AM32" s="3">
        <v>805.88083333347504</v>
      </c>
      <c r="AN32">
        <v>1549</v>
      </c>
      <c r="AO32">
        <f>(AN32-AK32)/(AM32-AJ32)</f>
        <v>-51.467669253373529</v>
      </c>
      <c r="AP32" s="3">
        <v>1784.3761111112501</v>
      </c>
      <c r="AQ32">
        <v>0</v>
      </c>
      <c r="AR32">
        <f>(AQ32-AN32)/(AP32-AM32)</f>
        <v>-1.5830428977826827</v>
      </c>
      <c r="AS32" s="3"/>
      <c r="AV32" s="3"/>
      <c r="AY32" s="3"/>
    </row>
    <row r="33" spans="1:52" x14ac:dyDescent="0.15">
      <c r="A33" t="s">
        <v>115</v>
      </c>
      <c r="B33" s="1">
        <v>4</v>
      </c>
      <c r="C33" t="s">
        <v>51</v>
      </c>
      <c r="D33" s="1">
        <v>20161212002136</v>
      </c>
      <c r="E33" s="1">
        <v>43</v>
      </c>
      <c r="F33" t="s">
        <v>57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2">
        <v>0</v>
      </c>
      <c r="O33" s="3">
        <v>2.5</v>
      </c>
      <c r="P33" t="s">
        <v>116</v>
      </c>
      <c r="Q33" s="4">
        <v>0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1" t="str">
        <f t="shared" si="0"/>
        <v>0111</v>
      </c>
      <c r="Y33">
        <f t="shared" si="1"/>
        <v>7</v>
      </c>
      <c r="Z33" s="15" t="s">
        <v>370</v>
      </c>
      <c r="AA33" s="12" t="s">
        <v>115</v>
      </c>
      <c r="AB33" s="13">
        <v>2.5000000001164202</v>
      </c>
      <c r="AC33" s="12">
        <v>48919</v>
      </c>
      <c r="AD33" s="13">
        <v>8.2683333334280196</v>
      </c>
      <c r="AE33" s="12">
        <v>57898</v>
      </c>
      <c r="AF33" s="10">
        <f t="shared" si="2"/>
        <v>1556.6021381162377</v>
      </c>
      <c r="AG33" s="13">
        <v>132.10833333351201</v>
      </c>
      <c r="AH33" s="12">
        <v>81747</v>
      </c>
      <c r="AI33" s="10">
        <f t="shared" si="3"/>
        <v>192.57913436679445</v>
      </c>
      <c r="AJ33" s="13">
        <v>259.73749999998802</v>
      </c>
      <c r="AK33" s="12">
        <v>107793</v>
      </c>
      <c r="AL33" s="10">
        <f>(AK33-AH33)/(AJ33-AG33)</f>
        <v>204.07560967677639</v>
      </c>
      <c r="AM33" s="13">
        <v>425.53833333350502</v>
      </c>
      <c r="AN33" s="12">
        <v>126558</v>
      </c>
      <c r="AO33" s="12">
        <f>(AN33-AK33)/(AM33-AJ33)</f>
        <v>113.17795949947505</v>
      </c>
      <c r="AP33" s="13"/>
      <c r="AQ33" s="12"/>
      <c r="AR33" s="12"/>
      <c r="AS33" s="13"/>
      <c r="AT33" s="12"/>
      <c r="AU33" s="12"/>
      <c r="AV33" s="13"/>
      <c r="AW33" s="12"/>
      <c r="AX33" s="12"/>
      <c r="AY33" s="13"/>
      <c r="AZ33" s="12"/>
    </row>
    <row r="34" spans="1:52" x14ac:dyDescent="0.15">
      <c r="A34" t="s">
        <v>117</v>
      </c>
      <c r="B34" s="1">
        <v>0</v>
      </c>
      <c r="C34" t="s">
        <v>51</v>
      </c>
      <c r="D34" s="1">
        <v>20160406002131</v>
      </c>
      <c r="E34" s="1">
        <v>58</v>
      </c>
      <c r="F34" t="s">
        <v>52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2">
        <v>0</v>
      </c>
      <c r="O34" s="3">
        <v>3</v>
      </c>
      <c r="P34" t="s">
        <v>118</v>
      </c>
      <c r="Q34" s="4">
        <v>0</v>
      </c>
      <c r="R34" s="4">
        <v>1</v>
      </c>
      <c r="S34" s="4">
        <v>1</v>
      </c>
      <c r="T34" s="4">
        <v>1</v>
      </c>
      <c r="U34" s="4">
        <v>0</v>
      </c>
      <c r="V34" s="4">
        <v>1</v>
      </c>
      <c r="W34" s="4">
        <v>1</v>
      </c>
      <c r="X34" s="1" t="str">
        <f t="shared" si="0"/>
        <v>0111</v>
      </c>
      <c r="Y34">
        <f t="shared" si="1"/>
        <v>7</v>
      </c>
      <c r="Z34" s="15" t="s">
        <v>370</v>
      </c>
      <c r="AA34" t="s">
        <v>117</v>
      </c>
      <c r="AB34" s="3">
        <v>3</v>
      </c>
      <c r="AC34">
        <v>23526</v>
      </c>
      <c r="AD34" s="3">
        <v>14.9233333333977</v>
      </c>
      <c r="AE34">
        <v>23390</v>
      </c>
      <c r="AF34" s="10">
        <f t="shared" si="2"/>
        <v>-11.406206318082122</v>
      </c>
      <c r="AG34" s="3">
        <v>69.221944444463603</v>
      </c>
      <c r="AH34">
        <v>28415</v>
      </c>
      <c r="AI34" s="10">
        <f t="shared" si="3"/>
        <v>92.54380355551892</v>
      </c>
      <c r="AJ34" s="3">
        <v>448.01638888882002</v>
      </c>
      <c r="AK34">
        <v>34868</v>
      </c>
      <c r="AL34" s="10">
        <f>(AK34-AH34)/(AJ34-AG34)</f>
        <v>17.035624715842218</v>
      </c>
      <c r="AM34" s="3">
        <v>1119.19194444444</v>
      </c>
      <c r="AN34">
        <v>0</v>
      </c>
      <c r="AO34">
        <f>(AN34-AK34)/(AM34-AJ34)</f>
        <v>-51.950640501403825</v>
      </c>
      <c r="AP34" s="3"/>
      <c r="AS34" s="3"/>
      <c r="AV34" s="3"/>
      <c r="AY34" s="3"/>
    </row>
    <row r="35" spans="1:52" x14ac:dyDescent="0.15">
      <c r="A35" t="s">
        <v>119</v>
      </c>
      <c r="B35" s="1">
        <v>5</v>
      </c>
      <c r="C35" t="s">
        <v>51</v>
      </c>
      <c r="D35" s="1">
        <v>20160413000006</v>
      </c>
      <c r="E35" s="1">
        <v>78</v>
      </c>
      <c r="F35" t="s">
        <v>52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2">
        <v>0</v>
      </c>
      <c r="O35" s="3">
        <v>2</v>
      </c>
      <c r="P35" t="s">
        <v>118</v>
      </c>
      <c r="Q35" s="4">
        <v>0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1" t="str">
        <f t="shared" si="0"/>
        <v>0111</v>
      </c>
      <c r="Y35">
        <f t="shared" si="1"/>
        <v>7</v>
      </c>
      <c r="Z35" s="15" t="s">
        <v>370</v>
      </c>
      <c r="AA35" t="s">
        <v>119</v>
      </c>
      <c r="AB35" s="3">
        <v>2.0000000000582099</v>
      </c>
      <c r="AC35">
        <v>32621</v>
      </c>
      <c r="AD35" s="3">
        <v>9.5224999999045394</v>
      </c>
      <c r="AE35">
        <v>41292</v>
      </c>
      <c r="AF35" s="10">
        <f t="shared" si="2"/>
        <v>1152.675307434647</v>
      </c>
      <c r="AG35" s="3">
        <v>39.595833333442002</v>
      </c>
      <c r="AH35">
        <v>49767</v>
      </c>
      <c r="AI35" s="10">
        <f t="shared" si="3"/>
        <v>281.81112835100225</v>
      </c>
      <c r="AJ35" s="3"/>
      <c r="AL35" s="10"/>
      <c r="AM35" s="3"/>
      <c r="AP35" s="3"/>
      <c r="AS35" s="3"/>
      <c r="AV35" s="3"/>
      <c r="AY35" s="3"/>
    </row>
    <row r="36" spans="1:52" x14ac:dyDescent="0.15">
      <c r="A36" t="s">
        <v>120</v>
      </c>
      <c r="B36" s="1">
        <v>4</v>
      </c>
      <c r="C36" t="s">
        <v>51</v>
      </c>
      <c r="D36" s="1">
        <v>20161215001667</v>
      </c>
      <c r="E36" s="1">
        <v>70</v>
      </c>
      <c r="F36" t="s">
        <v>52</v>
      </c>
      <c r="G36" s="1">
        <v>2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2">
        <v>0</v>
      </c>
      <c r="O36" s="3">
        <v>1</v>
      </c>
      <c r="P36" t="s">
        <v>121</v>
      </c>
      <c r="Q36" s="4">
        <v>0</v>
      </c>
      <c r="R36" s="4">
        <v>1</v>
      </c>
      <c r="S36" s="4">
        <v>1</v>
      </c>
      <c r="T36" s="4">
        <v>1</v>
      </c>
      <c r="U36" s="4">
        <v>0</v>
      </c>
      <c r="V36" s="4">
        <v>0</v>
      </c>
      <c r="W36" s="4">
        <v>0</v>
      </c>
      <c r="X36" s="1" t="str">
        <f t="shared" si="0"/>
        <v>0111</v>
      </c>
      <c r="Y36">
        <f t="shared" si="1"/>
        <v>7</v>
      </c>
      <c r="Z36" s="15" t="s">
        <v>370</v>
      </c>
      <c r="AA36" t="s">
        <v>120</v>
      </c>
      <c r="AB36" s="3">
        <v>1.00000000011642</v>
      </c>
      <c r="AC36">
        <v>22191</v>
      </c>
      <c r="AD36" s="3">
        <v>16.9741666667978</v>
      </c>
      <c r="AE36">
        <v>18956</v>
      </c>
      <c r="AF36" s="10">
        <f t="shared" si="2"/>
        <v>-202.5144764983267</v>
      </c>
      <c r="AG36" s="3">
        <v>83.845277777756607</v>
      </c>
      <c r="AH36">
        <v>9540</v>
      </c>
      <c r="AI36" s="10">
        <f t="shared" si="3"/>
        <v>-140.80818822310417</v>
      </c>
      <c r="AJ36" s="3">
        <v>227.501111110963</v>
      </c>
      <c r="AK36">
        <v>5204</v>
      </c>
      <c r="AL36" s="10">
        <f>(AK36-AH36)/(AJ36-AG36)</f>
        <v>-30.183250477150821</v>
      </c>
      <c r="AM36" s="3"/>
      <c r="AP36" s="3"/>
      <c r="AS36" s="3"/>
      <c r="AV36" s="3"/>
      <c r="AY36" s="3"/>
    </row>
    <row r="37" spans="1:52" x14ac:dyDescent="0.15">
      <c r="A37" t="s">
        <v>122</v>
      </c>
      <c r="B37" s="1">
        <v>3</v>
      </c>
      <c r="C37" t="s">
        <v>51</v>
      </c>
      <c r="D37" s="1">
        <v>20161031001987</v>
      </c>
      <c r="E37" s="1">
        <v>68</v>
      </c>
      <c r="F37" t="s">
        <v>57</v>
      </c>
      <c r="G37" s="1">
        <v>0</v>
      </c>
      <c r="H37" s="1">
        <v>1</v>
      </c>
      <c r="I37" s="1">
        <v>1</v>
      </c>
      <c r="J37" s="1">
        <v>0</v>
      </c>
      <c r="K37" s="1">
        <v>1</v>
      </c>
      <c r="L37" s="1">
        <v>0</v>
      </c>
      <c r="M37" s="1">
        <v>0</v>
      </c>
      <c r="N37" s="2">
        <v>0</v>
      </c>
      <c r="O37" s="3">
        <v>0.67</v>
      </c>
      <c r="P37" t="s">
        <v>123</v>
      </c>
      <c r="Q37" s="4">
        <v>0</v>
      </c>
      <c r="R37" s="4">
        <v>1</v>
      </c>
      <c r="S37" s="4">
        <v>1</v>
      </c>
      <c r="T37" s="4">
        <v>1</v>
      </c>
      <c r="U37" s="4">
        <v>0</v>
      </c>
      <c r="V37" s="4">
        <v>1</v>
      </c>
      <c r="W37" s="4">
        <v>1</v>
      </c>
      <c r="X37" s="1" t="str">
        <f t="shared" si="0"/>
        <v>0111</v>
      </c>
      <c r="Y37">
        <f t="shared" si="1"/>
        <v>7</v>
      </c>
      <c r="Z37" s="15" t="s">
        <v>370</v>
      </c>
      <c r="AA37" t="s">
        <v>122</v>
      </c>
      <c r="AB37" s="3">
        <v>0.66999999980907898</v>
      </c>
      <c r="AC37">
        <v>18799</v>
      </c>
      <c r="AD37" s="3">
        <v>40.0561111108982</v>
      </c>
      <c r="AE37">
        <v>22191</v>
      </c>
      <c r="AF37" s="10">
        <f t="shared" si="2"/>
        <v>86.121729318053582</v>
      </c>
      <c r="AG37" s="3">
        <v>66.160555555368802</v>
      </c>
      <c r="AH37">
        <v>48539</v>
      </c>
      <c r="AI37" s="10">
        <f t="shared" si="3"/>
        <v>1009.3300417117664</v>
      </c>
      <c r="AJ37" s="3"/>
      <c r="AL37" s="10"/>
      <c r="AM37" s="3"/>
      <c r="AP37" s="3"/>
      <c r="AS37" s="3"/>
      <c r="AV37" s="3"/>
      <c r="AY37" s="3"/>
    </row>
    <row r="38" spans="1:52" x14ac:dyDescent="0.15">
      <c r="A38" t="s">
        <v>124</v>
      </c>
      <c r="B38" s="1">
        <v>0</v>
      </c>
      <c r="C38" t="s">
        <v>51</v>
      </c>
      <c r="D38" s="1">
        <v>20161031001142</v>
      </c>
      <c r="E38" s="1">
        <v>58</v>
      </c>
      <c r="F38" t="s">
        <v>52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2">
        <v>1</v>
      </c>
      <c r="O38" s="3">
        <v>2</v>
      </c>
      <c r="P38" t="s">
        <v>114</v>
      </c>
      <c r="Q38" s="4">
        <v>0</v>
      </c>
      <c r="R38" s="4">
        <v>1</v>
      </c>
      <c r="S38" s="4">
        <v>1</v>
      </c>
      <c r="T38" s="4">
        <v>1</v>
      </c>
      <c r="U38" s="4">
        <v>0</v>
      </c>
      <c r="V38" s="4">
        <v>1</v>
      </c>
      <c r="W38" s="4">
        <v>1</v>
      </c>
      <c r="X38" s="1" t="str">
        <f t="shared" si="0"/>
        <v>0111</v>
      </c>
      <c r="Y38">
        <f t="shared" si="1"/>
        <v>7</v>
      </c>
      <c r="Z38" s="15" t="s">
        <v>370</v>
      </c>
      <c r="AA38" t="s">
        <v>124</v>
      </c>
      <c r="AB38" s="3">
        <v>1.9999999997089599</v>
      </c>
      <c r="AC38">
        <v>15254</v>
      </c>
      <c r="AD38" s="3">
        <v>11.542777777591301</v>
      </c>
      <c r="AE38">
        <v>16723</v>
      </c>
      <c r="AF38" s="10">
        <f t="shared" si="2"/>
        <v>153.93840600634724</v>
      </c>
      <c r="AG38" s="3">
        <v>29.0644444442005</v>
      </c>
      <c r="AH38">
        <v>13818</v>
      </c>
      <c r="AI38" s="10">
        <f t="shared" si="3"/>
        <v>-165.79473033441613</v>
      </c>
      <c r="AJ38" s="3">
        <v>71.612499999697306</v>
      </c>
      <c r="AK38">
        <v>20788</v>
      </c>
      <c r="AL38" s="10">
        <f>(AK38-AH38)/(AJ38-AG38)</f>
        <v>163.81477153306815</v>
      </c>
      <c r="AM38" s="3">
        <v>172.85472222202199</v>
      </c>
      <c r="AN38">
        <v>22086</v>
      </c>
      <c r="AO38">
        <f>(AN38-AK38)/(AM38-AJ38)</f>
        <v>12.820737944191244</v>
      </c>
      <c r="AP38" s="3">
        <v>481.27694444416602</v>
      </c>
      <c r="AQ38">
        <v>55714</v>
      </c>
      <c r="AR38">
        <f>(AQ38-AN38)/(AP38-AM38)</f>
        <v>109.03235103396382</v>
      </c>
      <c r="AS38" s="3">
        <v>1271.8102777776101</v>
      </c>
      <c r="AT38">
        <v>1099</v>
      </c>
      <c r="AU38">
        <f>(AT38-AQ38)/(AS38-AP38)</f>
        <v>-69.086270871975486</v>
      </c>
      <c r="AV38" s="3"/>
      <c r="AY38" s="3"/>
    </row>
    <row r="39" spans="1:52" x14ac:dyDescent="0.15">
      <c r="A39" t="s">
        <v>125</v>
      </c>
      <c r="B39" s="1">
        <v>2</v>
      </c>
      <c r="C39" t="s">
        <v>51</v>
      </c>
      <c r="D39" s="1">
        <v>20160513001799</v>
      </c>
      <c r="E39" s="1">
        <v>69</v>
      </c>
      <c r="F39" t="s">
        <v>52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2">
        <v>0</v>
      </c>
      <c r="O39" s="3">
        <v>1</v>
      </c>
      <c r="P39" t="s">
        <v>126</v>
      </c>
      <c r="Q39" s="4">
        <v>0</v>
      </c>
      <c r="R39" s="4">
        <v>1</v>
      </c>
      <c r="S39" s="4">
        <v>1</v>
      </c>
      <c r="T39" s="4">
        <v>1</v>
      </c>
      <c r="U39" s="4">
        <v>0</v>
      </c>
      <c r="V39" s="4">
        <v>0</v>
      </c>
      <c r="W39" s="4">
        <v>1</v>
      </c>
      <c r="X39" s="1" t="str">
        <f t="shared" si="0"/>
        <v>0111</v>
      </c>
      <c r="Y39">
        <f t="shared" si="1"/>
        <v>7</v>
      </c>
      <c r="Z39" s="15" t="s">
        <v>370</v>
      </c>
      <c r="AA39" t="s">
        <v>125</v>
      </c>
      <c r="AB39" s="3">
        <v>0.99999999994179201</v>
      </c>
      <c r="AC39">
        <v>12291</v>
      </c>
      <c r="AD39" s="3">
        <v>23.393333333311599</v>
      </c>
      <c r="AE39">
        <v>19434</v>
      </c>
      <c r="AF39" s="10">
        <f t="shared" si="2"/>
        <v>318.97886275625331</v>
      </c>
      <c r="AG39" s="3">
        <v>239.20305555558301</v>
      </c>
      <c r="AH39">
        <v>31092</v>
      </c>
      <c r="AI39" s="10">
        <f t="shared" si="3"/>
        <v>54.019809116815139</v>
      </c>
      <c r="AJ39" s="3"/>
      <c r="AL39" s="10"/>
      <c r="AM39" s="3"/>
      <c r="AP39" s="3"/>
      <c r="AS39" s="3"/>
      <c r="AV39" s="3"/>
      <c r="AY39" s="3"/>
    </row>
    <row r="40" spans="1:52" x14ac:dyDescent="0.15">
      <c r="A40" t="s">
        <v>127</v>
      </c>
      <c r="B40" s="1">
        <v>5</v>
      </c>
      <c r="C40" t="s">
        <v>51</v>
      </c>
      <c r="D40" s="1">
        <v>20161130000004</v>
      </c>
      <c r="E40" s="1">
        <v>61</v>
      </c>
      <c r="F40" t="s">
        <v>57</v>
      </c>
      <c r="G40" s="1">
        <v>0</v>
      </c>
      <c r="H40" s="1">
        <v>1</v>
      </c>
      <c r="I40" s="1">
        <v>0</v>
      </c>
      <c r="J40" s="1">
        <v>1</v>
      </c>
      <c r="K40" s="1">
        <v>0</v>
      </c>
      <c r="L40" s="1">
        <v>0</v>
      </c>
      <c r="M40" s="1">
        <v>0</v>
      </c>
      <c r="N40" s="2">
        <v>0</v>
      </c>
      <c r="O40" s="3">
        <v>1</v>
      </c>
      <c r="P40" t="s">
        <v>128</v>
      </c>
      <c r="Q40" s="4">
        <v>0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1" t="str">
        <f t="shared" si="0"/>
        <v>0111</v>
      </c>
      <c r="Y40">
        <f t="shared" si="1"/>
        <v>7</v>
      </c>
      <c r="Z40" s="15" t="s">
        <v>370</v>
      </c>
      <c r="AA40" t="s">
        <v>127</v>
      </c>
      <c r="AB40" s="3">
        <v>0.99999999994179201</v>
      </c>
      <c r="AC40">
        <v>28955</v>
      </c>
      <c r="AD40" s="3">
        <v>13.3341666666674</v>
      </c>
      <c r="AE40">
        <v>36267</v>
      </c>
      <c r="AF40" s="10">
        <f t="shared" si="2"/>
        <v>592.82480913168502</v>
      </c>
      <c r="AG40" s="3">
        <v>127.352222222078</v>
      </c>
      <c r="AH40">
        <v>94642</v>
      </c>
      <c r="AI40" s="10">
        <f t="shared" si="3"/>
        <v>511.98031500923872</v>
      </c>
      <c r="AJ40" s="3"/>
      <c r="AL40" s="10"/>
      <c r="AM40" s="3"/>
      <c r="AP40" s="3"/>
      <c r="AS40" s="3"/>
      <c r="AV40" s="3"/>
      <c r="AY40" s="3"/>
    </row>
    <row r="41" spans="1:52" x14ac:dyDescent="0.15">
      <c r="A41" t="s">
        <v>129</v>
      </c>
      <c r="B41" s="1">
        <v>0</v>
      </c>
      <c r="C41" t="s">
        <v>51</v>
      </c>
      <c r="D41" s="1">
        <v>20160602001707</v>
      </c>
      <c r="E41" s="1">
        <v>76</v>
      </c>
      <c r="F41" t="s">
        <v>57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2">
        <v>0</v>
      </c>
      <c r="O41" s="3">
        <v>0.5</v>
      </c>
      <c r="P41" t="s">
        <v>130</v>
      </c>
      <c r="Q41" s="4">
        <v>0</v>
      </c>
      <c r="R41" s="4">
        <v>1</v>
      </c>
      <c r="S41" s="4">
        <v>1</v>
      </c>
      <c r="T41" s="4">
        <v>1</v>
      </c>
      <c r="U41" s="4">
        <v>0</v>
      </c>
      <c r="V41" s="4">
        <v>1</v>
      </c>
      <c r="W41" s="4">
        <v>1</v>
      </c>
      <c r="X41" s="1" t="str">
        <f t="shared" si="0"/>
        <v>0111</v>
      </c>
      <c r="Y41">
        <f t="shared" si="1"/>
        <v>7</v>
      </c>
      <c r="Z41" s="15" t="s">
        <v>370</v>
      </c>
      <c r="AA41" t="s">
        <v>129</v>
      </c>
      <c r="AB41" s="3">
        <v>0.50000000023283098</v>
      </c>
      <c r="AC41">
        <v>23890</v>
      </c>
      <c r="AD41" s="3">
        <v>15.5711111110286</v>
      </c>
      <c r="AE41">
        <v>38354</v>
      </c>
      <c r="AF41" s="10">
        <f t="shared" si="2"/>
        <v>959.71689769038449</v>
      </c>
      <c r="AG41" s="3">
        <v>38.421388888964401</v>
      </c>
      <c r="AH41">
        <v>45387</v>
      </c>
      <c r="AI41" s="10">
        <f t="shared" si="3"/>
        <v>307.78619272589566</v>
      </c>
      <c r="AJ41" s="3">
        <v>236.048055555671</v>
      </c>
      <c r="AK41">
        <v>64084</v>
      </c>
      <c r="AL41" s="10">
        <f>(AK41-AH41)/(AJ41-AG41)</f>
        <v>94.607677776259393</v>
      </c>
      <c r="AM41" s="3"/>
      <c r="AP41" s="3"/>
      <c r="AS41" s="3"/>
      <c r="AV41" s="3"/>
      <c r="AY41" s="3"/>
    </row>
    <row r="42" spans="1:52" x14ac:dyDescent="0.15">
      <c r="A42" t="s">
        <v>131</v>
      </c>
      <c r="B42" s="1">
        <v>2</v>
      </c>
      <c r="C42" t="s">
        <v>51</v>
      </c>
      <c r="D42" s="1">
        <v>20160723000013</v>
      </c>
      <c r="E42" s="1">
        <v>67</v>
      </c>
      <c r="F42" t="s">
        <v>57</v>
      </c>
      <c r="G42" s="1">
        <v>0</v>
      </c>
      <c r="H42" s="1"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2">
        <v>0</v>
      </c>
      <c r="O42" s="3">
        <v>0.67</v>
      </c>
      <c r="P42" t="s">
        <v>132</v>
      </c>
      <c r="Q42" s="4">
        <v>0</v>
      </c>
      <c r="R42" s="4">
        <v>1</v>
      </c>
      <c r="S42" s="4">
        <v>1</v>
      </c>
      <c r="T42" s="4">
        <v>1</v>
      </c>
      <c r="U42" s="4">
        <v>0</v>
      </c>
      <c r="V42" s="4">
        <v>1</v>
      </c>
      <c r="W42" s="4">
        <v>1</v>
      </c>
      <c r="X42" s="1" t="str">
        <f t="shared" si="0"/>
        <v>0111</v>
      </c>
      <c r="Y42">
        <f t="shared" si="1"/>
        <v>7</v>
      </c>
      <c r="Z42" s="15" t="s">
        <v>370</v>
      </c>
      <c r="AA42" t="s">
        <v>131</v>
      </c>
      <c r="AB42" s="3">
        <v>0.66999999998370197</v>
      </c>
      <c r="AC42">
        <v>160</v>
      </c>
      <c r="AD42" s="3">
        <v>6.0988888889551198</v>
      </c>
      <c r="AE42">
        <v>527</v>
      </c>
      <c r="AF42" s="10">
        <f t="shared" si="2"/>
        <v>67.60130986389251</v>
      </c>
      <c r="AG42" s="3">
        <v>36.306944444775603</v>
      </c>
      <c r="AH42">
        <v>233</v>
      </c>
      <c r="AI42" s="10">
        <f t="shared" si="3"/>
        <v>-9.7325032873011956</v>
      </c>
      <c r="AJ42" s="3">
        <v>728.71194444468699</v>
      </c>
      <c r="AK42">
        <v>0</v>
      </c>
      <c r="AL42" s="10">
        <f>(AK42-AH42)/(AJ42-AG42)</f>
        <v>-0.33650825745052365</v>
      </c>
      <c r="AM42" s="3">
        <v>1668.32694444456</v>
      </c>
      <c r="AN42">
        <v>0</v>
      </c>
      <c r="AO42">
        <f>(AN42-AK42)/(AM42-AJ42)</f>
        <v>0</v>
      </c>
      <c r="AP42" s="3"/>
      <c r="AS42" s="3"/>
      <c r="AV42" s="3"/>
      <c r="AY42" s="3"/>
    </row>
    <row r="43" spans="1:52" x14ac:dyDescent="0.15">
      <c r="A43" t="s">
        <v>133</v>
      </c>
      <c r="B43" s="1">
        <v>3</v>
      </c>
      <c r="C43" t="s">
        <v>51</v>
      </c>
      <c r="D43" s="1">
        <v>20160317001244</v>
      </c>
      <c r="E43" s="1">
        <v>55</v>
      </c>
      <c r="F43" t="s">
        <v>52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2">
        <v>0</v>
      </c>
      <c r="O43" s="3">
        <v>1</v>
      </c>
      <c r="P43" t="s">
        <v>134</v>
      </c>
      <c r="Q43" s="4">
        <v>0</v>
      </c>
      <c r="R43" s="4">
        <v>1</v>
      </c>
      <c r="S43" s="4">
        <v>1</v>
      </c>
      <c r="T43" s="4">
        <v>1</v>
      </c>
      <c r="U43" s="4">
        <v>1</v>
      </c>
      <c r="V43" s="4">
        <v>1</v>
      </c>
      <c r="W43" s="4">
        <v>0</v>
      </c>
      <c r="X43" s="1" t="str">
        <f t="shared" si="0"/>
        <v>0111</v>
      </c>
      <c r="Y43">
        <f t="shared" si="1"/>
        <v>7</v>
      </c>
      <c r="Z43" s="15" t="s">
        <v>370</v>
      </c>
      <c r="AA43" t="s">
        <v>133</v>
      </c>
      <c r="AB43" s="3">
        <v>1.00000000011642</v>
      </c>
      <c r="AC43">
        <v>12852</v>
      </c>
      <c r="AD43" s="3">
        <v>29.279722222359901</v>
      </c>
      <c r="AE43">
        <v>19022</v>
      </c>
      <c r="AF43" s="10">
        <f t="shared" si="2"/>
        <v>218.1775319966535</v>
      </c>
      <c r="AG43" s="3">
        <v>94.983333333511794</v>
      </c>
      <c r="AH43">
        <v>18694</v>
      </c>
      <c r="AI43" s="10">
        <f t="shared" si="3"/>
        <v>-4.9921152650973308</v>
      </c>
      <c r="AJ43" s="3">
        <v>316.76472222228801</v>
      </c>
      <c r="AK43">
        <v>19750</v>
      </c>
      <c r="AL43" s="10">
        <f>(AK43-AH43)/(AJ43-AG43)</f>
        <v>4.7614455175478492</v>
      </c>
      <c r="AM43" s="3"/>
      <c r="AP43" s="3"/>
      <c r="AS43" s="3"/>
      <c r="AV43" s="3"/>
      <c r="AY43" s="3"/>
    </row>
    <row r="44" spans="1:52" x14ac:dyDescent="0.15">
      <c r="A44" t="s">
        <v>135</v>
      </c>
      <c r="B44" s="1">
        <v>2</v>
      </c>
      <c r="C44" t="s">
        <v>51</v>
      </c>
      <c r="D44" s="1">
        <v>20171226002293</v>
      </c>
      <c r="E44" s="1">
        <v>38</v>
      </c>
      <c r="F44" t="s">
        <v>52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2">
        <v>0</v>
      </c>
      <c r="O44" s="3">
        <v>7</v>
      </c>
      <c r="P44" t="s">
        <v>136</v>
      </c>
      <c r="Q44" s="4">
        <v>0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  <c r="X44" s="1" t="str">
        <f t="shared" si="0"/>
        <v>0111</v>
      </c>
      <c r="Y44">
        <f t="shared" si="1"/>
        <v>7</v>
      </c>
      <c r="Z44" s="15" t="s">
        <v>370</v>
      </c>
      <c r="AA44" t="s">
        <v>135</v>
      </c>
      <c r="AB44" s="3">
        <v>7.0000000001164198</v>
      </c>
      <c r="AC44">
        <v>9073</v>
      </c>
      <c r="AD44" s="3">
        <v>24.189722222043201</v>
      </c>
      <c r="AE44">
        <v>17400</v>
      </c>
      <c r="AF44" s="10">
        <f t="shared" si="2"/>
        <v>484.41736826778305</v>
      </c>
      <c r="AG44" s="3">
        <v>67.469999999972103</v>
      </c>
      <c r="AH44">
        <v>27520</v>
      </c>
      <c r="AI44" s="10">
        <f t="shared" si="3"/>
        <v>233.82474696501993</v>
      </c>
      <c r="AJ44" s="3"/>
      <c r="AL44" s="10"/>
      <c r="AM44" s="3"/>
      <c r="AP44" s="3"/>
      <c r="AS44" s="3"/>
      <c r="AV44" s="3"/>
      <c r="AY44" s="3"/>
    </row>
    <row r="45" spans="1:52" x14ac:dyDescent="0.15">
      <c r="A45" t="s">
        <v>137</v>
      </c>
      <c r="B45" s="1">
        <v>3</v>
      </c>
      <c r="C45" t="s">
        <v>51</v>
      </c>
      <c r="D45" s="1">
        <v>20171008000512</v>
      </c>
      <c r="E45" s="1">
        <v>53</v>
      </c>
      <c r="F45" t="s">
        <v>57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2">
        <v>0</v>
      </c>
      <c r="O45" s="3">
        <v>1</v>
      </c>
      <c r="P45" t="s">
        <v>138</v>
      </c>
      <c r="Q45" s="4">
        <v>0</v>
      </c>
      <c r="R45" s="4">
        <v>1</v>
      </c>
      <c r="S45" s="4">
        <v>1</v>
      </c>
      <c r="T45" s="4">
        <v>1</v>
      </c>
      <c r="U45" s="4">
        <v>1</v>
      </c>
      <c r="V45" s="4">
        <v>1</v>
      </c>
      <c r="W45" s="4">
        <v>1</v>
      </c>
      <c r="X45" s="1" t="str">
        <f t="shared" si="0"/>
        <v>0111</v>
      </c>
      <c r="Y45">
        <f t="shared" si="1"/>
        <v>7</v>
      </c>
      <c r="Z45" s="15" t="s">
        <v>370</v>
      </c>
      <c r="AA45" t="s">
        <v>137</v>
      </c>
      <c r="AB45" s="3">
        <v>0.99999999976716902</v>
      </c>
      <c r="AC45">
        <v>21095</v>
      </c>
      <c r="AD45" s="3">
        <v>22.575833332899499</v>
      </c>
      <c r="AE45">
        <v>19888</v>
      </c>
      <c r="AF45" s="10">
        <f t="shared" si="2"/>
        <v>-55.942219304526418</v>
      </c>
      <c r="AG45" s="3">
        <v>76.032499999855602</v>
      </c>
      <c r="AH45">
        <v>44172</v>
      </c>
      <c r="AI45" s="10">
        <f t="shared" si="3"/>
        <v>454.27449023885731</v>
      </c>
      <c r="AJ45" s="3">
        <v>459.21555555512901</v>
      </c>
      <c r="AK45">
        <v>57285</v>
      </c>
      <c r="AL45" s="10">
        <f>(AK45-AH45)/(AJ45-AG45)</f>
        <v>34.221241805689594</v>
      </c>
      <c r="AM45" s="3"/>
      <c r="AP45" s="3"/>
      <c r="AS45" s="3"/>
      <c r="AV45" s="3"/>
      <c r="AY45" s="3"/>
    </row>
    <row r="46" spans="1:52" x14ac:dyDescent="0.15">
      <c r="A46" t="s">
        <v>139</v>
      </c>
      <c r="B46" s="1">
        <v>6</v>
      </c>
      <c r="C46" t="s">
        <v>51</v>
      </c>
      <c r="D46" s="1">
        <v>20170206000071</v>
      </c>
      <c r="E46" s="1">
        <v>63</v>
      </c>
      <c r="F46" t="s">
        <v>52</v>
      </c>
      <c r="G46" s="1">
        <v>0</v>
      </c>
      <c r="H46" s="1">
        <v>1</v>
      </c>
      <c r="I46" s="1">
        <v>1</v>
      </c>
      <c r="J46" s="1">
        <v>1</v>
      </c>
      <c r="K46" s="1">
        <v>0</v>
      </c>
      <c r="L46" s="1">
        <v>1</v>
      </c>
      <c r="M46" s="1">
        <v>0</v>
      </c>
      <c r="N46" s="2">
        <v>0</v>
      </c>
      <c r="O46" s="3">
        <v>3</v>
      </c>
      <c r="P46" t="s">
        <v>140</v>
      </c>
      <c r="Q46" s="4">
        <v>0</v>
      </c>
      <c r="R46" s="4">
        <v>1</v>
      </c>
      <c r="S46" s="4">
        <v>1</v>
      </c>
      <c r="T46" s="4">
        <v>1</v>
      </c>
      <c r="U46" s="4">
        <v>1</v>
      </c>
      <c r="V46" s="4">
        <v>1</v>
      </c>
      <c r="W46" s="4">
        <v>1</v>
      </c>
      <c r="X46" s="1" t="str">
        <f t="shared" si="0"/>
        <v>0111</v>
      </c>
      <c r="Y46">
        <f t="shared" si="1"/>
        <v>7</v>
      </c>
      <c r="Z46" s="15" t="s">
        <v>370</v>
      </c>
      <c r="AA46" t="s">
        <v>139</v>
      </c>
      <c r="AB46" s="3">
        <v>3</v>
      </c>
      <c r="AC46">
        <v>7286</v>
      </c>
      <c r="AD46" s="3">
        <v>30.4266666666954</v>
      </c>
      <c r="AE46">
        <v>40975</v>
      </c>
      <c r="AF46" s="10">
        <f t="shared" si="2"/>
        <v>1228.3300923662387</v>
      </c>
      <c r="AG46" s="3">
        <v>177.695277777733</v>
      </c>
      <c r="AH46">
        <v>23846</v>
      </c>
      <c r="AI46" s="10">
        <f t="shared" si="3"/>
        <v>-116.31127550381443</v>
      </c>
      <c r="AJ46" s="3">
        <v>250.039166666684</v>
      </c>
      <c r="AK46">
        <v>18389</v>
      </c>
      <c r="AL46" s="10">
        <f>(AK46-AH46)/(AJ46-AG46)</f>
        <v>-75.431388660576161</v>
      </c>
      <c r="AM46" s="3"/>
      <c r="AP46" s="3"/>
      <c r="AS46" s="3"/>
      <c r="AV46" s="3"/>
      <c r="AY46" s="3"/>
    </row>
    <row r="47" spans="1:52" x14ac:dyDescent="0.15">
      <c r="A47" t="s">
        <v>141</v>
      </c>
      <c r="B47" s="1">
        <v>4</v>
      </c>
      <c r="C47" t="s">
        <v>51</v>
      </c>
      <c r="D47" s="1">
        <v>20171013002097</v>
      </c>
      <c r="E47" s="1">
        <v>77</v>
      </c>
      <c r="F47" t="s">
        <v>52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2">
        <v>0</v>
      </c>
      <c r="O47" s="3">
        <v>2</v>
      </c>
      <c r="P47" t="s">
        <v>142</v>
      </c>
      <c r="Q47" s="4">
        <v>0</v>
      </c>
      <c r="R47" s="4">
        <v>1</v>
      </c>
      <c r="S47" s="4">
        <v>1</v>
      </c>
      <c r="T47" s="4">
        <v>1</v>
      </c>
      <c r="U47" s="4">
        <v>1</v>
      </c>
      <c r="V47" s="4">
        <v>1</v>
      </c>
      <c r="W47" s="4">
        <v>1</v>
      </c>
      <c r="X47" s="1" t="str">
        <f t="shared" si="0"/>
        <v>0111</v>
      </c>
      <c r="Y47">
        <f t="shared" si="1"/>
        <v>7</v>
      </c>
      <c r="Z47" s="15" t="s">
        <v>370</v>
      </c>
      <c r="AA47" t="s">
        <v>141</v>
      </c>
      <c r="AB47" s="3">
        <v>2.0000000000582099</v>
      </c>
      <c r="AC47">
        <v>16568</v>
      </c>
      <c r="AD47" s="3">
        <v>17.370000000286399</v>
      </c>
      <c r="AE47">
        <v>26888</v>
      </c>
      <c r="AF47" s="10">
        <f t="shared" si="2"/>
        <v>671.43786596270559</v>
      </c>
      <c r="AG47" s="3">
        <v>142.92611111118501</v>
      </c>
      <c r="AH47">
        <v>45445</v>
      </c>
      <c r="AI47" s="10">
        <f t="shared" si="3"/>
        <v>147.79846106900646</v>
      </c>
      <c r="AJ47" s="3">
        <v>407.08027777791699</v>
      </c>
      <c r="AK47">
        <v>82603</v>
      </c>
      <c r="AL47" s="10">
        <f>(AK47-AH47)/(AJ47-AG47)</f>
        <v>140.66785494578286</v>
      </c>
      <c r="AM47" s="3">
        <v>1345.1880555556299</v>
      </c>
      <c r="AN47">
        <v>1477</v>
      </c>
      <c r="AO47">
        <f>(AN47-AK47)/(AM47-AJ47)</f>
        <v>-86.478336414798406</v>
      </c>
      <c r="AP47" s="3"/>
      <c r="AS47" s="3"/>
      <c r="AV47" s="3"/>
      <c r="AY47" s="3"/>
    </row>
    <row r="48" spans="1:52" x14ac:dyDescent="0.15">
      <c r="A48" t="s">
        <v>143</v>
      </c>
      <c r="B48" s="1">
        <v>4</v>
      </c>
      <c r="C48" t="s">
        <v>51</v>
      </c>
      <c r="D48" s="1">
        <v>20170607000010</v>
      </c>
      <c r="E48" s="1">
        <v>54</v>
      </c>
      <c r="F48" t="s">
        <v>52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2">
        <v>0</v>
      </c>
      <c r="O48" s="3">
        <v>8</v>
      </c>
      <c r="P48" t="s">
        <v>144</v>
      </c>
      <c r="Q48" s="4">
        <v>0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1" t="str">
        <f t="shared" si="0"/>
        <v>0111</v>
      </c>
      <c r="Y48">
        <f t="shared" si="1"/>
        <v>7</v>
      </c>
      <c r="Z48" s="15" t="s">
        <v>370</v>
      </c>
      <c r="AA48" t="s">
        <v>143</v>
      </c>
      <c r="AB48" s="3">
        <v>8.0000000000582094</v>
      </c>
      <c r="AC48">
        <v>44907</v>
      </c>
      <c r="AD48" s="3">
        <v>35.971388889011003</v>
      </c>
      <c r="AE48">
        <v>62015</v>
      </c>
      <c r="AF48" s="10">
        <f t="shared" si="2"/>
        <v>611.62497393029867</v>
      </c>
      <c r="AG48" s="3">
        <v>349.24194444436603</v>
      </c>
      <c r="AH48">
        <v>43817</v>
      </c>
      <c r="AI48" s="10">
        <f t="shared" si="3"/>
        <v>-58.090362076126894</v>
      </c>
      <c r="AJ48" s="3">
        <v>1068.37611111102</v>
      </c>
      <c r="AK48">
        <v>6395</v>
      </c>
      <c r="AL48" s="10">
        <f>(AK48-AH48)/(AJ48-AG48)</f>
        <v>-52.03757759620747</v>
      </c>
      <c r="AM48" s="3"/>
      <c r="AP48" s="3"/>
      <c r="AS48" s="3"/>
      <c r="AV48" s="3"/>
      <c r="AY48" s="3"/>
    </row>
    <row r="49" spans="1:51" x14ac:dyDescent="0.15">
      <c r="A49" t="s">
        <v>145</v>
      </c>
      <c r="B49" s="1">
        <v>0</v>
      </c>
      <c r="C49" t="s">
        <v>51</v>
      </c>
      <c r="D49" s="1">
        <v>20171009000137</v>
      </c>
      <c r="E49" s="1">
        <v>51</v>
      </c>
      <c r="F49" t="s">
        <v>52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2">
        <v>1</v>
      </c>
      <c r="O49" s="3">
        <v>1.5</v>
      </c>
      <c r="P49" t="s">
        <v>146</v>
      </c>
      <c r="Q49" s="4">
        <v>0</v>
      </c>
      <c r="R49" s="4">
        <v>1</v>
      </c>
      <c r="S49" s="4">
        <v>1</v>
      </c>
      <c r="T49" s="4">
        <v>1</v>
      </c>
      <c r="U49" s="4">
        <v>1</v>
      </c>
      <c r="V49" s="4">
        <v>1</v>
      </c>
      <c r="W49" s="4">
        <v>1</v>
      </c>
      <c r="X49" s="1" t="str">
        <f t="shared" si="0"/>
        <v>0111</v>
      </c>
      <c r="Y49">
        <f t="shared" si="1"/>
        <v>7</v>
      </c>
      <c r="Z49" s="15" t="s">
        <v>370</v>
      </c>
      <c r="AA49" t="s">
        <v>145</v>
      </c>
      <c r="AB49" s="3">
        <v>1.5</v>
      </c>
      <c r="AC49">
        <v>746</v>
      </c>
      <c r="AD49" s="3">
        <v>34.306388889032</v>
      </c>
      <c r="AE49">
        <v>6240</v>
      </c>
      <c r="AF49" s="10">
        <f t="shared" si="2"/>
        <v>167.46738016742776</v>
      </c>
      <c r="AG49" s="3">
        <v>171.87277777784001</v>
      </c>
      <c r="AH49">
        <v>440</v>
      </c>
      <c r="AI49" s="10">
        <f t="shared" si="3"/>
        <v>-42.161461435816399</v>
      </c>
      <c r="AJ49" s="3"/>
      <c r="AL49" s="10"/>
      <c r="AM49" s="3"/>
      <c r="AP49" s="3"/>
      <c r="AS49" s="3"/>
      <c r="AV49" s="3"/>
      <c r="AY49" s="3"/>
    </row>
    <row r="50" spans="1:51" x14ac:dyDescent="0.15">
      <c r="A50" t="s">
        <v>147</v>
      </c>
      <c r="B50" s="1">
        <v>5</v>
      </c>
      <c r="C50" t="s">
        <v>51</v>
      </c>
      <c r="D50" s="1">
        <v>20170115000362</v>
      </c>
      <c r="E50" s="1">
        <v>60</v>
      </c>
      <c r="F50" t="s">
        <v>57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2">
        <v>0</v>
      </c>
      <c r="O50" s="3">
        <v>6</v>
      </c>
      <c r="P50" t="s">
        <v>148</v>
      </c>
      <c r="Q50" s="4">
        <v>0</v>
      </c>
      <c r="R50" s="4">
        <v>1</v>
      </c>
      <c r="S50" s="4">
        <v>1</v>
      </c>
      <c r="T50" s="4">
        <v>1</v>
      </c>
      <c r="U50" s="4">
        <v>1</v>
      </c>
      <c r="V50" s="4">
        <v>1</v>
      </c>
      <c r="W50" s="4">
        <v>1</v>
      </c>
      <c r="X50" s="1" t="str">
        <f t="shared" si="0"/>
        <v>0111</v>
      </c>
      <c r="Y50">
        <f t="shared" si="1"/>
        <v>7</v>
      </c>
      <c r="Z50" s="15" t="s">
        <v>370</v>
      </c>
      <c r="AA50" t="s">
        <v>147</v>
      </c>
      <c r="AB50" s="3">
        <v>6</v>
      </c>
      <c r="AC50">
        <v>1500</v>
      </c>
      <c r="AD50" s="3">
        <v>30.8130555554526</v>
      </c>
      <c r="AE50">
        <v>6706</v>
      </c>
      <c r="AF50" s="10">
        <f t="shared" si="2"/>
        <v>209.80890436349327</v>
      </c>
      <c r="AG50" s="3">
        <v>68.196111111261402</v>
      </c>
      <c r="AH50">
        <v>22570</v>
      </c>
      <c r="AI50" s="10">
        <f t="shared" si="3"/>
        <v>424.36338507206261</v>
      </c>
      <c r="AJ50" s="3">
        <v>122.61444444442201</v>
      </c>
      <c r="AK50">
        <v>20385</v>
      </c>
      <c r="AL50" s="10">
        <f t="shared" ref="AL50:AL60" si="5">(AK50-AH50)/(AJ50-AG50)</f>
        <v>-40.151909589420271</v>
      </c>
      <c r="AM50" s="3">
        <v>452.54305555560899</v>
      </c>
      <c r="AN50">
        <v>2503</v>
      </c>
      <c r="AO50">
        <f>(AN50-AK50)/(AM50-AJ50)</f>
        <v>-54.199603786328524</v>
      </c>
      <c r="AP50" s="3">
        <v>845.54916666657698</v>
      </c>
      <c r="AQ50">
        <v>0</v>
      </c>
      <c r="AR50">
        <f>(AQ50-AN50)/(AP50-AM50)</f>
        <v>-6.3688577078977291</v>
      </c>
      <c r="AS50" s="3"/>
      <c r="AV50" s="3"/>
      <c r="AY50" s="3"/>
    </row>
    <row r="51" spans="1:51" x14ac:dyDescent="0.15">
      <c r="A51" t="s">
        <v>149</v>
      </c>
      <c r="B51" s="1">
        <v>4</v>
      </c>
      <c r="C51" t="s">
        <v>51</v>
      </c>
      <c r="D51" s="1">
        <v>20170119000729</v>
      </c>
      <c r="E51" s="1">
        <v>52</v>
      </c>
      <c r="F51" t="s">
        <v>52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2">
        <v>0</v>
      </c>
      <c r="O51" s="3">
        <v>0.5</v>
      </c>
      <c r="P51" t="s">
        <v>150</v>
      </c>
      <c r="Q51" s="4">
        <v>0</v>
      </c>
      <c r="R51" s="4">
        <v>1</v>
      </c>
      <c r="S51" s="4">
        <v>1</v>
      </c>
      <c r="T51" s="4">
        <v>1</v>
      </c>
      <c r="U51" s="4">
        <v>1</v>
      </c>
      <c r="V51" s="4">
        <v>1</v>
      </c>
      <c r="W51" s="4">
        <v>1</v>
      </c>
      <c r="X51" s="1" t="str">
        <f t="shared" si="0"/>
        <v>0111</v>
      </c>
      <c r="Y51">
        <f t="shared" si="1"/>
        <v>7</v>
      </c>
      <c r="Z51" s="15" t="s">
        <v>370</v>
      </c>
      <c r="AA51" t="s">
        <v>149</v>
      </c>
      <c r="AB51" s="3">
        <v>0.50000000005820799</v>
      </c>
      <c r="AC51">
        <v>10958</v>
      </c>
      <c r="AD51" s="3">
        <v>5.4755555555457196</v>
      </c>
      <c r="AE51">
        <v>33449</v>
      </c>
      <c r="AF51" s="10">
        <f t="shared" si="2"/>
        <v>4520.2992407942875</v>
      </c>
      <c r="AG51" s="3">
        <v>95.571944444440305</v>
      </c>
      <c r="AH51">
        <v>79391</v>
      </c>
      <c r="AI51" s="10">
        <f t="shared" si="3"/>
        <v>509.92054805498293</v>
      </c>
      <c r="AJ51" s="3">
        <v>359.956944444508</v>
      </c>
      <c r="AK51">
        <v>77707</v>
      </c>
      <c r="AL51" s="10">
        <f t="shared" si="5"/>
        <v>-6.3694990260399376</v>
      </c>
      <c r="AM51" s="3"/>
      <c r="AP51" s="3"/>
      <c r="AS51" s="3"/>
      <c r="AV51" s="3"/>
      <c r="AY51" s="3"/>
    </row>
    <row r="52" spans="1:51" x14ac:dyDescent="0.15">
      <c r="A52" t="s">
        <v>151</v>
      </c>
      <c r="B52" s="1">
        <v>3</v>
      </c>
      <c r="C52" t="s">
        <v>51</v>
      </c>
      <c r="D52" s="1">
        <v>20170204001714</v>
      </c>
      <c r="E52" s="1">
        <v>65</v>
      </c>
      <c r="F52" t="s">
        <v>52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2">
        <v>0</v>
      </c>
      <c r="O52" s="3">
        <v>3</v>
      </c>
      <c r="P52" t="s">
        <v>152</v>
      </c>
      <c r="Q52" s="4">
        <v>0</v>
      </c>
      <c r="R52" s="4">
        <v>1</v>
      </c>
      <c r="S52" s="4">
        <v>1</v>
      </c>
      <c r="T52" s="4">
        <v>1</v>
      </c>
      <c r="U52" s="4">
        <v>1</v>
      </c>
      <c r="V52" s="4">
        <v>1</v>
      </c>
      <c r="W52" s="4">
        <v>1</v>
      </c>
      <c r="X52" s="1" t="str">
        <f t="shared" si="0"/>
        <v>0111</v>
      </c>
      <c r="Y52">
        <f t="shared" si="1"/>
        <v>7</v>
      </c>
      <c r="Z52" s="15" t="s">
        <v>370</v>
      </c>
      <c r="AA52" t="s">
        <v>151</v>
      </c>
      <c r="AB52" s="3">
        <v>3</v>
      </c>
      <c r="AC52">
        <v>16707</v>
      </c>
      <c r="AD52" s="3">
        <v>39.501111111079801</v>
      </c>
      <c r="AE52">
        <v>35116</v>
      </c>
      <c r="AF52" s="10">
        <f t="shared" si="2"/>
        <v>504.34081154346023</v>
      </c>
      <c r="AG52" s="3">
        <v>87.781944444403095</v>
      </c>
      <c r="AH52">
        <v>4992</v>
      </c>
      <c r="AI52" s="10">
        <f t="shared" si="3"/>
        <v>-623.93289262487735</v>
      </c>
      <c r="AJ52" s="3">
        <v>229.603055555373</v>
      </c>
      <c r="AK52">
        <v>26813</v>
      </c>
      <c r="AL52" s="10">
        <f t="shared" si="5"/>
        <v>153.86284756241864</v>
      </c>
      <c r="AM52" s="3">
        <v>375.89222222229</v>
      </c>
      <c r="AN52">
        <v>19245</v>
      </c>
      <c r="AO52">
        <f>(AN52-AK52)/(AM52-AJ52)</f>
        <v>-51.733154084002912</v>
      </c>
      <c r="AP52" s="3"/>
      <c r="AS52" s="3"/>
      <c r="AV52" s="3"/>
      <c r="AY52" s="3"/>
    </row>
    <row r="53" spans="1:51" x14ac:dyDescent="0.15">
      <c r="A53" t="s">
        <v>153</v>
      </c>
      <c r="B53" s="1">
        <v>3</v>
      </c>
      <c r="C53" t="s">
        <v>51</v>
      </c>
      <c r="D53" s="1">
        <v>20170426000005</v>
      </c>
      <c r="E53" s="1">
        <v>69</v>
      </c>
      <c r="F53" t="s">
        <v>57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2">
        <v>0</v>
      </c>
      <c r="O53" s="3">
        <v>2</v>
      </c>
      <c r="P53" t="s">
        <v>154</v>
      </c>
      <c r="Q53" s="4">
        <v>0</v>
      </c>
      <c r="R53" s="4">
        <v>1</v>
      </c>
      <c r="S53" s="4">
        <v>1</v>
      </c>
      <c r="T53" s="4">
        <v>1</v>
      </c>
      <c r="U53" s="4">
        <v>1</v>
      </c>
      <c r="V53" s="4">
        <v>1</v>
      </c>
      <c r="W53" s="4">
        <v>1</v>
      </c>
      <c r="X53" s="1" t="str">
        <f t="shared" si="0"/>
        <v>0111</v>
      </c>
      <c r="Y53">
        <f t="shared" si="1"/>
        <v>7</v>
      </c>
      <c r="Z53" s="15" t="s">
        <v>370</v>
      </c>
      <c r="AA53" t="s">
        <v>153</v>
      </c>
      <c r="AB53" s="3">
        <v>2.0000000000582099</v>
      </c>
      <c r="AC53">
        <v>19961</v>
      </c>
      <c r="AD53" s="3">
        <v>15.5811111114454</v>
      </c>
      <c r="AE53">
        <v>40092</v>
      </c>
      <c r="AF53" s="10">
        <f t="shared" si="2"/>
        <v>1482.2793094683543</v>
      </c>
      <c r="AG53" s="3">
        <v>155.69416666694499</v>
      </c>
      <c r="AH53">
        <v>66059</v>
      </c>
      <c r="AI53" s="10">
        <f t="shared" si="3"/>
        <v>185.32891097870834</v>
      </c>
      <c r="AJ53" s="3">
        <v>539.83194444444996</v>
      </c>
      <c r="AK53">
        <v>51755</v>
      </c>
      <c r="AL53" s="10">
        <f t="shared" si="5"/>
        <v>-37.236639631640102</v>
      </c>
      <c r="AM53" s="3">
        <v>1047.5919444445201</v>
      </c>
      <c r="AN53">
        <v>10000</v>
      </c>
      <c r="AO53">
        <f>(AN53-AK53)/(AM53-AJ53)</f>
        <v>-82.233732472022666</v>
      </c>
      <c r="AP53" s="3"/>
      <c r="AS53" s="3"/>
      <c r="AV53" s="3"/>
      <c r="AY53" s="3"/>
    </row>
    <row r="54" spans="1:51" x14ac:dyDescent="0.15">
      <c r="A54" t="s">
        <v>155</v>
      </c>
      <c r="B54" s="1">
        <v>2</v>
      </c>
      <c r="C54" t="s">
        <v>51</v>
      </c>
      <c r="D54" s="1">
        <v>20170518002194</v>
      </c>
      <c r="E54" s="1">
        <v>58</v>
      </c>
      <c r="F54" t="s">
        <v>52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2">
        <v>0</v>
      </c>
      <c r="O54" s="3">
        <v>1</v>
      </c>
      <c r="P54" t="s">
        <v>156</v>
      </c>
      <c r="Q54" s="4">
        <v>0</v>
      </c>
      <c r="R54" s="4">
        <v>1</v>
      </c>
      <c r="S54" s="4">
        <v>1</v>
      </c>
      <c r="T54" s="4">
        <v>1</v>
      </c>
      <c r="U54" s="4">
        <v>1</v>
      </c>
      <c r="V54" s="4">
        <v>1</v>
      </c>
      <c r="W54" s="4">
        <v>1</v>
      </c>
      <c r="X54" s="1" t="str">
        <f t="shared" si="0"/>
        <v>0111</v>
      </c>
      <c r="Y54">
        <f t="shared" si="1"/>
        <v>7</v>
      </c>
      <c r="Z54" s="15" t="s">
        <v>370</v>
      </c>
      <c r="AA54" t="s">
        <v>155</v>
      </c>
      <c r="AB54" s="3">
        <v>0.99999999994179201</v>
      </c>
      <c r="AC54">
        <v>4386</v>
      </c>
      <c r="AD54" s="3">
        <v>15.809166666702399</v>
      </c>
      <c r="AE54">
        <v>10710</v>
      </c>
      <c r="AF54" s="10">
        <f t="shared" si="2"/>
        <v>427.03280625467681</v>
      </c>
      <c r="AG54" s="3">
        <v>135.580833333079</v>
      </c>
      <c r="AH54">
        <v>30637</v>
      </c>
      <c r="AI54" s="10">
        <f t="shared" si="3"/>
        <v>166.37490781109827</v>
      </c>
      <c r="AJ54" s="3">
        <v>303.49527777778002</v>
      </c>
      <c r="AK54">
        <v>33686</v>
      </c>
      <c r="AL54" s="10">
        <f t="shared" si="5"/>
        <v>18.158056682277397</v>
      </c>
      <c r="AM54" s="3">
        <v>520.43194444442599</v>
      </c>
      <c r="AN54">
        <v>28862</v>
      </c>
      <c r="AO54">
        <f>(AN54-AK54)/(AM54-AJ54)</f>
        <v>-22.236904780199104</v>
      </c>
      <c r="AP54" s="3"/>
      <c r="AS54" s="3"/>
      <c r="AV54" s="3"/>
      <c r="AY54" s="3"/>
    </row>
    <row r="55" spans="1:51" x14ac:dyDescent="0.15">
      <c r="A55" t="s">
        <v>157</v>
      </c>
      <c r="B55" s="1">
        <v>1</v>
      </c>
      <c r="C55" t="s">
        <v>51</v>
      </c>
      <c r="D55" s="1">
        <v>20170425002487</v>
      </c>
      <c r="E55" s="1">
        <v>35</v>
      </c>
      <c r="F55" t="s">
        <v>52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2">
        <v>0</v>
      </c>
      <c r="O55" s="3">
        <v>2</v>
      </c>
      <c r="P55" t="s">
        <v>158</v>
      </c>
      <c r="Q55" s="4">
        <v>0</v>
      </c>
      <c r="R55" s="4">
        <v>1</v>
      </c>
      <c r="S55" s="4">
        <v>1</v>
      </c>
      <c r="T55" s="4">
        <v>1</v>
      </c>
      <c r="U55" s="4">
        <v>1</v>
      </c>
      <c r="V55" s="4">
        <v>1</v>
      </c>
      <c r="W55" s="4">
        <v>1</v>
      </c>
      <c r="X55" s="1" t="str">
        <f t="shared" si="0"/>
        <v>0111</v>
      </c>
      <c r="Y55">
        <f t="shared" si="1"/>
        <v>7</v>
      </c>
      <c r="Z55" s="15" t="s">
        <v>370</v>
      </c>
      <c r="AA55" t="s">
        <v>157</v>
      </c>
      <c r="AB55" s="3">
        <v>2.0000000000582099</v>
      </c>
      <c r="AC55">
        <v>16139</v>
      </c>
      <c r="AD55" s="3">
        <v>29.176111111301001</v>
      </c>
      <c r="AE55">
        <v>28012</v>
      </c>
      <c r="AF55" s="10">
        <f t="shared" si="2"/>
        <v>436.8910603654445</v>
      </c>
      <c r="AG55" s="3">
        <v>42.4969444444869</v>
      </c>
      <c r="AH55">
        <v>45743</v>
      </c>
      <c r="AI55" s="10">
        <f t="shared" si="3"/>
        <v>1331.0728808405065</v>
      </c>
      <c r="AJ55" s="3">
        <v>136.26722222246499</v>
      </c>
      <c r="AK55">
        <v>63043</v>
      </c>
      <c r="AL55" s="10">
        <f t="shared" si="5"/>
        <v>184.49342808775273</v>
      </c>
      <c r="AM55" s="3">
        <v>285.01194444461697</v>
      </c>
      <c r="AN55">
        <v>127535</v>
      </c>
      <c r="AO55">
        <f>(AN55-AK55)/(AM55-AJ55)</f>
        <v>433.57504748088098</v>
      </c>
      <c r="AP55" s="3">
        <v>473.12777777784498</v>
      </c>
      <c r="AQ55">
        <v>115761</v>
      </c>
      <c r="AR55">
        <f>(AQ55-AN55)/(AP55-AM55)</f>
        <v>-62.589096257217008</v>
      </c>
      <c r="AS55" s="3">
        <v>975.09666666673695</v>
      </c>
      <c r="AT55">
        <v>8307</v>
      </c>
      <c r="AU55">
        <f>(AT55-AQ55)/(AS55-AP55)</f>
        <v>-214.06505936622767</v>
      </c>
      <c r="AV55" s="3"/>
      <c r="AY55" s="3"/>
    </row>
    <row r="56" spans="1:51" x14ac:dyDescent="0.15">
      <c r="A56" t="s">
        <v>159</v>
      </c>
      <c r="B56" s="1">
        <v>1</v>
      </c>
      <c r="C56" t="s">
        <v>51</v>
      </c>
      <c r="D56" s="1">
        <v>20170902000876</v>
      </c>
      <c r="E56" s="1">
        <v>35</v>
      </c>
      <c r="F56" t="s">
        <v>52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2">
        <v>0</v>
      </c>
      <c r="O56" s="3">
        <v>1</v>
      </c>
      <c r="P56" t="s">
        <v>160</v>
      </c>
      <c r="Q56" s="4">
        <v>0</v>
      </c>
      <c r="R56" s="4">
        <v>1</v>
      </c>
      <c r="S56" s="4">
        <v>1</v>
      </c>
      <c r="T56" s="4">
        <v>1</v>
      </c>
      <c r="U56" s="4">
        <v>1</v>
      </c>
      <c r="V56" s="4">
        <v>1</v>
      </c>
      <c r="W56" s="4">
        <v>1</v>
      </c>
      <c r="X56" s="1" t="str">
        <f t="shared" si="0"/>
        <v>0111</v>
      </c>
      <c r="Y56">
        <f t="shared" si="1"/>
        <v>7</v>
      </c>
      <c r="Z56" s="15" t="s">
        <v>370</v>
      </c>
      <c r="AA56" t="s">
        <v>159</v>
      </c>
      <c r="AB56" s="3">
        <v>1.00000000011642</v>
      </c>
      <c r="AC56">
        <v>4401</v>
      </c>
      <c r="AD56" s="3">
        <v>11.6836111110169</v>
      </c>
      <c r="AE56">
        <v>16232</v>
      </c>
      <c r="AF56" s="10">
        <f t="shared" si="2"/>
        <v>1107.3971035812826</v>
      </c>
      <c r="AG56" s="3">
        <v>60.103055555722698</v>
      </c>
      <c r="AH56">
        <v>34542</v>
      </c>
      <c r="AI56" s="10">
        <f t="shared" si="3"/>
        <v>378.15386380382199</v>
      </c>
      <c r="AJ56" s="3">
        <v>204.09277777763799</v>
      </c>
      <c r="AK56">
        <v>39826</v>
      </c>
      <c r="AL56" s="10">
        <f t="shared" si="5"/>
        <v>36.697063640808757</v>
      </c>
      <c r="AM56" s="3">
        <v>347.61750000016798</v>
      </c>
      <c r="AN56">
        <v>97468</v>
      </c>
      <c r="AO56">
        <f>(AN56-AK56)/(AM56-AJ56)</f>
        <v>401.61722041606271</v>
      </c>
      <c r="AP56" s="3">
        <v>660.07444444455905</v>
      </c>
      <c r="AQ56">
        <v>51033</v>
      </c>
      <c r="AR56">
        <f>(AQ56-AN56)/(AP56-AM56)</f>
        <v>-148.61247549664935</v>
      </c>
      <c r="AS56" s="3"/>
      <c r="AV56" s="3"/>
      <c r="AY56" s="3"/>
    </row>
    <row r="57" spans="1:51" x14ac:dyDescent="0.15">
      <c r="A57" t="s">
        <v>161</v>
      </c>
      <c r="B57" s="1">
        <v>3</v>
      </c>
      <c r="C57" t="s">
        <v>51</v>
      </c>
      <c r="D57" s="1">
        <v>20171002000282</v>
      </c>
      <c r="E57" s="1">
        <v>70</v>
      </c>
      <c r="F57" t="s">
        <v>52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2">
        <v>0</v>
      </c>
      <c r="O57" s="3">
        <v>1</v>
      </c>
      <c r="P57" t="s">
        <v>162</v>
      </c>
      <c r="Q57" s="4">
        <v>0</v>
      </c>
      <c r="R57" s="4">
        <v>1</v>
      </c>
      <c r="S57" s="4">
        <v>1</v>
      </c>
      <c r="T57" s="4">
        <v>1</v>
      </c>
      <c r="U57" s="4">
        <v>1</v>
      </c>
      <c r="V57" s="4">
        <v>1</v>
      </c>
      <c r="W57" s="4">
        <v>1</v>
      </c>
      <c r="X57" s="1" t="str">
        <f t="shared" si="0"/>
        <v>0111</v>
      </c>
      <c r="Y57">
        <f t="shared" si="1"/>
        <v>7</v>
      </c>
      <c r="Z57" s="15" t="s">
        <v>370</v>
      </c>
      <c r="AA57" t="s">
        <v>161</v>
      </c>
      <c r="AB57" s="3">
        <v>0.99999999976716902</v>
      </c>
      <c r="AC57">
        <v>5169</v>
      </c>
      <c r="AD57" s="3">
        <v>5.9394444442587</v>
      </c>
      <c r="AE57">
        <v>6081</v>
      </c>
      <c r="AF57" s="10">
        <f t="shared" si="2"/>
        <v>184.6361489128727</v>
      </c>
      <c r="AG57" s="3">
        <v>119.769999999669</v>
      </c>
      <c r="AH57">
        <v>19447</v>
      </c>
      <c r="AI57" s="10">
        <f t="shared" si="3"/>
        <v>117.42014202411333</v>
      </c>
      <c r="AJ57" s="3">
        <v>571.89999999973202</v>
      </c>
      <c r="AK57">
        <v>2735</v>
      </c>
      <c r="AL57" s="10">
        <f t="shared" si="5"/>
        <v>-36.962820427747928</v>
      </c>
      <c r="AM57" s="3"/>
      <c r="AP57" s="3"/>
      <c r="AS57" s="3"/>
      <c r="AV57" s="3"/>
      <c r="AY57" s="3"/>
    </row>
    <row r="58" spans="1:51" x14ac:dyDescent="0.15">
      <c r="A58" t="s">
        <v>163</v>
      </c>
      <c r="B58" s="1">
        <v>5</v>
      </c>
      <c r="C58" t="s">
        <v>51</v>
      </c>
      <c r="D58" s="1">
        <v>20170325000428</v>
      </c>
      <c r="E58" s="1">
        <v>82</v>
      </c>
      <c r="F58" t="s">
        <v>57</v>
      </c>
      <c r="G58" s="1">
        <v>0</v>
      </c>
      <c r="H58" s="1">
        <v>1</v>
      </c>
      <c r="I58" s="1">
        <v>0</v>
      </c>
      <c r="J58" s="1">
        <v>1</v>
      </c>
      <c r="K58" s="1">
        <v>0</v>
      </c>
      <c r="L58" s="1">
        <v>0</v>
      </c>
      <c r="M58" s="1">
        <v>0</v>
      </c>
      <c r="N58" s="2">
        <v>0</v>
      </c>
      <c r="O58" s="3">
        <v>9</v>
      </c>
      <c r="P58" t="s">
        <v>164</v>
      </c>
      <c r="Q58" s="4">
        <v>0</v>
      </c>
      <c r="R58" s="4">
        <v>1</v>
      </c>
      <c r="S58" s="4">
        <v>1</v>
      </c>
      <c r="T58" s="4">
        <v>1</v>
      </c>
      <c r="U58" s="4">
        <v>1</v>
      </c>
      <c r="V58" s="4">
        <v>1</v>
      </c>
      <c r="W58" s="4">
        <v>1</v>
      </c>
      <c r="X58" s="1" t="str">
        <f t="shared" si="0"/>
        <v>0111</v>
      </c>
      <c r="Y58">
        <f t="shared" si="1"/>
        <v>7</v>
      </c>
      <c r="Z58" s="15" t="s">
        <v>370</v>
      </c>
      <c r="AA58" t="s">
        <v>163</v>
      </c>
      <c r="AB58" s="3">
        <v>9</v>
      </c>
      <c r="AC58">
        <v>20931</v>
      </c>
      <c r="AD58" s="3">
        <v>33.486111111065803</v>
      </c>
      <c r="AE58">
        <v>28785</v>
      </c>
      <c r="AF58" s="10">
        <f t="shared" si="2"/>
        <v>320.75326148669672</v>
      </c>
      <c r="AG58" s="3">
        <v>58.080833333311602</v>
      </c>
      <c r="AH58">
        <v>23317</v>
      </c>
      <c r="AI58" s="10">
        <f t="shared" si="3"/>
        <v>-222.32412102846286</v>
      </c>
      <c r="AJ58" s="3">
        <v>178.60777777765199</v>
      </c>
      <c r="AK58">
        <v>21325</v>
      </c>
      <c r="AL58" s="10">
        <f t="shared" si="5"/>
        <v>-16.527424711408909</v>
      </c>
      <c r="AM58" s="3"/>
      <c r="AP58" s="3"/>
      <c r="AS58" s="3"/>
      <c r="AV58" s="3"/>
      <c r="AY58" s="3"/>
    </row>
    <row r="59" spans="1:51" x14ac:dyDescent="0.15">
      <c r="A59" t="s">
        <v>165</v>
      </c>
      <c r="B59" s="1">
        <v>3</v>
      </c>
      <c r="C59" t="s">
        <v>51</v>
      </c>
      <c r="D59" s="1">
        <v>20170528000084</v>
      </c>
      <c r="E59" s="1">
        <v>53</v>
      </c>
      <c r="F59" t="s">
        <v>52</v>
      </c>
      <c r="G59" s="1">
        <v>0</v>
      </c>
      <c r="H59" s="1">
        <v>1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2">
        <v>0</v>
      </c>
      <c r="O59" s="3">
        <v>6</v>
      </c>
      <c r="P59" t="s">
        <v>166</v>
      </c>
      <c r="Q59" s="4">
        <v>0</v>
      </c>
      <c r="R59" s="4">
        <v>1</v>
      </c>
      <c r="S59" s="4">
        <v>1</v>
      </c>
      <c r="T59" s="4">
        <v>1</v>
      </c>
      <c r="U59" s="4">
        <v>1</v>
      </c>
      <c r="V59" s="4">
        <v>1</v>
      </c>
      <c r="W59" s="4">
        <v>1</v>
      </c>
      <c r="X59" s="1" t="str">
        <f t="shared" si="0"/>
        <v>0111</v>
      </c>
      <c r="Y59">
        <f t="shared" si="1"/>
        <v>7</v>
      </c>
      <c r="Z59" s="15" t="s">
        <v>370</v>
      </c>
      <c r="AA59" t="s">
        <v>165</v>
      </c>
      <c r="AB59" s="3">
        <v>6</v>
      </c>
      <c r="AC59">
        <v>26140</v>
      </c>
      <c r="AD59" s="3">
        <v>31.185277777724</v>
      </c>
      <c r="AE59">
        <v>39633</v>
      </c>
      <c r="AF59" s="10">
        <f t="shared" si="2"/>
        <v>535.74950092209644</v>
      </c>
      <c r="AG59" s="3">
        <v>55.213055555534098</v>
      </c>
      <c r="AH59">
        <v>58778</v>
      </c>
      <c r="AI59" s="10">
        <f t="shared" si="3"/>
        <v>796.78612716655834</v>
      </c>
      <c r="AJ59" s="3">
        <v>200.82138888887101</v>
      </c>
      <c r="AK59">
        <v>81670</v>
      </c>
      <c r="AL59" s="10">
        <f t="shared" si="5"/>
        <v>157.21627654094502</v>
      </c>
      <c r="AM59" s="3">
        <v>536.03805555560405</v>
      </c>
      <c r="AN59">
        <v>58161</v>
      </c>
      <c r="AO59">
        <f>(AN59-AK59)/(AM59-AJ59)</f>
        <v>-70.130761199210497</v>
      </c>
      <c r="AP59" s="3">
        <v>3729.3091666666401</v>
      </c>
      <c r="AQ59">
        <v>57</v>
      </c>
      <c r="AR59">
        <f>(AQ59-AN59)/(AP59-AM59)</f>
        <v>-18.19576164323356</v>
      </c>
      <c r="AS59" s="3"/>
      <c r="AV59" s="3"/>
      <c r="AY59" s="3"/>
    </row>
    <row r="60" spans="1:51" x14ac:dyDescent="0.15">
      <c r="A60" t="s">
        <v>167</v>
      </c>
      <c r="B60" s="1">
        <v>1</v>
      </c>
      <c r="C60" t="s">
        <v>51</v>
      </c>
      <c r="D60" s="1">
        <v>20170324001892</v>
      </c>
      <c r="E60" s="1">
        <v>41</v>
      </c>
      <c r="F60" t="s">
        <v>52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0</v>
      </c>
      <c r="M60" s="1">
        <v>1</v>
      </c>
      <c r="N60" s="2">
        <v>0</v>
      </c>
      <c r="O60" s="3">
        <v>2</v>
      </c>
      <c r="P60" t="s">
        <v>168</v>
      </c>
      <c r="Q60" s="4">
        <v>0</v>
      </c>
      <c r="R60" s="4">
        <v>1</v>
      </c>
      <c r="S60" s="4">
        <v>1</v>
      </c>
      <c r="T60" s="4">
        <v>1</v>
      </c>
      <c r="U60" s="4">
        <v>1</v>
      </c>
      <c r="V60" s="4">
        <v>1</v>
      </c>
      <c r="W60" s="4">
        <v>1</v>
      </c>
      <c r="X60" s="1" t="str">
        <f t="shared" si="0"/>
        <v>0111</v>
      </c>
      <c r="Y60">
        <f t="shared" si="1"/>
        <v>7</v>
      </c>
      <c r="Z60" s="15" t="s">
        <v>370</v>
      </c>
      <c r="AA60" t="s">
        <v>167</v>
      </c>
      <c r="AB60" s="3">
        <v>2.0000000000582099</v>
      </c>
      <c r="AC60">
        <v>6480</v>
      </c>
      <c r="AD60" s="3">
        <v>15.1841666667606</v>
      </c>
      <c r="AE60">
        <v>9541</v>
      </c>
      <c r="AF60" s="10">
        <f t="shared" si="2"/>
        <v>232.17242904936774</v>
      </c>
      <c r="AG60" s="3">
        <v>278.12805555551301</v>
      </c>
      <c r="AH60">
        <v>38180</v>
      </c>
      <c r="AI60" s="10">
        <f t="shared" si="3"/>
        <v>108.91677354067249</v>
      </c>
      <c r="AJ60" s="3">
        <v>397.62361111101899</v>
      </c>
      <c r="AK60">
        <v>34625</v>
      </c>
      <c r="AL60" s="10">
        <f t="shared" si="5"/>
        <v>-29.750060439266246</v>
      </c>
      <c r="AM60" s="3"/>
      <c r="AP60" s="3"/>
      <c r="AS60" s="3"/>
      <c r="AV60" s="3"/>
      <c r="AY60" s="3"/>
    </row>
    <row r="61" spans="1:51" x14ac:dyDescent="0.15">
      <c r="A61" t="s">
        <v>169</v>
      </c>
      <c r="B61" s="1">
        <v>2</v>
      </c>
      <c r="C61" t="s">
        <v>51</v>
      </c>
      <c r="D61" s="1">
        <v>20170511000016</v>
      </c>
      <c r="E61" s="1">
        <v>73</v>
      </c>
      <c r="F61" t="s">
        <v>57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2">
        <v>0</v>
      </c>
      <c r="O61" s="3">
        <v>1</v>
      </c>
      <c r="P61" t="s">
        <v>170</v>
      </c>
      <c r="Q61" s="4">
        <v>0</v>
      </c>
      <c r="R61" s="4">
        <v>1</v>
      </c>
      <c r="S61" s="4">
        <v>1</v>
      </c>
      <c r="T61" s="4">
        <v>1</v>
      </c>
      <c r="U61" s="4">
        <v>1</v>
      </c>
      <c r="V61" s="4">
        <v>1</v>
      </c>
      <c r="W61" s="4">
        <v>1</v>
      </c>
      <c r="X61" s="1" t="str">
        <f t="shared" si="0"/>
        <v>0111</v>
      </c>
      <c r="Y61">
        <f t="shared" si="1"/>
        <v>7</v>
      </c>
      <c r="Z61" s="15" t="s">
        <v>370</v>
      </c>
      <c r="AA61" t="s">
        <v>169</v>
      </c>
      <c r="AB61" s="3">
        <v>0.99999999976716902</v>
      </c>
      <c r="AC61">
        <v>37663</v>
      </c>
      <c r="AD61" s="3">
        <v>147.62194444437</v>
      </c>
      <c r="AE61">
        <v>50652</v>
      </c>
      <c r="AF61" s="10">
        <f t="shared" si="2"/>
        <v>88.588376379823174</v>
      </c>
      <c r="AG61" s="3">
        <v>484.93305555515701</v>
      </c>
      <c r="AH61">
        <v>40598</v>
      </c>
      <c r="AI61" s="10">
        <f t="shared" si="3"/>
        <v>-29.806311351237547</v>
      </c>
      <c r="AJ61" s="3"/>
      <c r="AL61" s="10"/>
      <c r="AM61" s="3"/>
      <c r="AP61" s="3"/>
      <c r="AS61" s="3"/>
      <c r="AV61" s="3"/>
      <c r="AY61" s="3"/>
    </row>
    <row r="62" spans="1:51" x14ac:dyDescent="0.15">
      <c r="A62" t="s">
        <v>171</v>
      </c>
      <c r="B62" s="1">
        <v>1</v>
      </c>
      <c r="C62" t="s">
        <v>51</v>
      </c>
      <c r="D62" s="1">
        <v>20171019001652</v>
      </c>
      <c r="E62" s="1">
        <v>57</v>
      </c>
      <c r="F62" t="s">
        <v>52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2">
        <v>0</v>
      </c>
      <c r="O62" s="3">
        <v>2</v>
      </c>
      <c r="P62" t="s">
        <v>172</v>
      </c>
      <c r="Q62" s="4">
        <v>0</v>
      </c>
      <c r="R62" s="4">
        <v>1</v>
      </c>
      <c r="S62" s="4">
        <v>1</v>
      </c>
      <c r="T62" s="4">
        <v>1</v>
      </c>
      <c r="U62" s="4">
        <v>1</v>
      </c>
      <c r="V62" s="4">
        <v>1</v>
      </c>
      <c r="W62" s="4">
        <v>1</v>
      </c>
      <c r="X62" s="1" t="str">
        <f t="shared" si="0"/>
        <v>0111</v>
      </c>
      <c r="Y62">
        <f t="shared" si="1"/>
        <v>7</v>
      </c>
      <c r="Z62" s="15" t="s">
        <v>370</v>
      </c>
      <c r="AA62" t="s">
        <v>171</v>
      </c>
      <c r="AB62" s="3">
        <v>2.0000000000582099</v>
      </c>
      <c r="AC62">
        <v>5848</v>
      </c>
      <c r="AD62" s="3">
        <v>20.8236111110891</v>
      </c>
      <c r="AE62">
        <v>9150</v>
      </c>
      <c r="AF62" s="10">
        <f t="shared" si="2"/>
        <v>175.41798863794969</v>
      </c>
      <c r="AG62" s="3">
        <v>97.097222222189899</v>
      </c>
      <c r="AH62">
        <v>18251</v>
      </c>
      <c r="AI62" s="10">
        <f t="shared" si="3"/>
        <v>119.32042901106919</v>
      </c>
      <c r="AJ62" s="3">
        <v>956.02166666672599</v>
      </c>
      <c r="AK62">
        <v>633</v>
      </c>
      <c r="AL62" s="10">
        <f>(AK62-AH62)/(AJ62-AG62)</f>
        <v>-20.511699386310408</v>
      </c>
      <c r="AM62" s="3"/>
      <c r="AP62" s="3"/>
      <c r="AS62" s="3"/>
      <c r="AV62" s="3"/>
      <c r="AY62" s="3"/>
    </row>
    <row r="63" spans="1:51" x14ac:dyDescent="0.15">
      <c r="A63" t="s">
        <v>173</v>
      </c>
      <c r="B63" s="1">
        <v>3</v>
      </c>
      <c r="C63" t="s">
        <v>51</v>
      </c>
      <c r="D63" s="1">
        <v>20170402000556</v>
      </c>
      <c r="E63" s="1">
        <v>54</v>
      </c>
      <c r="F63" t="s">
        <v>52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2">
        <v>0</v>
      </c>
      <c r="O63" s="3">
        <v>1</v>
      </c>
      <c r="P63" t="s">
        <v>174</v>
      </c>
      <c r="Q63" s="4">
        <v>0</v>
      </c>
      <c r="R63" s="4">
        <v>1</v>
      </c>
      <c r="S63" s="4">
        <v>1</v>
      </c>
      <c r="T63" s="4">
        <v>1</v>
      </c>
      <c r="U63" s="4">
        <v>1</v>
      </c>
      <c r="V63" s="4">
        <v>1</v>
      </c>
      <c r="W63" s="4">
        <v>1</v>
      </c>
      <c r="X63" s="1" t="str">
        <f t="shared" si="0"/>
        <v>0111</v>
      </c>
      <c r="Y63">
        <f t="shared" si="1"/>
        <v>7</v>
      </c>
      <c r="Z63" s="15" t="s">
        <v>370</v>
      </c>
      <c r="AA63" t="s">
        <v>173</v>
      </c>
      <c r="AB63" s="3">
        <v>0.99999999994179201</v>
      </c>
      <c r="AC63">
        <v>4473</v>
      </c>
      <c r="AD63" s="3">
        <v>12.8608333332231</v>
      </c>
      <c r="AE63">
        <v>30752</v>
      </c>
      <c r="AF63" s="10">
        <f t="shared" si="2"/>
        <v>2215.6116068389183</v>
      </c>
      <c r="AG63" s="3">
        <v>63.965277777635499</v>
      </c>
      <c r="AH63">
        <v>43374</v>
      </c>
      <c r="AI63" s="10">
        <f t="shared" si="3"/>
        <v>246.98438926832029</v>
      </c>
      <c r="AJ63" s="3">
        <v>231.723611111054</v>
      </c>
      <c r="AK63">
        <v>69692</v>
      </c>
      <c r="AL63" s="10">
        <f>(AK63-AH63)/(AJ63-AG63)</f>
        <v>156.88043316270412</v>
      </c>
      <c r="AM63" s="3"/>
      <c r="AP63" s="3"/>
      <c r="AS63" s="3"/>
      <c r="AV63" s="3"/>
      <c r="AY63" s="3"/>
    </row>
    <row r="64" spans="1:51" x14ac:dyDescent="0.15">
      <c r="A64" t="s">
        <v>175</v>
      </c>
      <c r="B64" s="1">
        <v>1</v>
      </c>
      <c r="C64" t="s">
        <v>51</v>
      </c>
      <c r="D64" s="1">
        <v>20171005000770</v>
      </c>
      <c r="E64" s="1">
        <v>50</v>
      </c>
      <c r="F64" t="s">
        <v>57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2">
        <v>0</v>
      </c>
      <c r="O64" s="3">
        <v>10</v>
      </c>
      <c r="P64" t="s">
        <v>176</v>
      </c>
      <c r="Q64" s="4">
        <v>0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  <c r="X64" s="1" t="str">
        <f t="shared" si="0"/>
        <v>0111</v>
      </c>
      <c r="Y64">
        <f t="shared" si="1"/>
        <v>7</v>
      </c>
      <c r="Z64" s="15" t="s">
        <v>370</v>
      </c>
      <c r="AA64" t="s">
        <v>175</v>
      </c>
      <c r="AB64" s="3">
        <v>9.9999999999417906</v>
      </c>
      <c r="AC64">
        <v>3955</v>
      </c>
      <c r="AD64" s="3">
        <v>26.586666666436901</v>
      </c>
      <c r="AE64">
        <v>4024</v>
      </c>
      <c r="AF64" s="10">
        <f t="shared" si="2"/>
        <v>4.15996784570219</v>
      </c>
      <c r="AG64" s="3">
        <v>125.420555555611</v>
      </c>
      <c r="AH64">
        <v>2946</v>
      </c>
      <c r="AI64" s="10">
        <f t="shared" si="3"/>
        <v>-10.907189953931683</v>
      </c>
      <c r="AJ64" s="3">
        <v>266.94444444438</v>
      </c>
      <c r="AK64">
        <v>189</v>
      </c>
      <c r="AL64" s="10">
        <f>(AK64-AH64)/(AJ64-AG64)</f>
        <v>-19.480810071343292</v>
      </c>
      <c r="AM64" s="3"/>
      <c r="AP64" s="3"/>
      <c r="AS64" s="3"/>
      <c r="AV64" s="3"/>
      <c r="AY64" s="3"/>
    </row>
    <row r="65" spans="1:53" x14ac:dyDescent="0.15">
      <c r="A65" t="s">
        <v>177</v>
      </c>
      <c r="B65" s="1">
        <v>1</v>
      </c>
      <c r="C65" t="s">
        <v>51</v>
      </c>
      <c r="D65" s="1">
        <v>20171105000372</v>
      </c>
      <c r="E65" s="1">
        <v>45</v>
      </c>
      <c r="F65" t="s">
        <v>57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2">
        <v>0</v>
      </c>
      <c r="O65" s="3">
        <v>9.5</v>
      </c>
      <c r="P65" t="s">
        <v>178</v>
      </c>
      <c r="Q65" s="4">
        <v>0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1" t="str">
        <f t="shared" ref="X65:X100" si="6">Q65&amp;R65&amp;S65&amp;T65</f>
        <v>0111</v>
      </c>
      <c r="Y65">
        <f t="shared" ref="Y65:Y100" si="7">BIN2DEC(X65)</f>
        <v>7</v>
      </c>
      <c r="Z65" s="15" t="s">
        <v>370</v>
      </c>
      <c r="AA65" t="s">
        <v>177</v>
      </c>
      <c r="AB65" s="3">
        <v>9.5000000000582094</v>
      </c>
      <c r="AC65">
        <v>8814</v>
      </c>
      <c r="AD65" s="3">
        <v>49.1038888888434</v>
      </c>
      <c r="AE65">
        <v>12524</v>
      </c>
      <c r="AF65" s="10">
        <f t="shared" ref="AF65:AF100" si="8">(AE65-AC65)/(AD65-AB65)</f>
        <v>93.677669140481228</v>
      </c>
      <c r="AG65" s="3">
        <v>291.317500000005</v>
      </c>
      <c r="AH65">
        <v>20041</v>
      </c>
      <c r="AI65" s="10">
        <f t="shared" ref="AI65:AI100" si="9">(AH65-AE65)/(AG65-AD65)</f>
        <v>31.03458953241957</v>
      </c>
      <c r="AJ65" s="3"/>
      <c r="AL65" s="10"/>
      <c r="AM65" s="3"/>
      <c r="AP65" s="3"/>
      <c r="AS65" s="3"/>
      <c r="AV65" s="3"/>
      <c r="AY65" s="3"/>
    </row>
    <row r="66" spans="1:53" x14ac:dyDescent="0.15">
      <c r="A66" t="s">
        <v>179</v>
      </c>
      <c r="B66" s="1">
        <v>0</v>
      </c>
      <c r="C66" t="s">
        <v>51</v>
      </c>
      <c r="D66" s="1">
        <v>20170422000935</v>
      </c>
      <c r="E66" s="1">
        <v>79</v>
      </c>
      <c r="F66" t="s">
        <v>57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2">
        <v>0</v>
      </c>
      <c r="O66" s="3">
        <v>5</v>
      </c>
      <c r="P66" t="s">
        <v>180</v>
      </c>
      <c r="Q66" s="4">
        <v>0</v>
      </c>
      <c r="R66" s="4">
        <v>1</v>
      </c>
      <c r="S66" s="4">
        <v>1</v>
      </c>
      <c r="T66" s="4">
        <v>1</v>
      </c>
      <c r="U66" s="4">
        <v>1</v>
      </c>
      <c r="V66" s="4">
        <v>1</v>
      </c>
      <c r="W66" s="4">
        <v>1</v>
      </c>
      <c r="X66" s="1" t="str">
        <f t="shared" si="6"/>
        <v>0111</v>
      </c>
      <c r="Y66">
        <f t="shared" si="7"/>
        <v>7</v>
      </c>
      <c r="Z66" s="15" t="s">
        <v>370</v>
      </c>
      <c r="AA66" t="s">
        <v>179</v>
      </c>
      <c r="AB66" s="3">
        <v>5.0000000000582103</v>
      </c>
      <c r="AC66">
        <v>16801</v>
      </c>
      <c r="AD66" s="3">
        <v>43.525555555592298</v>
      </c>
      <c r="AE66">
        <v>27870</v>
      </c>
      <c r="AF66" s="10">
        <f t="shared" si="8"/>
        <v>287.31577884825515</v>
      </c>
      <c r="AG66" s="3">
        <v>379.61972222226899</v>
      </c>
      <c r="AH66">
        <v>13138</v>
      </c>
      <c r="AI66" s="10">
        <f t="shared" si="9"/>
        <v>-43.832953562120416</v>
      </c>
      <c r="AJ66" s="3">
        <v>547.28083333344</v>
      </c>
      <c r="AK66">
        <v>6400</v>
      </c>
      <c r="AL66" s="10">
        <f>(AK66-AH66)/(AJ66-AG66)</f>
        <v>-40.188210344927491</v>
      </c>
      <c r="AM66" s="3">
        <v>1247.0441666669201</v>
      </c>
      <c r="AN66">
        <v>0</v>
      </c>
      <c r="AO66">
        <f>(AN66-AK66)/(AM66-AJ66)</f>
        <v>-9.1459493447765539</v>
      </c>
      <c r="AP66" s="3"/>
      <c r="AS66" s="3"/>
      <c r="AV66" s="3"/>
      <c r="AY66" s="3"/>
    </row>
    <row r="67" spans="1:53" x14ac:dyDescent="0.15">
      <c r="A67" t="s">
        <v>181</v>
      </c>
      <c r="B67" s="1">
        <v>3</v>
      </c>
      <c r="C67" t="s">
        <v>51</v>
      </c>
      <c r="D67" s="1">
        <v>20170608001310</v>
      </c>
      <c r="E67" s="1">
        <v>77</v>
      </c>
      <c r="F67" t="s">
        <v>52</v>
      </c>
      <c r="G67" s="1">
        <v>0</v>
      </c>
      <c r="H67" s="1">
        <v>1</v>
      </c>
      <c r="I67" s="1">
        <v>0</v>
      </c>
      <c r="J67" s="1">
        <v>0</v>
      </c>
      <c r="K67" s="1">
        <v>1</v>
      </c>
      <c r="L67" s="1">
        <v>1</v>
      </c>
      <c r="M67" s="1">
        <v>0</v>
      </c>
      <c r="N67" s="2">
        <v>0</v>
      </c>
      <c r="O67" s="3">
        <v>4</v>
      </c>
      <c r="P67" t="s">
        <v>182</v>
      </c>
      <c r="Q67" s="4">
        <v>0</v>
      </c>
      <c r="R67" s="4">
        <v>1</v>
      </c>
      <c r="S67" s="4">
        <v>1</v>
      </c>
      <c r="T67" s="4">
        <v>1</v>
      </c>
      <c r="U67" s="4">
        <v>1</v>
      </c>
      <c r="V67" s="4">
        <v>1</v>
      </c>
      <c r="W67" s="4">
        <v>1</v>
      </c>
      <c r="X67" s="1" t="str">
        <f t="shared" si="6"/>
        <v>0111</v>
      </c>
      <c r="Y67">
        <f t="shared" si="7"/>
        <v>7</v>
      </c>
      <c r="Z67" s="15" t="s">
        <v>370</v>
      </c>
      <c r="AA67" t="s">
        <v>181</v>
      </c>
      <c r="AB67" s="3">
        <v>3.9999999999417901</v>
      </c>
      <c r="AC67">
        <v>7036</v>
      </c>
      <c r="AD67" s="3">
        <v>48.903888889064497</v>
      </c>
      <c r="AE67">
        <v>45266</v>
      </c>
      <c r="AF67" s="10">
        <f t="shared" si="8"/>
        <v>851.37392207605978</v>
      </c>
      <c r="AG67" s="3">
        <v>289.12361111113597</v>
      </c>
      <c r="AH67">
        <v>79961</v>
      </c>
      <c r="AI67" s="10">
        <f t="shared" si="9"/>
        <v>144.43027274807253</v>
      </c>
      <c r="AJ67" s="3">
        <v>604.338333333435</v>
      </c>
      <c r="AK67">
        <v>70743</v>
      </c>
      <c r="AL67" s="10">
        <f>(AK67-AH67)/(AJ67-AG67)</f>
        <v>-29.243557962686733</v>
      </c>
      <c r="AM67" s="3">
        <v>1774.96416666656</v>
      </c>
      <c r="AN67">
        <v>0</v>
      </c>
      <c r="AO67">
        <f>(AN67-AK67)/(AM67-AJ67)</f>
        <v>-60.431777589063906</v>
      </c>
      <c r="AP67" s="3">
        <v>4535.3219444443203</v>
      </c>
      <c r="AQ67">
        <v>0</v>
      </c>
      <c r="AR67">
        <f>(AQ67-AN67)/(AP67-AM67)</f>
        <v>0</v>
      </c>
      <c r="AS67" s="3"/>
      <c r="AV67" s="3"/>
      <c r="AY67" s="3"/>
    </row>
    <row r="68" spans="1:53" x14ac:dyDescent="0.15">
      <c r="A68" t="s">
        <v>183</v>
      </c>
      <c r="B68" s="1">
        <v>2</v>
      </c>
      <c r="C68" t="s">
        <v>51</v>
      </c>
      <c r="D68" s="1">
        <v>20170511001392</v>
      </c>
      <c r="E68" s="1">
        <v>47</v>
      </c>
      <c r="F68" t="s">
        <v>52</v>
      </c>
      <c r="G68" s="1">
        <v>0</v>
      </c>
      <c r="H68" s="1">
        <v>1</v>
      </c>
      <c r="I68" s="1">
        <v>0</v>
      </c>
      <c r="J68" s="1">
        <v>1</v>
      </c>
      <c r="K68" s="1">
        <v>0</v>
      </c>
      <c r="L68" s="1">
        <v>0</v>
      </c>
      <c r="M68" s="1">
        <v>1</v>
      </c>
      <c r="N68" s="2">
        <v>0</v>
      </c>
      <c r="O68" s="3">
        <v>2</v>
      </c>
      <c r="P68" t="s">
        <v>184</v>
      </c>
      <c r="Q68" s="4">
        <v>0</v>
      </c>
      <c r="R68" s="4">
        <v>1</v>
      </c>
      <c r="S68" s="4">
        <v>1</v>
      </c>
      <c r="T68" s="4">
        <v>1</v>
      </c>
      <c r="U68" s="4">
        <v>1</v>
      </c>
      <c r="V68" s="4">
        <v>1</v>
      </c>
      <c r="W68" s="4">
        <v>1</v>
      </c>
      <c r="X68" s="1" t="str">
        <f t="shared" si="6"/>
        <v>0111</v>
      </c>
      <c r="Y68">
        <f t="shared" si="7"/>
        <v>7</v>
      </c>
      <c r="Z68" s="15" t="s">
        <v>370</v>
      </c>
      <c r="AA68" t="s">
        <v>183</v>
      </c>
      <c r="AB68" s="3">
        <v>2.0000000002328302</v>
      </c>
      <c r="AC68">
        <v>16764</v>
      </c>
      <c r="AD68" s="3">
        <v>29.793888889078499</v>
      </c>
      <c r="AE68">
        <v>22536</v>
      </c>
      <c r="AF68" s="10">
        <f t="shared" si="8"/>
        <v>207.67155050103253</v>
      </c>
      <c r="AG68" s="3">
        <v>265.41777777794101</v>
      </c>
      <c r="AH68">
        <v>52101</v>
      </c>
      <c r="AI68" s="10">
        <f t="shared" si="9"/>
        <v>125.47539275164505</v>
      </c>
      <c r="AJ68" s="3">
        <v>774.94388888916001</v>
      </c>
      <c r="AK68">
        <v>10340</v>
      </c>
      <c r="AL68" s="10">
        <f>(AK68-AH68)/(AJ68-AG68)</f>
        <v>-81.960470895051813</v>
      </c>
      <c r="AM68" s="3"/>
      <c r="AP68" s="3"/>
      <c r="AS68" s="3"/>
      <c r="AV68" s="3"/>
      <c r="AY68" s="3"/>
    </row>
    <row r="69" spans="1:53" x14ac:dyDescent="0.15">
      <c r="A69" t="s">
        <v>185</v>
      </c>
      <c r="B69" s="1">
        <v>3</v>
      </c>
      <c r="C69" t="s">
        <v>51</v>
      </c>
      <c r="D69" s="1">
        <v>20170612002216</v>
      </c>
      <c r="E69" s="1">
        <v>56</v>
      </c>
      <c r="F69" t="s">
        <v>52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2">
        <v>0</v>
      </c>
      <c r="O69" s="3">
        <v>1</v>
      </c>
      <c r="P69" t="s">
        <v>186</v>
      </c>
      <c r="Q69" s="4">
        <v>0</v>
      </c>
      <c r="R69" s="4">
        <v>1</v>
      </c>
      <c r="S69" s="4">
        <v>1</v>
      </c>
      <c r="T69" s="4">
        <v>1</v>
      </c>
      <c r="U69" s="4">
        <v>1</v>
      </c>
      <c r="V69" s="4">
        <v>1</v>
      </c>
      <c r="W69" s="4">
        <v>1</v>
      </c>
      <c r="X69" s="1" t="str">
        <f t="shared" si="6"/>
        <v>0111</v>
      </c>
      <c r="Y69">
        <f t="shared" si="7"/>
        <v>7</v>
      </c>
      <c r="Z69" s="15" t="s">
        <v>370</v>
      </c>
      <c r="AA69" t="s">
        <v>185</v>
      </c>
      <c r="AB69" s="3">
        <v>0.99999999994179201</v>
      </c>
      <c r="AC69">
        <v>12628</v>
      </c>
      <c r="AD69" s="3">
        <v>16.224999999976699</v>
      </c>
      <c r="AE69">
        <v>16033</v>
      </c>
      <c r="AF69" s="10">
        <f t="shared" si="8"/>
        <v>223.64532019653157</v>
      </c>
      <c r="AG69" s="3">
        <v>188.56444444425901</v>
      </c>
      <c r="AH69">
        <v>24644</v>
      </c>
      <c r="AI69" s="10">
        <f t="shared" si="9"/>
        <v>49.965346167655504</v>
      </c>
      <c r="AJ69" s="3">
        <v>400.770000000077</v>
      </c>
      <c r="AK69">
        <v>26006</v>
      </c>
      <c r="AL69" s="10">
        <f>(AK69-AH69)/(AJ69-AG69)</f>
        <v>6.4183051024870226</v>
      </c>
      <c r="AM69" s="3"/>
      <c r="AP69" s="3"/>
      <c r="AS69" s="3"/>
      <c r="AV69" s="3"/>
      <c r="AY69" s="3"/>
    </row>
    <row r="70" spans="1:53" x14ac:dyDescent="0.15">
      <c r="A70" t="s">
        <v>187</v>
      </c>
      <c r="B70" s="1">
        <v>4</v>
      </c>
      <c r="C70" t="s">
        <v>51</v>
      </c>
      <c r="D70" s="1">
        <v>20170316001977</v>
      </c>
      <c r="E70" s="1">
        <v>80</v>
      </c>
      <c r="F70" t="s">
        <v>57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2">
        <v>0</v>
      </c>
      <c r="O70" s="3">
        <v>1</v>
      </c>
      <c r="P70" t="s">
        <v>188</v>
      </c>
      <c r="Q70" s="4">
        <v>0</v>
      </c>
      <c r="R70" s="4">
        <v>1</v>
      </c>
      <c r="S70" s="4">
        <v>1</v>
      </c>
      <c r="T70" s="4">
        <v>1</v>
      </c>
      <c r="U70" s="4">
        <v>1</v>
      </c>
      <c r="V70" s="4">
        <v>1</v>
      </c>
      <c r="W70" s="4">
        <v>1</v>
      </c>
      <c r="X70" s="1" t="str">
        <f t="shared" si="6"/>
        <v>0111</v>
      </c>
      <c r="Y70">
        <f t="shared" si="7"/>
        <v>7</v>
      </c>
      <c r="Z70" s="15" t="s">
        <v>370</v>
      </c>
      <c r="AA70" t="s">
        <v>187</v>
      </c>
      <c r="AB70" s="3">
        <v>0.99999999994179201</v>
      </c>
      <c r="AC70">
        <v>15417</v>
      </c>
      <c r="AD70" s="3">
        <v>39.936666666471901</v>
      </c>
      <c r="AE70">
        <v>37897</v>
      </c>
      <c r="AF70" s="10">
        <f t="shared" si="8"/>
        <v>577.34782981111653</v>
      </c>
      <c r="AG70" s="3">
        <v>139.74611111119199</v>
      </c>
      <c r="AH70">
        <v>47195</v>
      </c>
      <c r="AI70" s="10">
        <f t="shared" si="9"/>
        <v>93.15751682346793</v>
      </c>
      <c r="AJ70" s="3"/>
      <c r="AL70" s="10"/>
      <c r="AM70" s="3"/>
      <c r="AP70" s="3"/>
      <c r="AS70" s="3"/>
      <c r="AV70" s="3"/>
      <c r="AY70" s="3"/>
    </row>
    <row r="71" spans="1:53" x14ac:dyDescent="0.15">
      <c r="A71" t="s">
        <v>189</v>
      </c>
      <c r="B71" s="1">
        <v>0</v>
      </c>
      <c r="C71" t="s">
        <v>51</v>
      </c>
      <c r="D71" s="1">
        <v>20170120000152</v>
      </c>
      <c r="E71" s="1">
        <v>71</v>
      </c>
      <c r="F71" t="s">
        <v>57</v>
      </c>
      <c r="G71" s="1">
        <v>0</v>
      </c>
      <c r="H71" s="1">
        <v>1</v>
      </c>
      <c r="I71" s="1">
        <v>0</v>
      </c>
      <c r="J71" s="1">
        <v>1</v>
      </c>
      <c r="K71" s="1">
        <v>0</v>
      </c>
      <c r="L71" s="1">
        <v>0</v>
      </c>
      <c r="M71" s="1">
        <v>0</v>
      </c>
      <c r="N71" s="2">
        <v>0</v>
      </c>
      <c r="O71" s="3">
        <v>1.5</v>
      </c>
      <c r="P71" t="s">
        <v>190</v>
      </c>
      <c r="Q71" s="4">
        <v>0</v>
      </c>
      <c r="R71" s="4">
        <v>1</v>
      </c>
      <c r="S71" s="4">
        <v>1</v>
      </c>
      <c r="T71" s="4">
        <v>1</v>
      </c>
      <c r="U71" s="4">
        <v>1</v>
      </c>
      <c r="V71" s="4">
        <v>1</v>
      </c>
      <c r="W71" s="4">
        <v>1</v>
      </c>
      <c r="X71" s="1" t="str">
        <f t="shared" si="6"/>
        <v>0111</v>
      </c>
      <c r="Y71">
        <f t="shared" si="7"/>
        <v>7</v>
      </c>
      <c r="Z71" s="15" t="s">
        <v>370</v>
      </c>
      <c r="AA71" t="s">
        <v>189</v>
      </c>
      <c r="AB71" s="3">
        <v>1.5</v>
      </c>
      <c r="AC71">
        <v>29701</v>
      </c>
      <c r="AD71" s="3">
        <v>9.0291666664997994</v>
      </c>
      <c r="AE71">
        <v>32460</v>
      </c>
      <c r="AF71" s="10">
        <f t="shared" si="8"/>
        <v>366.44161594614019</v>
      </c>
      <c r="AG71" s="3">
        <v>25.538611110881899</v>
      </c>
      <c r="AH71">
        <v>34017</v>
      </c>
      <c r="AI71" s="10">
        <f t="shared" si="9"/>
        <v>94.309654406924778</v>
      </c>
      <c r="AJ71" s="3">
        <v>52.485277777304901</v>
      </c>
      <c r="AK71">
        <v>28165</v>
      </c>
      <c r="AL71" s="10">
        <f>(AK71-AH71)/(AJ71-AG71)</f>
        <v>-217.16971796336898</v>
      </c>
      <c r="AM71" s="3">
        <v>98.764999999548294</v>
      </c>
      <c r="AN71">
        <v>21854</v>
      </c>
      <c r="AO71">
        <f>(AN71-AK71)/(AM71-AJ71)</f>
        <v>-136.36641917800335</v>
      </c>
      <c r="AP71" s="3">
        <v>146.01888888864801</v>
      </c>
      <c r="AQ71">
        <v>25712</v>
      </c>
      <c r="AR71">
        <f>(AQ71-AN71)/(AP71-AM71)</f>
        <v>81.644073973559117</v>
      </c>
      <c r="AS71" s="3">
        <v>242.78083333308999</v>
      </c>
      <c r="AT71">
        <v>3504</v>
      </c>
      <c r="AU71">
        <f>(AT71-AQ71)/(AS71-AP71)</f>
        <v>-229.51171689972824</v>
      </c>
      <c r="AV71" s="3">
        <v>289.97361111093801</v>
      </c>
      <c r="AW71">
        <v>656</v>
      </c>
      <c r="AX71">
        <f>(AW71-AT71)/(AV71-AS71)</f>
        <v>-60.348217123528428</v>
      </c>
      <c r="AY71" s="3">
        <v>457.61749999970198</v>
      </c>
      <c r="AZ71">
        <v>75</v>
      </c>
      <c r="BA71">
        <f>(AZ71-AW71)/(AY71-AV71)</f>
        <v>-3.465679565483645</v>
      </c>
    </row>
    <row r="72" spans="1:53" x14ac:dyDescent="0.15">
      <c r="A72" t="s">
        <v>191</v>
      </c>
      <c r="B72" s="1">
        <v>3</v>
      </c>
      <c r="C72" t="s">
        <v>51</v>
      </c>
      <c r="D72" s="1">
        <v>20170825001844</v>
      </c>
      <c r="E72" s="1">
        <v>82</v>
      </c>
      <c r="F72" t="s">
        <v>57</v>
      </c>
      <c r="G72" s="1">
        <v>0</v>
      </c>
      <c r="H72" s="1">
        <v>0</v>
      </c>
      <c r="I72" s="1">
        <v>0</v>
      </c>
      <c r="J72" s="1">
        <v>1</v>
      </c>
      <c r="K72" s="1">
        <v>0</v>
      </c>
      <c r="L72" s="1">
        <v>0</v>
      </c>
      <c r="M72" s="1">
        <v>0</v>
      </c>
      <c r="N72" s="2">
        <v>0</v>
      </c>
      <c r="O72" s="3">
        <v>0.25</v>
      </c>
      <c r="P72" t="s">
        <v>192</v>
      </c>
      <c r="Q72" s="4">
        <v>0</v>
      </c>
      <c r="R72" s="4">
        <v>1</v>
      </c>
      <c r="S72" s="4">
        <v>1</v>
      </c>
      <c r="T72" s="4">
        <v>1</v>
      </c>
      <c r="U72" s="4">
        <v>1</v>
      </c>
      <c r="V72" s="4">
        <v>1</v>
      </c>
      <c r="W72" s="4">
        <v>1</v>
      </c>
      <c r="X72" s="1" t="str">
        <f t="shared" si="6"/>
        <v>0111</v>
      </c>
      <c r="Y72">
        <f t="shared" si="7"/>
        <v>7</v>
      </c>
      <c r="Z72" s="15" t="s">
        <v>370</v>
      </c>
      <c r="AA72" t="s">
        <v>191</v>
      </c>
      <c r="AB72" s="3">
        <v>0.25000000011641499</v>
      </c>
      <c r="AC72">
        <v>8044</v>
      </c>
      <c r="AD72" s="3">
        <v>14.6158333334606</v>
      </c>
      <c r="AE72">
        <v>8452</v>
      </c>
      <c r="AF72" s="10">
        <f t="shared" si="8"/>
        <v>28.400719299241846</v>
      </c>
      <c r="AG72" s="3">
        <v>307.30472222232498</v>
      </c>
      <c r="AH72">
        <v>9374</v>
      </c>
      <c r="AI72" s="10">
        <f t="shared" si="9"/>
        <v>3.1501024979123433</v>
      </c>
      <c r="AJ72" s="3"/>
      <c r="AL72" s="10"/>
      <c r="AM72" s="3"/>
      <c r="AP72" s="3"/>
      <c r="AS72" s="3"/>
      <c r="AV72" s="3"/>
      <c r="AY72" s="3"/>
    </row>
    <row r="73" spans="1:53" x14ac:dyDescent="0.15">
      <c r="A73" t="s">
        <v>193</v>
      </c>
      <c r="B73" s="1">
        <v>5</v>
      </c>
      <c r="C73" t="s">
        <v>51</v>
      </c>
      <c r="D73" s="1">
        <v>20170125000984</v>
      </c>
      <c r="E73" s="1">
        <v>53</v>
      </c>
      <c r="F73" t="s">
        <v>57</v>
      </c>
      <c r="G73" s="1">
        <v>2</v>
      </c>
      <c r="H73" s="1">
        <v>1</v>
      </c>
      <c r="I73" s="1">
        <v>1</v>
      </c>
      <c r="J73" s="1">
        <v>1</v>
      </c>
      <c r="K73" s="1">
        <v>0</v>
      </c>
      <c r="L73" s="1">
        <v>0</v>
      </c>
      <c r="M73" s="1">
        <v>0</v>
      </c>
      <c r="N73" s="2">
        <v>0</v>
      </c>
      <c r="O73" s="3">
        <v>10</v>
      </c>
      <c r="P73" t="s">
        <v>194</v>
      </c>
      <c r="Q73" s="4">
        <v>0</v>
      </c>
      <c r="R73" s="4">
        <v>1</v>
      </c>
      <c r="S73" s="4">
        <v>1</v>
      </c>
      <c r="T73" s="4">
        <v>1</v>
      </c>
      <c r="U73" s="4">
        <v>1</v>
      </c>
      <c r="V73" s="4">
        <v>1</v>
      </c>
      <c r="W73" s="4">
        <v>1</v>
      </c>
      <c r="X73" s="1" t="str">
        <f t="shared" si="6"/>
        <v>0111</v>
      </c>
      <c r="Y73">
        <f t="shared" si="7"/>
        <v>7</v>
      </c>
      <c r="Z73" s="15" t="s">
        <v>370</v>
      </c>
      <c r="AA73" t="s">
        <v>193</v>
      </c>
      <c r="AB73" s="3">
        <v>10.000000000116399</v>
      </c>
      <c r="AC73">
        <v>11479</v>
      </c>
      <c r="AD73" s="3">
        <v>21.659999999916199</v>
      </c>
      <c r="AE73">
        <v>18889</v>
      </c>
      <c r="AF73" s="10">
        <f t="shared" si="8"/>
        <v>635.50600344144323</v>
      </c>
      <c r="AG73" s="3">
        <v>60.784444444289001</v>
      </c>
      <c r="AH73">
        <v>16984</v>
      </c>
      <c r="AI73" s="10">
        <f t="shared" si="9"/>
        <v>-48.690787231714744</v>
      </c>
      <c r="AJ73" s="3"/>
      <c r="AL73" s="10"/>
      <c r="AM73" s="3"/>
      <c r="AP73" s="3"/>
      <c r="AS73" s="3"/>
      <c r="AV73" s="3"/>
      <c r="AY73" s="3"/>
    </row>
    <row r="74" spans="1:53" x14ac:dyDescent="0.15">
      <c r="A74" t="s">
        <v>195</v>
      </c>
      <c r="B74" s="1">
        <v>4</v>
      </c>
      <c r="C74" t="s">
        <v>51</v>
      </c>
      <c r="D74" s="1">
        <v>20180109000613</v>
      </c>
      <c r="E74" s="1">
        <v>67</v>
      </c>
      <c r="F74" t="s">
        <v>57</v>
      </c>
      <c r="G74" s="1">
        <v>0</v>
      </c>
      <c r="H74" s="1">
        <v>1</v>
      </c>
      <c r="I74" s="1">
        <v>1</v>
      </c>
      <c r="J74" s="1">
        <v>0</v>
      </c>
      <c r="K74" s="1">
        <v>0</v>
      </c>
      <c r="L74" s="1">
        <v>0</v>
      </c>
      <c r="M74" s="1">
        <v>0</v>
      </c>
      <c r="N74" s="2">
        <v>0</v>
      </c>
      <c r="O74" s="3">
        <v>0.5</v>
      </c>
      <c r="P74" t="s">
        <v>196</v>
      </c>
      <c r="Q74" s="4">
        <v>0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1" t="str">
        <f t="shared" si="6"/>
        <v>0111</v>
      </c>
      <c r="Y74">
        <f t="shared" si="7"/>
        <v>7</v>
      </c>
      <c r="Z74" s="15" t="s">
        <v>370</v>
      </c>
      <c r="AA74" t="s">
        <v>195</v>
      </c>
      <c r="AB74" s="3">
        <v>0.50000000023283098</v>
      </c>
      <c r="AC74">
        <v>33604</v>
      </c>
      <c r="AD74" s="3">
        <v>23.726111111347599</v>
      </c>
      <c r="AE74">
        <v>44899</v>
      </c>
      <c r="AF74" s="10">
        <f t="shared" si="8"/>
        <v>486.30612098444755</v>
      </c>
      <c r="AG74" s="3">
        <v>49.022222222469303</v>
      </c>
      <c r="AH74">
        <v>40634</v>
      </c>
      <c r="AI74" s="10">
        <f t="shared" si="9"/>
        <v>-168.60299123705411</v>
      </c>
      <c r="AJ74" s="3">
        <v>96.290000000211904</v>
      </c>
      <c r="AK74">
        <v>39878</v>
      </c>
      <c r="AL74" s="10">
        <f>(AK74-AH74)/(AJ74-AG74)</f>
        <v>-15.993982275933954</v>
      </c>
      <c r="AM74" s="3">
        <v>118.896111111331</v>
      </c>
      <c r="AN74">
        <v>37116</v>
      </c>
      <c r="AO74">
        <f>(AN74-AK74)/(AM74-AJ74)</f>
        <v>-122.17935169934985</v>
      </c>
      <c r="AP74" s="3">
        <v>127.43388888915101</v>
      </c>
      <c r="AQ74">
        <v>39921</v>
      </c>
      <c r="AR74">
        <f>(AQ74-AN74)/(AP74-AM74)</f>
        <v>328.53982300722436</v>
      </c>
      <c r="AS74" s="3">
        <v>240.110833333572</v>
      </c>
      <c r="AT74">
        <v>33087</v>
      </c>
      <c r="AU74">
        <f>(AT74-AQ74)/(AS74-AP74)</f>
        <v>-60.651271950056625</v>
      </c>
      <c r="AV74" s="3">
        <v>294.40777777810598</v>
      </c>
      <c r="AW74">
        <v>22092</v>
      </c>
      <c r="AX74">
        <f>(AW74-AT74)/(AV74-AS74)</f>
        <v>-202.49758273657068</v>
      </c>
      <c r="AY74" s="3">
        <v>409.01055555586902</v>
      </c>
      <c r="AZ74">
        <v>20720</v>
      </c>
      <c r="BA74">
        <f>(AZ74-AW74)/(AY74-AV74)</f>
        <v>-11.97178660591084</v>
      </c>
    </row>
    <row r="75" spans="1:53" x14ac:dyDescent="0.15">
      <c r="A75" t="s">
        <v>197</v>
      </c>
      <c r="B75" s="1">
        <v>4</v>
      </c>
      <c r="C75" t="s">
        <v>51</v>
      </c>
      <c r="D75" s="1">
        <v>20180226000725</v>
      </c>
      <c r="E75" s="1">
        <v>48</v>
      </c>
      <c r="F75" t="s">
        <v>52</v>
      </c>
      <c r="G75" s="1">
        <v>0</v>
      </c>
      <c r="H75" s="1">
        <v>1</v>
      </c>
      <c r="I75" s="1">
        <v>0</v>
      </c>
      <c r="J75" s="1">
        <v>1</v>
      </c>
      <c r="K75" s="1">
        <v>0</v>
      </c>
      <c r="L75" s="1">
        <v>0</v>
      </c>
      <c r="M75" s="1">
        <v>0</v>
      </c>
      <c r="N75" s="2">
        <v>0</v>
      </c>
      <c r="O75" s="3">
        <v>0.5</v>
      </c>
      <c r="P75" t="s">
        <v>198</v>
      </c>
      <c r="Q75" s="4">
        <v>0</v>
      </c>
      <c r="R75" s="4">
        <v>1</v>
      </c>
      <c r="S75" s="4">
        <v>1</v>
      </c>
      <c r="T75" s="4">
        <v>1</v>
      </c>
      <c r="U75" s="4">
        <v>1</v>
      </c>
      <c r="V75" s="4">
        <v>1</v>
      </c>
      <c r="W75" s="4">
        <v>1</v>
      </c>
      <c r="X75" s="1" t="str">
        <f t="shared" si="6"/>
        <v>0111</v>
      </c>
      <c r="Y75">
        <f t="shared" si="7"/>
        <v>7</v>
      </c>
      <c r="Z75" s="15" t="s">
        <v>370</v>
      </c>
      <c r="AA75" t="s">
        <v>197</v>
      </c>
      <c r="AB75" s="3">
        <v>0.50000000023283098</v>
      </c>
      <c r="AC75">
        <v>15164</v>
      </c>
      <c r="AD75" s="3">
        <v>6.5416666665114498</v>
      </c>
      <c r="AE75">
        <v>21082</v>
      </c>
      <c r="AF75" s="10">
        <f t="shared" si="8"/>
        <v>979.53103454567247</v>
      </c>
      <c r="AG75" s="3">
        <v>25.990000000165299</v>
      </c>
      <c r="AH75">
        <v>53924</v>
      </c>
      <c r="AI75" s="10">
        <f t="shared" si="9"/>
        <v>1688.6794069479176</v>
      </c>
      <c r="AJ75" s="3">
        <v>71.869722222327297</v>
      </c>
      <c r="AK75">
        <v>69798</v>
      </c>
      <c r="AL75" s="10">
        <f>(AK75-AH75)/(AJ75-AG75)</f>
        <v>345.99163271158892</v>
      </c>
      <c r="AM75" s="3">
        <v>191.868611111131</v>
      </c>
      <c r="AN75">
        <v>89272</v>
      </c>
      <c r="AO75">
        <f>(AN75-AK75)/(AM75-AJ75)</f>
        <v>162.28483597081862</v>
      </c>
      <c r="AP75" s="3">
        <v>383.610555555671</v>
      </c>
      <c r="AQ75">
        <v>115006</v>
      </c>
      <c r="AR75">
        <f>(AQ75-AN75)/(AP75-AM75)</f>
        <v>134.21163571981705</v>
      </c>
      <c r="AS75" s="3"/>
      <c r="AV75" s="3"/>
      <c r="AY75" s="3"/>
    </row>
    <row r="76" spans="1:53" x14ac:dyDescent="0.15">
      <c r="A76" t="s">
        <v>199</v>
      </c>
      <c r="B76" s="1">
        <v>2</v>
      </c>
      <c r="C76" t="s">
        <v>51</v>
      </c>
      <c r="D76" s="1">
        <v>20181221002264</v>
      </c>
      <c r="E76" s="1">
        <v>55</v>
      </c>
      <c r="F76" t="s">
        <v>52</v>
      </c>
      <c r="G76" s="1">
        <v>0</v>
      </c>
      <c r="H76" s="1">
        <v>1</v>
      </c>
      <c r="I76" s="1">
        <v>0</v>
      </c>
      <c r="J76" s="1">
        <v>1</v>
      </c>
      <c r="K76" s="1">
        <v>0</v>
      </c>
      <c r="L76" s="1">
        <v>0</v>
      </c>
      <c r="M76" s="1">
        <v>0</v>
      </c>
      <c r="N76" s="2">
        <v>0</v>
      </c>
      <c r="O76" s="3">
        <v>3</v>
      </c>
      <c r="P76" t="s">
        <v>200</v>
      </c>
      <c r="Q76" s="4">
        <v>0</v>
      </c>
      <c r="R76" s="4">
        <v>1</v>
      </c>
      <c r="S76" s="4">
        <v>1</v>
      </c>
      <c r="T76" s="4">
        <v>1</v>
      </c>
      <c r="U76" s="4">
        <v>1</v>
      </c>
      <c r="V76" s="4">
        <v>1</v>
      </c>
      <c r="W76" s="4">
        <v>1</v>
      </c>
      <c r="X76" s="1" t="str">
        <f t="shared" si="6"/>
        <v>0111</v>
      </c>
      <c r="Y76">
        <f t="shared" si="7"/>
        <v>7</v>
      </c>
      <c r="Z76" s="15" t="s">
        <v>370</v>
      </c>
      <c r="AA76" t="s">
        <v>199</v>
      </c>
      <c r="AB76" s="3">
        <v>3</v>
      </c>
      <c r="AC76">
        <v>10197</v>
      </c>
      <c r="AD76" s="3">
        <v>18.2938888887875</v>
      </c>
      <c r="AE76">
        <v>13043</v>
      </c>
      <c r="AF76" s="10">
        <f t="shared" si="8"/>
        <v>186.08739874437725</v>
      </c>
      <c r="AG76" s="3">
        <v>180.75111111084701</v>
      </c>
      <c r="AH76">
        <v>21970</v>
      </c>
      <c r="AI76" s="10">
        <f t="shared" si="9"/>
        <v>54.949850046050052</v>
      </c>
      <c r="AJ76" s="3"/>
      <c r="AL76" s="10"/>
      <c r="AM76" s="3"/>
      <c r="AP76" s="3"/>
      <c r="AS76" s="3"/>
      <c r="AV76" s="3"/>
      <c r="AY76" s="3"/>
    </row>
    <row r="77" spans="1:53" x14ac:dyDescent="0.15">
      <c r="A77" t="s">
        <v>201</v>
      </c>
      <c r="B77" s="1">
        <v>2</v>
      </c>
      <c r="C77" t="s">
        <v>51</v>
      </c>
      <c r="D77" s="1">
        <v>20181020001229</v>
      </c>
      <c r="E77" s="1">
        <v>61</v>
      </c>
      <c r="F77" t="s">
        <v>52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2">
        <v>0</v>
      </c>
      <c r="O77" s="3">
        <v>10</v>
      </c>
      <c r="P77" t="s">
        <v>202</v>
      </c>
      <c r="Q77" s="4">
        <v>0</v>
      </c>
      <c r="R77" s="4">
        <v>1</v>
      </c>
      <c r="S77" s="4">
        <v>1</v>
      </c>
      <c r="T77" s="4">
        <v>1</v>
      </c>
      <c r="U77" s="4">
        <v>1</v>
      </c>
      <c r="V77" s="4">
        <v>1</v>
      </c>
      <c r="W77" s="4">
        <v>1</v>
      </c>
      <c r="X77" s="1" t="str">
        <f t="shared" si="6"/>
        <v>0111</v>
      </c>
      <c r="Y77">
        <f t="shared" si="7"/>
        <v>7</v>
      </c>
      <c r="Z77" s="15" t="s">
        <v>370</v>
      </c>
      <c r="AA77" t="s">
        <v>201</v>
      </c>
      <c r="AB77" s="3">
        <v>10.000000000116399</v>
      </c>
      <c r="AC77">
        <v>7625</v>
      </c>
      <c r="AD77" s="3">
        <v>27.761666666774499</v>
      </c>
      <c r="AE77">
        <v>9134</v>
      </c>
      <c r="AF77" s="10">
        <f t="shared" si="8"/>
        <v>84.958243408129547</v>
      </c>
      <c r="AG77" s="3">
        <v>56.870000000170002</v>
      </c>
      <c r="AH77">
        <v>20963</v>
      </c>
      <c r="AI77" s="10">
        <f t="shared" si="9"/>
        <v>406.37847122730267</v>
      </c>
      <c r="AJ77" s="3">
        <v>148.28222222247899</v>
      </c>
      <c r="AK77">
        <v>54349</v>
      </c>
      <c r="AL77" s="10">
        <f>(AK77-AH77)/(AJ77-AG77)</f>
        <v>365.22468427479276</v>
      </c>
      <c r="AM77" s="3">
        <v>271.58611111133399</v>
      </c>
      <c r="AN77">
        <v>61937</v>
      </c>
      <c r="AO77">
        <f>(AN77-AK77)/(AM77-AJ77)</f>
        <v>61.539016071421351</v>
      </c>
      <c r="AP77" s="3">
        <v>434.07333333342098</v>
      </c>
      <c r="AQ77">
        <v>49420</v>
      </c>
      <c r="AR77">
        <f>(AQ77-AN77)/(AP77-AM77)</f>
        <v>-77.033749662430722</v>
      </c>
      <c r="AS77" s="3">
        <v>968.34583333320904</v>
      </c>
      <c r="AT77">
        <v>117530</v>
      </c>
      <c r="AU77">
        <f>(AT77-AQ77)/(AS77-AP77)</f>
        <v>127.48176258375082</v>
      </c>
      <c r="AV77" s="3">
        <v>978.01333333348202</v>
      </c>
      <c r="AW77">
        <v>47223</v>
      </c>
      <c r="AX77">
        <f>(AW77-AT77)/(AV77-AS77)</f>
        <v>-7272.5109902265058</v>
      </c>
      <c r="AY77" s="3"/>
    </row>
    <row r="78" spans="1:53" x14ac:dyDescent="0.15">
      <c r="A78" t="s">
        <v>203</v>
      </c>
      <c r="B78" s="1">
        <v>3</v>
      </c>
      <c r="C78" t="s">
        <v>51</v>
      </c>
      <c r="D78" s="1">
        <v>20180131001727</v>
      </c>
      <c r="E78" s="1">
        <v>78</v>
      </c>
      <c r="F78" t="s">
        <v>57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2">
        <v>0</v>
      </c>
      <c r="O78" s="3">
        <v>2</v>
      </c>
      <c r="P78" t="s">
        <v>204</v>
      </c>
      <c r="Q78" s="4">
        <v>0</v>
      </c>
      <c r="R78" s="4">
        <v>1</v>
      </c>
      <c r="S78" s="4">
        <v>1</v>
      </c>
      <c r="T78" s="4">
        <v>1</v>
      </c>
      <c r="U78" s="4">
        <v>1</v>
      </c>
      <c r="V78" s="4">
        <v>1</v>
      </c>
      <c r="W78" s="4">
        <v>1</v>
      </c>
      <c r="X78" s="1" t="str">
        <f t="shared" si="6"/>
        <v>0111</v>
      </c>
      <c r="Y78">
        <f t="shared" si="7"/>
        <v>7</v>
      </c>
      <c r="Z78" s="15" t="s">
        <v>370</v>
      </c>
      <c r="AA78" t="s">
        <v>203</v>
      </c>
      <c r="AB78" s="3">
        <v>1.99999999988358</v>
      </c>
      <c r="AC78">
        <v>45074</v>
      </c>
      <c r="AD78" s="3">
        <v>17.711111110984302</v>
      </c>
      <c r="AE78">
        <v>38474</v>
      </c>
      <c r="AF78" s="10">
        <f t="shared" si="8"/>
        <v>-420.08486562969784</v>
      </c>
      <c r="AG78" s="3">
        <v>118.891944444389</v>
      </c>
      <c r="AH78">
        <v>47084</v>
      </c>
      <c r="AI78" s="10">
        <f t="shared" si="9"/>
        <v>85.095167892409734</v>
      </c>
      <c r="AJ78" s="3">
        <v>528.02305555553198</v>
      </c>
      <c r="AK78">
        <v>50230</v>
      </c>
      <c r="AL78" s="10">
        <f>(AK78-AH78)/(AJ78-AG78)</f>
        <v>7.6894665660010624</v>
      </c>
      <c r="AM78" s="3"/>
      <c r="AP78" s="3"/>
      <c r="AS78" s="3"/>
      <c r="AV78" s="3"/>
      <c r="AY78" s="3"/>
    </row>
    <row r="79" spans="1:53" x14ac:dyDescent="0.15">
      <c r="A79" t="s">
        <v>205</v>
      </c>
      <c r="B79" s="1">
        <v>6</v>
      </c>
      <c r="C79" t="s">
        <v>51</v>
      </c>
      <c r="D79" s="1">
        <v>20181208000909</v>
      </c>
      <c r="E79" s="1">
        <v>85</v>
      </c>
      <c r="F79" t="s">
        <v>52</v>
      </c>
      <c r="G79" s="1">
        <v>0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2">
        <v>0</v>
      </c>
      <c r="O79" s="3">
        <v>8</v>
      </c>
      <c r="P79" t="s">
        <v>206</v>
      </c>
      <c r="Q79" s="4">
        <v>0</v>
      </c>
      <c r="R79" s="4">
        <v>1</v>
      </c>
      <c r="S79" s="4">
        <v>1</v>
      </c>
      <c r="T79" s="4">
        <v>1</v>
      </c>
      <c r="U79" s="4">
        <v>1</v>
      </c>
      <c r="V79" s="4">
        <v>1</v>
      </c>
      <c r="W79" s="4">
        <v>1</v>
      </c>
      <c r="X79" s="1" t="str">
        <f t="shared" si="6"/>
        <v>0111</v>
      </c>
      <c r="Y79">
        <f t="shared" si="7"/>
        <v>7</v>
      </c>
      <c r="Z79" s="15" t="s">
        <v>370</v>
      </c>
      <c r="AA79" t="s">
        <v>205</v>
      </c>
      <c r="AB79" s="3">
        <v>8.0000000000582094</v>
      </c>
      <c r="AC79">
        <v>20309</v>
      </c>
      <c r="AD79" s="3">
        <v>12.421944444242399</v>
      </c>
      <c r="AE79">
        <v>39676</v>
      </c>
      <c r="AF79" s="10">
        <f t="shared" si="8"/>
        <v>4379.7474718326184</v>
      </c>
      <c r="AG79" s="3">
        <v>49.893333333253402</v>
      </c>
      <c r="AH79">
        <v>34176</v>
      </c>
      <c r="AI79" s="10">
        <f t="shared" si="9"/>
        <v>-146.77865334244257</v>
      </c>
      <c r="AJ79" s="3">
        <v>123.095555555541</v>
      </c>
      <c r="AK79">
        <v>25422</v>
      </c>
      <c r="AL79" s="10">
        <f>(AK79-AH79)/(AJ79-AG79)</f>
        <v>-119.58653349917982</v>
      </c>
      <c r="AM79" s="3">
        <v>247.16083333332799</v>
      </c>
      <c r="AN79">
        <v>11795</v>
      </c>
      <c r="AO79">
        <f>(AN79-AK79)/(AM79-AJ79)</f>
        <v>-109.83733921433912</v>
      </c>
      <c r="AP79" s="3"/>
      <c r="AS79" s="3"/>
      <c r="AV79" s="3"/>
      <c r="AY79" s="3"/>
    </row>
    <row r="80" spans="1:53" x14ac:dyDescent="0.15">
      <c r="A80" t="s">
        <v>207</v>
      </c>
      <c r="B80" s="1">
        <v>2</v>
      </c>
      <c r="C80" t="s">
        <v>51</v>
      </c>
      <c r="D80" s="1">
        <v>20180412001426</v>
      </c>
      <c r="E80" s="1">
        <v>40</v>
      </c>
      <c r="F80" t="s">
        <v>52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2">
        <v>1</v>
      </c>
      <c r="O80" s="3">
        <v>2</v>
      </c>
      <c r="P80" t="s">
        <v>208</v>
      </c>
      <c r="Q80" s="4">
        <v>0</v>
      </c>
      <c r="R80" s="4">
        <v>1</v>
      </c>
      <c r="S80" s="4">
        <v>1</v>
      </c>
      <c r="T80" s="4">
        <v>1</v>
      </c>
      <c r="U80" s="4">
        <v>1</v>
      </c>
      <c r="V80" s="4">
        <v>1</v>
      </c>
      <c r="W80" s="4">
        <v>1</v>
      </c>
      <c r="X80" s="1" t="str">
        <f t="shared" si="6"/>
        <v>0111</v>
      </c>
      <c r="Y80">
        <f t="shared" si="7"/>
        <v>7</v>
      </c>
      <c r="Z80" s="15" t="s">
        <v>370</v>
      </c>
      <c r="AA80" t="s">
        <v>207</v>
      </c>
      <c r="AB80" s="3">
        <v>1.99999999988358</v>
      </c>
      <c r="AC80">
        <v>14681</v>
      </c>
      <c r="AD80" s="3">
        <v>30.0236111108679</v>
      </c>
      <c r="AE80">
        <v>22769</v>
      </c>
      <c r="AF80" s="10">
        <f t="shared" si="8"/>
        <v>288.61376815316191</v>
      </c>
      <c r="AG80" s="3">
        <v>148.55138888867799</v>
      </c>
      <c r="AH80">
        <v>50903</v>
      </c>
      <c r="AI80" s="10">
        <f t="shared" si="9"/>
        <v>237.36208108735033</v>
      </c>
      <c r="AJ80" s="3">
        <v>436.78444444440498</v>
      </c>
      <c r="AK80">
        <v>56544</v>
      </c>
      <c r="AL80" s="10">
        <f>(AK80-AH80)/(AJ80-AG80)</f>
        <v>19.570968323268421</v>
      </c>
      <c r="AM80" s="3">
        <v>528.26722222199896</v>
      </c>
      <c r="AN80">
        <v>55916</v>
      </c>
      <c r="AO80">
        <f>(AN80-AK80)/(AM80-AJ80)</f>
        <v>-6.8646800551547109</v>
      </c>
      <c r="AP80" s="3">
        <v>1826.7183333329699</v>
      </c>
      <c r="AQ80">
        <v>162</v>
      </c>
      <c r="AR80">
        <f>(AQ80-AN80)/(AP80-AM80)</f>
        <v>-42.93885193128002</v>
      </c>
      <c r="AS80" s="3">
        <v>2641.99722222215</v>
      </c>
      <c r="AT80">
        <v>451</v>
      </c>
      <c r="AU80">
        <f>(AT80-AQ80)/(AS80-AP80)</f>
        <v>0.35447992575125226</v>
      </c>
      <c r="AV80" s="3">
        <v>4801.2205555553701</v>
      </c>
      <c r="AW80">
        <v>0</v>
      </c>
      <c r="AX80">
        <f>(AW80-AT80)/(AV80-AS80)</f>
        <v>-0.20887139974714225</v>
      </c>
      <c r="AY80" s="3"/>
    </row>
    <row r="81" spans="1:51" x14ac:dyDescent="0.15">
      <c r="A81" t="s">
        <v>209</v>
      </c>
      <c r="B81" s="1">
        <v>1</v>
      </c>
      <c r="C81" t="s">
        <v>51</v>
      </c>
      <c r="D81" s="1">
        <v>20180911001645</v>
      </c>
      <c r="E81" s="1">
        <v>52</v>
      </c>
      <c r="F81" t="s">
        <v>52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2">
        <v>0</v>
      </c>
      <c r="O81" s="3">
        <v>2</v>
      </c>
      <c r="P81" t="s">
        <v>210</v>
      </c>
      <c r="Q81" s="4">
        <v>0</v>
      </c>
      <c r="R81" s="4">
        <v>1</v>
      </c>
      <c r="S81" s="4">
        <v>1</v>
      </c>
      <c r="T81" s="4">
        <v>1</v>
      </c>
      <c r="U81" s="4">
        <v>1</v>
      </c>
      <c r="V81" s="4">
        <v>1</v>
      </c>
      <c r="W81" s="4">
        <v>1</v>
      </c>
      <c r="X81" s="1" t="str">
        <f t="shared" si="6"/>
        <v>0111</v>
      </c>
      <c r="Y81">
        <f t="shared" si="7"/>
        <v>7</v>
      </c>
      <c r="Z81" s="15" t="s">
        <v>370</v>
      </c>
      <c r="AA81" t="s">
        <v>209</v>
      </c>
      <c r="AB81" s="3">
        <v>2.0000000002328302</v>
      </c>
      <c r="AC81">
        <v>3974</v>
      </c>
      <c r="AD81" s="3">
        <v>26.794444444589299</v>
      </c>
      <c r="AE81">
        <v>6752</v>
      </c>
      <c r="AF81" s="10">
        <f t="shared" si="8"/>
        <v>112.04122787402515</v>
      </c>
      <c r="AG81" s="3">
        <v>146.23888888908601</v>
      </c>
      <c r="AH81">
        <v>7129</v>
      </c>
      <c r="AI81" s="10">
        <f t="shared" si="9"/>
        <v>3.1562790697660605</v>
      </c>
      <c r="AJ81" s="3"/>
      <c r="AL81" s="10"/>
      <c r="AM81" s="3"/>
      <c r="AP81" s="3"/>
      <c r="AS81" s="3"/>
      <c r="AV81" s="3"/>
      <c r="AY81" s="3"/>
    </row>
    <row r="82" spans="1:51" x14ac:dyDescent="0.15">
      <c r="A82" t="s">
        <v>211</v>
      </c>
      <c r="B82" s="1">
        <v>0</v>
      </c>
      <c r="C82" t="s">
        <v>51</v>
      </c>
      <c r="D82" s="1">
        <v>20180719000630</v>
      </c>
      <c r="E82" s="1">
        <v>40</v>
      </c>
      <c r="F82" t="s">
        <v>52</v>
      </c>
      <c r="G82" s="1">
        <v>0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2">
        <v>0</v>
      </c>
      <c r="O82" s="3">
        <v>1.5</v>
      </c>
      <c r="P82" t="s">
        <v>212</v>
      </c>
      <c r="Q82" s="4">
        <v>0</v>
      </c>
      <c r="R82" s="4">
        <v>1</v>
      </c>
      <c r="S82" s="4">
        <v>1</v>
      </c>
      <c r="T82" s="4">
        <v>1</v>
      </c>
      <c r="U82" s="4">
        <v>1</v>
      </c>
      <c r="V82" s="4">
        <v>1</v>
      </c>
      <c r="W82" s="4">
        <v>1</v>
      </c>
      <c r="X82" s="1" t="str">
        <f t="shared" si="6"/>
        <v>0111</v>
      </c>
      <c r="Y82">
        <f t="shared" si="7"/>
        <v>7</v>
      </c>
      <c r="Z82" s="15" t="s">
        <v>370</v>
      </c>
      <c r="AA82" t="s">
        <v>211</v>
      </c>
      <c r="AB82" s="3">
        <v>1.5</v>
      </c>
      <c r="AC82">
        <v>29318</v>
      </c>
      <c r="AD82" s="3">
        <v>11.3516666666837</v>
      </c>
      <c r="AE82">
        <v>40785</v>
      </c>
      <c r="AF82" s="10">
        <f t="shared" si="8"/>
        <v>1163.9654880710716</v>
      </c>
      <c r="AG82" s="3">
        <v>35.301111111184603</v>
      </c>
      <c r="AH82">
        <v>55014</v>
      </c>
      <c r="AI82" s="10">
        <f t="shared" si="9"/>
        <v>594.12651650327359</v>
      </c>
      <c r="AJ82" s="3">
        <v>107.15222222224099</v>
      </c>
      <c r="AK82">
        <v>77423</v>
      </c>
      <c r="AL82" s="10">
        <f>(AK82-AH82)/(AJ82-AG82)</f>
        <v>311.88105032034395</v>
      </c>
      <c r="AM82" s="3">
        <v>179.15944444458</v>
      </c>
      <c r="AN82">
        <v>94712</v>
      </c>
      <c r="AO82">
        <f>(AN82-AK82)/(AM82-AJ82)</f>
        <v>240.10091580280934</v>
      </c>
      <c r="AP82" s="3">
        <v>678.56194444431503</v>
      </c>
      <c r="AQ82">
        <v>67780</v>
      </c>
      <c r="AR82">
        <f>(AQ82-AN82)/(AP82-AM82)</f>
        <v>-53.928444491195556</v>
      </c>
      <c r="AS82" s="3"/>
      <c r="AV82" s="3"/>
      <c r="AY82" s="3"/>
    </row>
    <row r="83" spans="1:51" x14ac:dyDescent="0.15">
      <c r="A83" t="s">
        <v>213</v>
      </c>
      <c r="B83" s="1">
        <v>5</v>
      </c>
      <c r="C83" t="s">
        <v>51</v>
      </c>
      <c r="D83" s="1">
        <v>20180619002401</v>
      </c>
      <c r="E83" s="1">
        <v>76</v>
      </c>
      <c r="F83" t="s">
        <v>52</v>
      </c>
      <c r="G83" s="1">
        <v>0</v>
      </c>
      <c r="H83" s="1">
        <v>1</v>
      </c>
      <c r="I83" s="1">
        <v>0</v>
      </c>
      <c r="J83" s="1">
        <v>1</v>
      </c>
      <c r="K83" s="1">
        <v>0</v>
      </c>
      <c r="L83" s="1">
        <v>1</v>
      </c>
      <c r="M83" s="1">
        <v>0</v>
      </c>
      <c r="N83" s="2">
        <v>0</v>
      </c>
      <c r="O83" s="3">
        <v>1.5</v>
      </c>
      <c r="P83" t="s">
        <v>214</v>
      </c>
      <c r="Q83" s="4">
        <v>0</v>
      </c>
      <c r="R83" s="4">
        <v>1</v>
      </c>
      <c r="S83" s="4">
        <v>1</v>
      </c>
      <c r="T83" s="4">
        <v>1</v>
      </c>
      <c r="U83" s="4">
        <v>1</v>
      </c>
      <c r="V83" s="4">
        <v>1</v>
      </c>
      <c r="W83" s="4">
        <v>1</v>
      </c>
      <c r="X83" s="1" t="str">
        <f t="shared" si="6"/>
        <v>0111</v>
      </c>
      <c r="Y83">
        <f t="shared" si="7"/>
        <v>7</v>
      </c>
      <c r="Z83" s="15" t="s">
        <v>370</v>
      </c>
      <c r="AA83" t="s">
        <v>213</v>
      </c>
      <c r="AB83" s="3">
        <v>1.5</v>
      </c>
      <c r="AC83">
        <v>10154</v>
      </c>
      <c r="AD83" s="3">
        <v>15.993611111131001</v>
      </c>
      <c r="AE83">
        <v>12104</v>
      </c>
      <c r="AF83" s="10">
        <f t="shared" si="8"/>
        <v>134.54203959580593</v>
      </c>
      <c r="AG83" s="3">
        <v>63.878333333123003</v>
      </c>
      <c r="AH83">
        <v>11581</v>
      </c>
      <c r="AI83" s="10">
        <f t="shared" si="9"/>
        <v>-10.922063984737955</v>
      </c>
      <c r="AJ83" s="3">
        <v>206.74833333335101</v>
      </c>
      <c r="AK83">
        <v>14763</v>
      </c>
      <c r="AL83" s="10">
        <f>(AK83-AH83)/(AJ83-AG83)</f>
        <v>22.271995520367621</v>
      </c>
      <c r="AM83" s="3">
        <v>382.528611110989</v>
      </c>
      <c r="AN83">
        <v>7061</v>
      </c>
      <c r="AO83">
        <f>(AN83-AK83)/(AM83-AJ83)</f>
        <v>-43.816064562959831</v>
      </c>
      <c r="AP83" s="3"/>
      <c r="AS83" s="3"/>
      <c r="AV83" s="3"/>
      <c r="AY83" s="3"/>
    </row>
    <row r="84" spans="1:51" x14ac:dyDescent="0.15">
      <c r="A84" t="s">
        <v>215</v>
      </c>
      <c r="B84" s="1">
        <v>6</v>
      </c>
      <c r="C84" t="s">
        <v>51</v>
      </c>
      <c r="D84" s="1">
        <v>20180503002304</v>
      </c>
      <c r="E84" s="1">
        <v>83</v>
      </c>
      <c r="F84" t="s">
        <v>57</v>
      </c>
      <c r="G84" s="1">
        <v>0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2">
        <v>0</v>
      </c>
      <c r="O84" s="3">
        <v>2</v>
      </c>
      <c r="P84" t="s">
        <v>216</v>
      </c>
      <c r="Q84" s="4">
        <v>0</v>
      </c>
      <c r="R84" s="4">
        <v>1</v>
      </c>
      <c r="S84" s="4">
        <v>1</v>
      </c>
      <c r="T84" s="4">
        <v>1</v>
      </c>
      <c r="U84" s="4">
        <v>1</v>
      </c>
      <c r="V84" s="4">
        <v>1</v>
      </c>
      <c r="W84" s="4">
        <v>1</v>
      </c>
      <c r="X84" s="1" t="str">
        <f t="shared" si="6"/>
        <v>0111</v>
      </c>
      <c r="Y84">
        <f t="shared" si="7"/>
        <v>7</v>
      </c>
      <c r="Z84" s="15" t="s">
        <v>370</v>
      </c>
      <c r="AA84" t="s">
        <v>215</v>
      </c>
      <c r="AB84" s="3">
        <v>1.99999999988358</v>
      </c>
      <c r="AC84">
        <v>9003</v>
      </c>
      <c r="AD84" s="3">
        <v>14.1194444444845</v>
      </c>
      <c r="AE84">
        <v>31618</v>
      </c>
      <c r="AF84" s="10">
        <f t="shared" si="8"/>
        <v>1866.0096263797582</v>
      </c>
      <c r="AG84" s="3">
        <v>117.041666666628</v>
      </c>
      <c r="AH84">
        <v>27787</v>
      </c>
      <c r="AI84" s="10">
        <f t="shared" si="9"/>
        <v>-37.22228219802048</v>
      </c>
      <c r="AJ84" s="3">
        <v>165.71694444422599</v>
      </c>
      <c r="AK84">
        <v>45271</v>
      </c>
      <c r="AL84" s="10">
        <f>(AK84-AH84)/(AJ84-AG84)</f>
        <v>359.1967174771159</v>
      </c>
      <c r="AM84" s="3">
        <v>621.40249999996695</v>
      </c>
      <c r="AN84">
        <v>38415</v>
      </c>
      <c r="AO84">
        <f>(AN84-AK84)/(AM84-AJ84)</f>
        <v>-15.045462636265967</v>
      </c>
      <c r="AP84" s="3"/>
      <c r="AS84" s="3"/>
      <c r="AV84" s="3"/>
      <c r="AY84" s="3"/>
    </row>
    <row r="85" spans="1:51" x14ac:dyDescent="0.15">
      <c r="A85" t="s">
        <v>217</v>
      </c>
      <c r="B85" s="1">
        <v>1</v>
      </c>
      <c r="C85" t="s">
        <v>51</v>
      </c>
      <c r="D85" s="1">
        <v>20180130001917</v>
      </c>
      <c r="E85" s="1">
        <v>68</v>
      </c>
      <c r="F85" t="s">
        <v>52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2">
        <v>0</v>
      </c>
      <c r="O85" s="3">
        <v>4</v>
      </c>
      <c r="P85" t="s">
        <v>218</v>
      </c>
      <c r="Q85" s="4">
        <v>0</v>
      </c>
      <c r="R85" s="4">
        <v>1</v>
      </c>
      <c r="S85" s="4">
        <v>1</v>
      </c>
      <c r="T85" s="4">
        <v>1</v>
      </c>
      <c r="U85" s="4">
        <v>1</v>
      </c>
      <c r="V85" s="4">
        <v>1</v>
      </c>
      <c r="W85" s="4">
        <v>1</v>
      </c>
      <c r="X85" s="1" t="str">
        <f t="shared" si="6"/>
        <v>0111</v>
      </c>
      <c r="Y85">
        <f t="shared" si="7"/>
        <v>7</v>
      </c>
      <c r="Z85" s="15" t="s">
        <v>370</v>
      </c>
      <c r="AA85" t="s">
        <v>217</v>
      </c>
      <c r="AB85" s="3">
        <v>4.0000000004656604</v>
      </c>
      <c r="AC85">
        <v>12087</v>
      </c>
      <c r="AD85" s="3">
        <v>20.573333333653899</v>
      </c>
      <c r="AE85">
        <v>13771</v>
      </c>
      <c r="AF85" s="10">
        <f t="shared" si="8"/>
        <v>101.60901045945754</v>
      </c>
      <c r="AG85" s="3">
        <v>276.38055555580598</v>
      </c>
      <c r="AH85">
        <v>5810</v>
      </c>
      <c r="AI85" s="10">
        <f t="shared" si="9"/>
        <v>-31.121091620651683</v>
      </c>
      <c r="AJ85" s="3"/>
      <c r="AL85" s="10"/>
      <c r="AM85" s="3"/>
      <c r="AP85" s="3"/>
      <c r="AS85" s="3"/>
      <c r="AV85" s="3"/>
      <c r="AY85" s="3"/>
    </row>
    <row r="86" spans="1:51" x14ac:dyDescent="0.15">
      <c r="A86" t="s">
        <v>219</v>
      </c>
      <c r="B86" s="1">
        <v>2</v>
      </c>
      <c r="C86" t="s">
        <v>51</v>
      </c>
      <c r="D86" s="1">
        <v>20180221000793</v>
      </c>
      <c r="E86" s="1">
        <v>48</v>
      </c>
      <c r="F86" t="s">
        <v>52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1</v>
      </c>
      <c r="N86" s="2">
        <v>1</v>
      </c>
      <c r="O86" s="3">
        <v>1</v>
      </c>
      <c r="P86" t="s">
        <v>220</v>
      </c>
      <c r="Q86" s="4">
        <v>0</v>
      </c>
      <c r="R86" s="4">
        <v>1</v>
      </c>
      <c r="S86" s="4">
        <v>1</v>
      </c>
      <c r="T86" s="4">
        <v>1</v>
      </c>
      <c r="U86" s="4">
        <v>1</v>
      </c>
      <c r="V86" s="4">
        <v>1</v>
      </c>
      <c r="W86" s="4">
        <v>1</v>
      </c>
      <c r="X86" s="1" t="str">
        <f t="shared" si="6"/>
        <v>0111</v>
      </c>
      <c r="Y86">
        <f t="shared" si="7"/>
        <v>7</v>
      </c>
      <c r="Z86" s="15" t="s">
        <v>370</v>
      </c>
      <c r="AA86" t="s">
        <v>219</v>
      </c>
      <c r="AB86" s="3">
        <v>0.99999999994179201</v>
      </c>
      <c r="AC86">
        <v>33837</v>
      </c>
      <c r="AD86" s="3">
        <v>23.894166666548699</v>
      </c>
      <c r="AE86">
        <v>28344</v>
      </c>
      <c r="AF86" s="10">
        <f t="shared" si="8"/>
        <v>-239.93011320267919</v>
      </c>
      <c r="AG86" s="3">
        <v>190.58666666667</v>
      </c>
      <c r="AH86">
        <v>30438</v>
      </c>
      <c r="AI86" s="10">
        <f t="shared" si="9"/>
        <v>12.562052881794179</v>
      </c>
      <c r="AJ86" s="3"/>
      <c r="AL86" s="10"/>
      <c r="AM86" s="3"/>
      <c r="AP86" s="3"/>
      <c r="AS86" s="3"/>
      <c r="AV86" s="3"/>
      <c r="AY86" s="3"/>
    </row>
    <row r="87" spans="1:51" x14ac:dyDescent="0.15">
      <c r="A87" t="s">
        <v>221</v>
      </c>
      <c r="B87" s="1">
        <v>5</v>
      </c>
      <c r="C87" t="s">
        <v>51</v>
      </c>
      <c r="D87" s="1">
        <v>20181004000706</v>
      </c>
      <c r="E87" s="1">
        <v>45</v>
      </c>
      <c r="F87" t="s">
        <v>52</v>
      </c>
      <c r="G87" s="1">
        <v>0</v>
      </c>
      <c r="H87" s="1">
        <v>1</v>
      </c>
      <c r="I87" s="1">
        <v>0</v>
      </c>
      <c r="J87" s="1">
        <v>1</v>
      </c>
      <c r="K87" s="1">
        <v>0</v>
      </c>
      <c r="L87" s="1">
        <v>0</v>
      </c>
      <c r="M87" s="1">
        <v>1</v>
      </c>
      <c r="N87" s="2">
        <v>0</v>
      </c>
      <c r="O87" s="3">
        <v>10</v>
      </c>
      <c r="P87" t="s">
        <v>222</v>
      </c>
      <c r="Q87" s="4">
        <v>0</v>
      </c>
      <c r="R87" s="4">
        <v>1</v>
      </c>
      <c r="S87" s="4">
        <v>1</v>
      </c>
      <c r="T87" s="4">
        <v>1</v>
      </c>
      <c r="U87" s="4">
        <v>1</v>
      </c>
      <c r="V87" s="4">
        <v>1</v>
      </c>
      <c r="W87" s="4">
        <v>1</v>
      </c>
      <c r="X87" s="1" t="str">
        <f t="shared" si="6"/>
        <v>0111</v>
      </c>
      <c r="Y87">
        <f t="shared" si="7"/>
        <v>7</v>
      </c>
      <c r="Z87" s="15" t="s">
        <v>370</v>
      </c>
      <c r="AA87" t="s">
        <v>221</v>
      </c>
      <c r="AB87" s="3">
        <v>9.9999999999417906</v>
      </c>
      <c r="AC87">
        <v>23326</v>
      </c>
      <c r="AD87" s="3">
        <v>36.348055555543397</v>
      </c>
      <c r="AE87">
        <v>39556</v>
      </c>
      <c r="AF87" s="10">
        <f t="shared" si="8"/>
        <v>615.98473427195643</v>
      </c>
      <c r="AG87" s="3">
        <v>126.985277777771</v>
      </c>
      <c r="AH87">
        <v>47580</v>
      </c>
      <c r="AI87" s="10">
        <f t="shared" si="9"/>
        <v>88.528750145568978</v>
      </c>
      <c r="AJ87" s="3"/>
      <c r="AL87" s="10"/>
      <c r="AM87" s="3"/>
      <c r="AP87" s="3"/>
      <c r="AS87" s="3"/>
      <c r="AV87" s="3"/>
      <c r="AY87" s="3"/>
    </row>
    <row r="88" spans="1:51" x14ac:dyDescent="0.15">
      <c r="A88" t="s">
        <v>223</v>
      </c>
      <c r="B88" s="1">
        <v>1</v>
      </c>
      <c r="C88" t="s">
        <v>51</v>
      </c>
      <c r="D88" s="1">
        <v>20180716000006</v>
      </c>
      <c r="E88" s="1">
        <v>49</v>
      </c>
      <c r="F88" t="s">
        <v>52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  <c r="L88" s="1">
        <v>0</v>
      </c>
      <c r="M88" s="1">
        <v>1</v>
      </c>
      <c r="N88" s="2">
        <v>1</v>
      </c>
      <c r="O88" s="3">
        <v>1.5</v>
      </c>
      <c r="P88" t="s">
        <v>224</v>
      </c>
      <c r="Q88" s="4">
        <v>0</v>
      </c>
      <c r="R88" s="4">
        <v>1</v>
      </c>
      <c r="S88" s="4">
        <v>1</v>
      </c>
      <c r="T88" s="4">
        <v>1</v>
      </c>
      <c r="U88" s="4">
        <v>1</v>
      </c>
      <c r="V88" s="4">
        <v>1</v>
      </c>
      <c r="W88" s="4">
        <v>1</v>
      </c>
      <c r="X88" s="1" t="str">
        <f t="shared" si="6"/>
        <v>0111</v>
      </c>
      <c r="Y88">
        <f t="shared" si="7"/>
        <v>7</v>
      </c>
      <c r="Z88" s="15" t="s">
        <v>370</v>
      </c>
      <c r="AA88" t="s">
        <v>223</v>
      </c>
      <c r="AB88" s="3">
        <v>1.5</v>
      </c>
      <c r="AC88">
        <v>3216</v>
      </c>
      <c r="AD88" s="3">
        <v>13.442500000179299</v>
      </c>
      <c r="AE88">
        <v>11371</v>
      </c>
      <c r="AF88" s="10">
        <f t="shared" si="8"/>
        <v>682.8553485348599</v>
      </c>
      <c r="AG88" s="3">
        <v>37.737777777831099</v>
      </c>
      <c r="AH88">
        <v>21244</v>
      </c>
      <c r="AI88" s="10">
        <f t="shared" si="9"/>
        <v>406.37526725797539</v>
      </c>
      <c r="AJ88" s="3">
        <v>85.412500000151297</v>
      </c>
      <c r="AK88">
        <v>30080</v>
      </c>
      <c r="AL88" s="10">
        <f>(AK88-AH88)/(AJ88-AG88)</f>
        <v>185.33930745931414</v>
      </c>
      <c r="AM88" s="3">
        <v>181.283611111168</v>
      </c>
      <c r="AN88">
        <v>39377</v>
      </c>
      <c r="AO88">
        <f>(AN88-AK88)/(AM88-AJ88)</f>
        <v>96.973946502343878</v>
      </c>
      <c r="AP88" s="3"/>
      <c r="AS88" s="3"/>
      <c r="AV88" s="3"/>
      <c r="AY88" s="3"/>
    </row>
    <row r="89" spans="1:51" x14ac:dyDescent="0.15">
      <c r="A89" t="s">
        <v>225</v>
      </c>
      <c r="B89" s="1">
        <v>1</v>
      </c>
      <c r="C89" t="s">
        <v>51</v>
      </c>
      <c r="D89" s="1">
        <v>20180216000198</v>
      </c>
      <c r="E89" s="1">
        <v>64</v>
      </c>
      <c r="F89" t="s">
        <v>52</v>
      </c>
      <c r="G89" s="1">
        <v>1</v>
      </c>
      <c r="H89" s="1">
        <v>1</v>
      </c>
      <c r="I89" s="1">
        <v>1</v>
      </c>
      <c r="J89" s="1">
        <v>1</v>
      </c>
      <c r="K89" s="1">
        <v>0</v>
      </c>
      <c r="L89" s="1">
        <v>0</v>
      </c>
      <c r="M89" s="1">
        <v>1</v>
      </c>
      <c r="N89" s="2">
        <v>1</v>
      </c>
      <c r="O89" s="3">
        <v>1.5</v>
      </c>
      <c r="P89" t="s">
        <v>226</v>
      </c>
      <c r="Q89" s="4">
        <v>0</v>
      </c>
      <c r="R89" s="4">
        <v>1</v>
      </c>
      <c r="S89" s="4">
        <v>1</v>
      </c>
      <c r="T89" s="4">
        <v>1</v>
      </c>
      <c r="U89" s="4">
        <v>1</v>
      </c>
      <c r="V89" s="4">
        <v>1</v>
      </c>
      <c r="W89" s="4">
        <v>1</v>
      </c>
      <c r="X89" s="1" t="str">
        <f t="shared" si="6"/>
        <v>0111</v>
      </c>
      <c r="Y89">
        <f t="shared" si="7"/>
        <v>7</v>
      </c>
      <c r="Z89" s="15" t="s">
        <v>370</v>
      </c>
      <c r="AA89" t="s">
        <v>225</v>
      </c>
      <c r="AB89" s="3">
        <v>1.5</v>
      </c>
      <c r="AC89">
        <v>398</v>
      </c>
      <c r="AD89" s="3">
        <v>16.548611111298701</v>
      </c>
      <c r="AE89">
        <v>1776</v>
      </c>
      <c r="AF89" s="10">
        <f t="shared" si="8"/>
        <v>91.569912320039876</v>
      </c>
      <c r="AG89" s="3">
        <v>280.44833333330502</v>
      </c>
      <c r="AH89">
        <v>4054</v>
      </c>
      <c r="AI89" s="10">
        <f t="shared" si="9"/>
        <v>8.6320666835853164</v>
      </c>
      <c r="AJ89" s="3">
        <v>448.26972222217597</v>
      </c>
      <c r="AK89">
        <v>4603</v>
      </c>
      <c r="AL89" s="10">
        <f>(AK89-AH89)/(AJ89-AG89)</f>
        <v>3.2713350999826387</v>
      </c>
      <c r="AM89" s="3">
        <v>2752.6441666668402</v>
      </c>
      <c r="AN89">
        <v>0</v>
      </c>
      <c r="AO89">
        <f>(AN89-AK89)/(AM89-AJ89)</f>
        <v>-1.9975052279792513</v>
      </c>
      <c r="AP89" s="3"/>
      <c r="AS89" s="3"/>
      <c r="AV89" s="3"/>
      <c r="AY89" s="3"/>
    </row>
    <row r="90" spans="1:51" x14ac:dyDescent="0.15">
      <c r="A90" t="s">
        <v>227</v>
      </c>
      <c r="B90" s="1">
        <v>5</v>
      </c>
      <c r="C90" t="s">
        <v>51</v>
      </c>
      <c r="D90" s="1">
        <v>20180412001795</v>
      </c>
      <c r="E90" s="1">
        <v>65</v>
      </c>
      <c r="F90" t="s">
        <v>52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1</v>
      </c>
      <c r="N90" s="2">
        <v>1</v>
      </c>
      <c r="O90" s="3">
        <v>5</v>
      </c>
      <c r="P90" t="s">
        <v>228</v>
      </c>
      <c r="Q90" s="4">
        <v>0</v>
      </c>
      <c r="R90" s="4">
        <v>1</v>
      </c>
      <c r="S90" s="4">
        <v>1</v>
      </c>
      <c r="T90" s="4">
        <v>1</v>
      </c>
      <c r="U90" s="4">
        <v>1</v>
      </c>
      <c r="V90" s="4">
        <v>1</v>
      </c>
      <c r="W90" s="4">
        <v>1</v>
      </c>
      <c r="X90" s="1" t="str">
        <f t="shared" si="6"/>
        <v>0111</v>
      </c>
      <c r="Y90">
        <f t="shared" si="7"/>
        <v>7</v>
      </c>
      <c r="Z90" s="15" t="s">
        <v>370</v>
      </c>
      <c r="AA90" t="s">
        <v>227</v>
      </c>
      <c r="AB90" s="3">
        <v>4.9999999998835802</v>
      </c>
      <c r="AC90">
        <v>7667</v>
      </c>
      <c r="AD90" s="3">
        <v>28.910833333327901</v>
      </c>
      <c r="AE90">
        <v>15664</v>
      </c>
      <c r="AF90" s="10">
        <f t="shared" si="8"/>
        <v>334.45091137055925</v>
      </c>
      <c r="AG90" s="3">
        <v>100.851666666451</v>
      </c>
      <c r="AH90">
        <v>18164</v>
      </c>
      <c r="AI90" s="10">
        <f t="shared" si="9"/>
        <v>34.75077899673073</v>
      </c>
      <c r="AJ90" s="3">
        <v>263.79555555561097</v>
      </c>
      <c r="AK90">
        <v>8693</v>
      </c>
      <c r="AL90" s="10">
        <f>(AK90-AH90)/(AJ90-AG90)</f>
        <v>-58.124303185389785</v>
      </c>
      <c r="AM90" s="3">
        <v>4327.0177777778599</v>
      </c>
      <c r="AN90">
        <v>0</v>
      </c>
      <c r="AO90">
        <f>(AN90-AK90)/(AM90-AJ90)</f>
        <v>-2.1394350406081513</v>
      </c>
      <c r="AP90" s="3"/>
      <c r="AS90" s="3"/>
      <c r="AV90" s="3"/>
      <c r="AY90" s="3"/>
    </row>
    <row r="91" spans="1:51" x14ac:dyDescent="0.15">
      <c r="A91" t="s">
        <v>229</v>
      </c>
      <c r="B91" s="1">
        <v>4</v>
      </c>
      <c r="C91" t="s">
        <v>51</v>
      </c>
      <c r="D91" s="1">
        <v>20180316001329</v>
      </c>
      <c r="E91" s="1">
        <v>52</v>
      </c>
      <c r="F91" t="s">
        <v>57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2">
        <v>0</v>
      </c>
      <c r="O91" s="3">
        <v>1</v>
      </c>
      <c r="P91" t="s">
        <v>230</v>
      </c>
      <c r="Q91" s="4">
        <v>0</v>
      </c>
      <c r="R91" s="4">
        <v>1</v>
      </c>
      <c r="S91" s="4">
        <v>1</v>
      </c>
      <c r="T91" s="4">
        <v>1</v>
      </c>
      <c r="U91" s="4">
        <v>1</v>
      </c>
      <c r="V91" s="4">
        <v>1</v>
      </c>
      <c r="W91" s="4">
        <v>1</v>
      </c>
      <c r="X91" s="1" t="str">
        <f t="shared" si="6"/>
        <v>0111</v>
      </c>
      <c r="Y91">
        <f t="shared" si="7"/>
        <v>7</v>
      </c>
      <c r="Z91" s="15" t="s">
        <v>370</v>
      </c>
      <c r="AA91" t="s">
        <v>229</v>
      </c>
      <c r="AB91" s="3">
        <v>1.00000000011642</v>
      </c>
      <c r="AC91">
        <v>13198</v>
      </c>
      <c r="AD91" s="3">
        <v>7.4316666667582503</v>
      </c>
      <c r="AE91">
        <v>82848</v>
      </c>
      <c r="AF91" s="10">
        <f t="shared" si="8"/>
        <v>10829.23037060414</v>
      </c>
      <c r="AG91" s="3">
        <v>94.142499999725302</v>
      </c>
      <c r="AH91">
        <v>99131</v>
      </c>
      <c r="AI91" s="10">
        <f t="shared" si="9"/>
        <v>187.78507107034432</v>
      </c>
      <c r="AJ91" s="3">
        <v>310.75305555551301</v>
      </c>
      <c r="AK91">
        <v>168138</v>
      </c>
      <c r="AL91" s="10">
        <f>(AK91-AH91)/(AJ91-AG91)</f>
        <v>318.57634925933866</v>
      </c>
      <c r="AM91" s="3">
        <v>556.13166666665302</v>
      </c>
      <c r="AN91">
        <v>125247</v>
      </c>
      <c r="AO91">
        <f>(AN91-AK91)/(AM91-AJ91)</f>
        <v>-174.79518612391715</v>
      </c>
      <c r="AP91" s="3"/>
      <c r="AS91" s="3"/>
      <c r="AV91" s="3"/>
      <c r="AY91" s="3"/>
    </row>
    <row r="92" spans="1:51" x14ac:dyDescent="0.15">
      <c r="A92" t="s">
        <v>231</v>
      </c>
      <c r="B92" s="1">
        <v>2</v>
      </c>
      <c r="C92" t="s">
        <v>51</v>
      </c>
      <c r="D92" s="1">
        <v>20181010000767</v>
      </c>
      <c r="E92" s="1">
        <v>83</v>
      </c>
      <c r="F92" t="s">
        <v>57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2">
        <v>0</v>
      </c>
      <c r="O92" s="3">
        <v>3</v>
      </c>
      <c r="P92" t="s">
        <v>232</v>
      </c>
      <c r="Q92" s="4">
        <v>0</v>
      </c>
      <c r="R92" s="4">
        <v>1</v>
      </c>
      <c r="S92" s="4">
        <v>1</v>
      </c>
      <c r="T92" s="4">
        <v>1</v>
      </c>
      <c r="U92" s="4">
        <v>1</v>
      </c>
      <c r="V92" s="4">
        <v>1</v>
      </c>
      <c r="W92" s="4">
        <v>1</v>
      </c>
      <c r="X92" s="1" t="str">
        <f t="shared" si="6"/>
        <v>0111</v>
      </c>
      <c r="Y92">
        <f t="shared" si="7"/>
        <v>7</v>
      </c>
      <c r="Z92" s="15" t="s">
        <v>370</v>
      </c>
      <c r="AA92" t="s">
        <v>231</v>
      </c>
      <c r="AB92" s="3">
        <v>3</v>
      </c>
      <c r="AC92">
        <v>10227</v>
      </c>
      <c r="AD92" s="3">
        <v>31.925555555499201</v>
      </c>
      <c r="AE92">
        <v>8635</v>
      </c>
      <c r="AF92" s="10">
        <f t="shared" si="8"/>
        <v>-55.037836592125053</v>
      </c>
      <c r="AG92" s="3">
        <v>171.40027777775001</v>
      </c>
      <c r="AH92">
        <v>1316</v>
      </c>
      <c r="AI92" s="10">
        <f t="shared" si="9"/>
        <v>-52.475458515968839</v>
      </c>
      <c r="AJ92" s="3"/>
      <c r="AL92" s="10"/>
      <c r="AM92" s="3"/>
      <c r="AP92" s="3"/>
      <c r="AS92" s="3"/>
      <c r="AV92" s="3"/>
      <c r="AY92" s="3"/>
    </row>
    <row r="93" spans="1:51" x14ac:dyDescent="0.15">
      <c r="A93" t="s">
        <v>233</v>
      </c>
      <c r="B93" s="1">
        <v>5</v>
      </c>
      <c r="C93" t="s">
        <v>51</v>
      </c>
      <c r="D93" s="1">
        <v>20180612002507</v>
      </c>
      <c r="E93" s="1">
        <v>82</v>
      </c>
      <c r="F93" t="s">
        <v>52</v>
      </c>
      <c r="G93" s="1">
        <v>0</v>
      </c>
      <c r="H93" s="1">
        <v>1</v>
      </c>
      <c r="I93" s="1">
        <v>1</v>
      </c>
      <c r="J93" s="1">
        <v>1</v>
      </c>
      <c r="K93" s="1">
        <v>1</v>
      </c>
      <c r="L93" s="1">
        <v>1</v>
      </c>
      <c r="M93" s="1">
        <v>1</v>
      </c>
      <c r="N93" s="2">
        <v>0</v>
      </c>
      <c r="O93" s="3">
        <v>2.5</v>
      </c>
      <c r="P93" t="s">
        <v>234</v>
      </c>
      <c r="Q93" s="4">
        <v>0</v>
      </c>
      <c r="R93" s="4">
        <v>1</v>
      </c>
      <c r="S93" s="4">
        <v>1</v>
      </c>
      <c r="T93" s="4">
        <v>1</v>
      </c>
      <c r="U93" s="4">
        <v>1</v>
      </c>
      <c r="V93" s="4">
        <v>1</v>
      </c>
      <c r="W93" s="4">
        <v>1</v>
      </c>
      <c r="X93" s="1" t="str">
        <f t="shared" si="6"/>
        <v>0111</v>
      </c>
      <c r="Y93">
        <f t="shared" si="7"/>
        <v>7</v>
      </c>
      <c r="Z93" s="15" t="s">
        <v>370</v>
      </c>
      <c r="AA93" t="s">
        <v>233</v>
      </c>
      <c r="AB93" s="3">
        <v>2.4999999999417901</v>
      </c>
      <c r="AC93">
        <v>39868</v>
      </c>
      <c r="AD93" s="3">
        <v>42.7566666664788</v>
      </c>
      <c r="AE93">
        <v>29007</v>
      </c>
      <c r="AF93" s="10">
        <f t="shared" si="8"/>
        <v>-269.79382297014939</v>
      </c>
      <c r="AG93" s="3">
        <v>187.656944444461</v>
      </c>
      <c r="AH93">
        <v>26426</v>
      </c>
      <c r="AI93" s="10">
        <f t="shared" si="9"/>
        <v>-17.812250187364281</v>
      </c>
      <c r="AJ93" s="3">
        <v>570.49694444431202</v>
      </c>
      <c r="AK93">
        <v>40666</v>
      </c>
      <c r="AL93" s="10">
        <f>(AK93-AH93)/(AJ93-AG93)</f>
        <v>37.195695329656104</v>
      </c>
      <c r="AM93" s="3">
        <v>903.36833333334698</v>
      </c>
      <c r="AN93">
        <v>17288</v>
      </c>
      <c r="AO93">
        <f>(AN93-AK93)/(AM93-AJ93)</f>
        <v>-70.231328916626182</v>
      </c>
      <c r="AP93" s="3"/>
      <c r="AS93" s="3"/>
      <c r="AV93" s="3"/>
      <c r="AY93" s="3"/>
    </row>
    <row r="94" spans="1:51" x14ac:dyDescent="0.15">
      <c r="A94" t="s">
        <v>235</v>
      </c>
      <c r="B94" s="1">
        <v>2</v>
      </c>
      <c r="C94" t="s">
        <v>51</v>
      </c>
      <c r="D94" s="1">
        <v>20180314000010</v>
      </c>
      <c r="E94" s="1">
        <v>80</v>
      </c>
      <c r="F94" t="s">
        <v>52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2">
        <v>1</v>
      </c>
      <c r="O94" s="3">
        <v>0.5</v>
      </c>
      <c r="P94" t="s">
        <v>236</v>
      </c>
      <c r="Q94" s="4">
        <v>0</v>
      </c>
      <c r="R94" s="4">
        <v>1</v>
      </c>
      <c r="S94" s="4">
        <v>1</v>
      </c>
      <c r="T94" s="4">
        <v>1</v>
      </c>
      <c r="U94" s="4">
        <v>1</v>
      </c>
      <c r="V94" s="4">
        <v>1</v>
      </c>
      <c r="W94" s="4">
        <v>1</v>
      </c>
      <c r="X94" s="1" t="str">
        <f t="shared" si="6"/>
        <v>0111</v>
      </c>
      <c r="Y94">
        <f t="shared" si="7"/>
        <v>7</v>
      </c>
      <c r="Z94" s="15" t="s">
        <v>370</v>
      </c>
      <c r="AA94" t="s">
        <v>235</v>
      </c>
      <c r="AB94" s="3">
        <v>0.50000000005820799</v>
      </c>
      <c r="AC94">
        <v>7367</v>
      </c>
      <c r="AD94" s="3">
        <v>34.731111111003003</v>
      </c>
      <c r="AE94">
        <v>6033</v>
      </c>
      <c r="AF94" s="10">
        <f t="shared" si="8"/>
        <v>-38.970397299592094</v>
      </c>
      <c r="AG94" s="3">
        <v>197.236666666693</v>
      </c>
      <c r="AH94">
        <v>3191</v>
      </c>
      <c r="AI94" s="10">
        <f t="shared" si="9"/>
        <v>-17.488632867237932</v>
      </c>
      <c r="AJ94" s="3"/>
      <c r="AL94" s="10"/>
      <c r="AM94" s="7"/>
      <c r="AP94" s="3"/>
      <c r="AS94" s="3"/>
      <c r="AV94" s="3"/>
      <c r="AY94" s="3"/>
    </row>
    <row r="95" spans="1:51" x14ac:dyDescent="0.15">
      <c r="A95" t="s">
        <v>237</v>
      </c>
      <c r="B95" s="1">
        <v>5</v>
      </c>
      <c r="C95" t="s">
        <v>51</v>
      </c>
      <c r="D95" s="1">
        <v>20161110001074</v>
      </c>
      <c r="E95" s="1">
        <v>67</v>
      </c>
      <c r="F95" t="s">
        <v>52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2">
        <v>0</v>
      </c>
      <c r="O95" s="3">
        <v>24</v>
      </c>
      <c r="P95" t="s">
        <v>238</v>
      </c>
      <c r="Q95" s="4">
        <v>1</v>
      </c>
      <c r="R95" s="4">
        <v>0</v>
      </c>
      <c r="S95" s="4">
        <v>0</v>
      </c>
      <c r="T95" s="4">
        <v>1</v>
      </c>
      <c r="U95" s="4">
        <v>0</v>
      </c>
      <c r="V95" s="4">
        <v>1</v>
      </c>
      <c r="W95" s="4">
        <v>1</v>
      </c>
      <c r="X95" s="1" t="str">
        <f t="shared" si="6"/>
        <v>1001</v>
      </c>
      <c r="Y95">
        <f t="shared" si="7"/>
        <v>9</v>
      </c>
      <c r="Z95" s="15" t="s">
        <v>371</v>
      </c>
      <c r="AA95" t="s">
        <v>237</v>
      </c>
      <c r="AB95" s="3">
        <v>24</v>
      </c>
      <c r="AC95">
        <v>97503</v>
      </c>
      <c r="AD95" s="3">
        <v>47.874444444605601</v>
      </c>
      <c r="AE95">
        <v>95384</v>
      </c>
      <c r="AF95" s="10">
        <f t="shared" si="8"/>
        <v>-88.755991994560745</v>
      </c>
      <c r="AG95" s="3">
        <v>121.631666666537</v>
      </c>
      <c r="AH95">
        <v>81745</v>
      </c>
      <c r="AI95" s="10">
        <f t="shared" si="9"/>
        <v>-184.9174845408495</v>
      </c>
      <c r="AJ95" s="3">
        <v>172.18805555545299</v>
      </c>
      <c r="AK95">
        <v>50859</v>
      </c>
      <c r="AL95" s="10">
        <f>(AK95-AH95)/(AJ95-AG95)</f>
        <v>-610.92179799201335</v>
      </c>
      <c r="AM95" s="3">
        <v>285.64777777763101</v>
      </c>
      <c r="AN95">
        <v>24730</v>
      </c>
      <c r="AO95">
        <f>(AN95-AK95)/(AM95-AJ95)</f>
        <v>-230.2931779511492</v>
      </c>
      <c r="AP95" s="3"/>
      <c r="AS95" s="3"/>
      <c r="AV95" s="3"/>
      <c r="AY95" s="3"/>
    </row>
    <row r="96" spans="1:51" x14ac:dyDescent="0.15">
      <c r="A96" t="s">
        <v>239</v>
      </c>
      <c r="B96" s="1">
        <v>5</v>
      </c>
      <c r="C96" t="s">
        <v>51</v>
      </c>
      <c r="D96" s="1">
        <v>20181116001089</v>
      </c>
      <c r="E96" s="1">
        <v>86</v>
      </c>
      <c r="F96" t="s">
        <v>52</v>
      </c>
      <c r="G96" s="1">
        <v>0</v>
      </c>
      <c r="H96" s="1">
        <v>1</v>
      </c>
      <c r="I96" s="1">
        <v>1</v>
      </c>
      <c r="J96" s="1">
        <v>1</v>
      </c>
      <c r="K96" s="1">
        <v>0</v>
      </c>
      <c r="L96" s="1">
        <v>1</v>
      </c>
      <c r="M96" s="1">
        <v>0</v>
      </c>
      <c r="N96" s="2">
        <v>0</v>
      </c>
      <c r="O96" s="3">
        <v>2</v>
      </c>
      <c r="P96" t="s">
        <v>240</v>
      </c>
      <c r="Q96" s="4">
        <v>1</v>
      </c>
      <c r="R96" s="4">
        <v>0</v>
      </c>
      <c r="S96" s="4">
        <v>0</v>
      </c>
      <c r="T96" s="4">
        <v>1</v>
      </c>
      <c r="U96" s="4">
        <v>1</v>
      </c>
      <c r="V96" s="4">
        <v>1</v>
      </c>
      <c r="W96" s="4">
        <v>1</v>
      </c>
      <c r="X96" s="1" t="str">
        <f t="shared" si="6"/>
        <v>1001</v>
      </c>
      <c r="Y96">
        <f t="shared" si="7"/>
        <v>9</v>
      </c>
      <c r="Z96" s="15" t="s">
        <v>371</v>
      </c>
      <c r="AA96" t="s">
        <v>239</v>
      </c>
      <c r="AB96" s="3">
        <v>2.0000000000582099</v>
      </c>
      <c r="AC96">
        <v>1084</v>
      </c>
      <c r="AD96" s="3">
        <v>11.924722222262099</v>
      </c>
      <c r="AE96">
        <v>711</v>
      </c>
      <c r="AF96" s="10">
        <f t="shared" si="8"/>
        <v>-37.582915838743887</v>
      </c>
      <c r="AG96" s="3">
        <v>78.7722222221782</v>
      </c>
      <c r="AH96">
        <v>38232</v>
      </c>
      <c r="AI96" s="10">
        <f t="shared" si="9"/>
        <v>561.2924941104319</v>
      </c>
      <c r="AJ96" s="3">
        <v>173.57416666665799</v>
      </c>
      <c r="AK96">
        <v>52388</v>
      </c>
      <c r="AL96" s="10">
        <f>(AK96-AH96)/(AJ96-AG96)</f>
        <v>149.32183177203058</v>
      </c>
      <c r="AM96" s="3"/>
      <c r="AP96" s="3"/>
      <c r="AS96" s="3"/>
      <c r="AV96" s="3"/>
      <c r="AY96" s="3"/>
    </row>
    <row r="97" spans="1:51" x14ac:dyDescent="0.15">
      <c r="A97" t="s">
        <v>241</v>
      </c>
      <c r="B97" s="1">
        <v>4</v>
      </c>
      <c r="C97" t="s">
        <v>51</v>
      </c>
      <c r="D97" s="1">
        <v>20170307002130</v>
      </c>
      <c r="E97" s="1">
        <v>48</v>
      </c>
      <c r="F97" t="s">
        <v>52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2">
        <v>0</v>
      </c>
      <c r="O97" s="3">
        <v>0.5</v>
      </c>
      <c r="P97" t="s">
        <v>242</v>
      </c>
      <c r="Q97" s="4">
        <v>1</v>
      </c>
      <c r="R97" s="4">
        <v>1</v>
      </c>
      <c r="S97" s="4">
        <v>1</v>
      </c>
      <c r="T97" s="4">
        <v>1</v>
      </c>
      <c r="U97" s="4">
        <v>1</v>
      </c>
      <c r="V97" s="4">
        <v>1</v>
      </c>
      <c r="W97" s="4">
        <v>1</v>
      </c>
      <c r="X97" s="1" t="str">
        <f t="shared" si="6"/>
        <v>1111</v>
      </c>
      <c r="Y97">
        <f t="shared" si="7"/>
        <v>15</v>
      </c>
      <c r="Z97" s="15" t="s">
        <v>372</v>
      </c>
      <c r="AA97" t="s">
        <v>241</v>
      </c>
      <c r="AB97" s="3">
        <v>0.49999999988358501</v>
      </c>
      <c r="AC97">
        <v>17339</v>
      </c>
      <c r="AD97" s="3">
        <v>4.16833333333489</v>
      </c>
      <c r="AE97">
        <v>35646</v>
      </c>
      <c r="AF97" s="10">
        <f t="shared" si="8"/>
        <v>4990.5497499530911</v>
      </c>
      <c r="AG97" s="3">
        <v>11.9686111111077</v>
      </c>
      <c r="AH97">
        <v>44392</v>
      </c>
      <c r="AI97" s="10">
        <f t="shared" si="9"/>
        <v>1121.2421210078007</v>
      </c>
      <c r="AJ97" s="3"/>
      <c r="AL97" s="10"/>
      <c r="AM97" s="3"/>
      <c r="AP97" s="3"/>
      <c r="AS97" s="3"/>
      <c r="AV97" s="3"/>
      <c r="AY97" s="3"/>
    </row>
    <row r="98" spans="1:51" x14ac:dyDescent="0.15">
      <c r="A98" t="s">
        <v>243</v>
      </c>
      <c r="B98" s="1">
        <v>2</v>
      </c>
      <c r="C98" t="s">
        <v>51</v>
      </c>
      <c r="D98" s="1">
        <v>20181127002511</v>
      </c>
      <c r="E98" s="1">
        <v>53</v>
      </c>
      <c r="F98" t="s">
        <v>52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2">
        <v>0</v>
      </c>
      <c r="O98" s="3">
        <v>1</v>
      </c>
      <c r="P98" t="s">
        <v>244</v>
      </c>
      <c r="Q98" s="4">
        <v>1</v>
      </c>
      <c r="R98" s="4">
        <v>1</v>
      </c>
      <c r="S98" s="4">
        <v>1</v>
      </c>
      <c r="T98" s="4">
        <v>1</v>
      </c>
      <c r="U98" s="4">
        <v>1</v>
      </c>
      <c r="V98" s="4">
        <v>1</v>
      </c>
      <c r="W98" s="4">
        <v>1</v>
      </c>
      <c r="X98" s="1" t="str">
        <f t="shared" si="6"/>
        <v>1111</v>
      </c>
      <c r="Y98">
        <f t="shared" si="7"/>
        <v>15</v>
      </c>
      <c r="Z98" s="15" t="s">
        <v>372</v>
      </c>
      <c r="AA98" t="s">
        <v>243</v>
      </c>
      <c r="AB98" s="3">
        <v>1.00000000011642</v>
      </c>
      <c r="AC98">
        <v>53627</v>
      </c>
      <c r="AD98" s="3">
        <v>2.1963888889295</v>
      </c>
      <c r="AE98">
        <v>46988</v>
      </c>
      <c r="AF98" s="10">
        <f t="shared" si="8"/>
        <v>-5549.1989787588673</v>
      </c>
      <c r="AG98" s="3">
        <v>15.613333333341901</v>
      </c>
      <c r="AH98">
        <v>58358</v>
      </c>
      <c r="AI98" s="10">
        <f t="shared" si="9"/>
        <v>847.43587089496611</v>
      </c>
      <c r="AJ98" s="3">
        <v>115.795277777652</v>
      </c>
      <c r="AK98">
        <v>53073</v>
      </c>
      <c r="AL98" s="10">
        <f>(AK98-AH98)/(AJ98-AG98)</f>
        <v>-52.754016996923689</v>
      </c>
      <c r="AM98" s="3">
        <v>207.330833333312</v>
      </c>
      <c r="AN98">
        <v>18619</v>
      </c>
      <c r="AO98">
        <f>(AN98-AK98)/(AM98-AJ98)</f>
        <v>-376.40018450589474</v>
      </c>
      <c r="AP98" s="3">
        <v>331.24722222232998</v>
      </c>
      <c r="AQ98">
        <v>15428</v>
      </c>
      <c r="AR98">
        <f>(AQ98-AN98)/(AP98-AM98)</f>
        <v>-25.751234591397946</v>
      </c>
      <c r="AS98" s="3"/>
      <c r="AV98" s="3"/>
      <c r="AY98" s="3"/>
    </row>
    <row r="99" spans="1:51" x14ac:dyDescent="0.15">
      <c r="A99" t="s">
        <v>245</v>
      </c>
      <c r="B99" s="1">
        <v>5</v>
      </c>
      <c r="C99" t="s">
        <v>51</v>
      </c>
      <c r="D99" s="1">
        <v>20180910002366</v>
      </c>
      <c r="E99" s="1">
        <v>53</v>
      </c>
      <c r="F99" t="s">
        <v>52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2">
        <v>0</v>
      </c>
      <c r="O99" s="3">
        <v>2</v>
      </c>
      <c r="P99" t="s">
        <v>246</v>
      </c>
      <c r="Q99" s="4">
        <v>1</v>
      </c>
      <c r="R99" s="4">
        <v>1</v>
      </c>
      <c r="S99" s="4">
        <v>1</v>
      </c>
      <c r="T99" s="4">
        <v>1</v>
      </c>
      <c r="U99" s="4">
        <v>1</v>
      </c>
      <c r="V99" s="4">
        <v>1</v>
      </c>
      <c r="W99" s="4">
        <v>1</v>
      </c>
      <c r="X99" s="1" t="str">
        <f t="shared" si="6"/>
        <v>1111</v>
      </c>
      <c r="Y99">
        <f t="shared" si="7"/>
        <v>15</v>
      </c>
      <c r="Z99" s="15" t="s">
        <v>372</v>
      </c>
      <c r="AA99" t="s">
        <v>245</v>
      </c>
      <c r="AB99" s="3">
        <v>2.0000000002328302</v>
      </c>
      <c r="AC99">
        <v>29614</v>
      </c>
      <c r="AD99" s="3">
        <v>13.1738888889668</v>
      </c>
      <c r="AE99">
        <v>76322</v>
      </c>
      <c r="AF99" s="10">
        <f t="shared" si="8"/>
        <v>4180.102421377499</v>
      </c>
      <c r="AG99" s="3">
        <v>158.22527777793599</v>
      </c>
      <c r="AH99">
        <v>16378</v>
      </c>
      <c r="AI99" s="10">
        <f t="shared" si="9"/>
        <v>-413.26043452010401</v>
      </c>
      <c r="AJ99" s="3">
        <v>230.09500000008799</v>
      </c>
      <c r="AK99">
        <v>4787</v>
      </c>
      <c r="AL99" s="10">
        <f>(AK99-AH99)/(AJ99-AG99)</f>
        <v>-161.27792958725769</v>
      </c>
      <c r="AM99" s="3"/>
      <c r="AP99" s="3"/>
      <c r="AS99" s="3"/>
      <c r="AV99" s="3"/>
      <c r="AY99" s="3"/>
    </row>
    <row r="100" spans="1:51" x14ac:dyDescent="0.15">
      <c r="A100" t="s">
        <v>247</v>
      </c>
      <c r="B100" s="1">
        <v>3</v>
      </c>
      <c r="C100" t="s">
        <v>51</v>
      </c>
      <c r="D100" s="1">
        <v>20180620002296</v>
      </c>
      <c r="E100" s="1">
        <v>53</v>
      </c>
      <c r="F100" t="s">
        <v>52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2">
        <v>0</v>
      </c>
      <c r="O100" s="3">
        <v>3</v>
      </c>
      <c r="P100" t="s">
        <v>248</v>
      </c>
      <c r="Q100" s="4">
        <v>1</v>
      </c>
      <c r="R100" s="4">
        <v>1</v>
      </c>
      <c r="S100" s="4">
        <v>1</v>
      </c>
      <c r="T100" s="4">
        <v>1</v>
      </c>
      <c r="U100" s="4">
        <v>1</v>
      </c>
      <c r="V100" s="4">
        <v>1</v>
      </c>
      <c r="W100" s="4">
        <v>1</v>
      </c>
      <c r="X100" s="1" t="str">
        <f t="shared" si="6"/>
        <v>1111</v>
      </c>
      <c r="Y100">
        <f t="shared" si="7"/>
        <v>15</v>
      </c>
      <c r="Z100" s="15" t="s">
        <v>372</v>
      </c>
      <c r="AA100" t="s">
        <v>247</v>
      </c>
      <c r="AB100" s="3">
        <v>3</v>
      </c>
      <c r="AC100">
        <v>9653</v>
      </c>
      <c r="AD100" s="3">
        <v>17.672777777595901</v>
      </c>
      <c r="AE100">
        <v>19517</v>
      </c>
      <c r="AF100" s="10">
        <f t="shared" si="8"/>
        <v>672.26534399379375</v>
      </c>
      <c r="AG100" s="3">
        <v>42.529444444226101</v>
      </c>
      <c r="AH100">
        <v>30933</v>
      </c>
      <c r="AI100" s="10">
        <f t="shared" si="9"/>
        <v>459.27316615328209</v>
      </c>
      <c r="AJ100" s="3"/>
      <c r="AL100" s="10"/>
      <c r="AM100" s="7"/>
      <c r="AP100" s="3"/>
      <c r="AS100" s="3"/>
      <c r="AV100" s="3"/>
      <c r="AY100" s="3"/>
    </row>
    <row r="103" spans="1:51" x14ac:dyDescent="0.15">
      <c r="B103" s="6"/>
      <c r="Q103" s="4"/>
      <c r="R103" s="4"/>
      <c r="S103" s="4"/>
      <c r="T103" s="4"/>
      <c r="U103" s="4"/>
      <c r="V103" s="4"/>
      <c r="W103" s="4"/>
      <c r="AM103" s="7"/>
      <c r="AS103" s="3"/>
      <c r="AV103" s="3"/>
      <c r="AY103" s="3"/>
    </row>
    <row r="104" spans="1:51" x14ac:dyDescent="0.15">
      <c r="B104" s="6"/>
      <c r="Q104" s="4"/>
      <c r="R104" s="4"/>
      <c r="S104" s="4"/>
      <c r="T104" s="4"/>
      <c r="U104" s="4"/>
      <c r="V104" s="4"/>
      <c r="W104" s="4"/>
      <c r="AM104" s="7"/>
      <c r="AS104" s="3"/>
      <c r="AV104" s="3"/>
      <c r="AY104" s="3"/>
    </row>
    <row r="105" spans="1:51" x14ac:dyDescent="0.15">
      <c r="B105" s="6"/>
      <c r="Q105" s="4"/>
      <c r="R105" s="4"/>
      <c r="S105" s="4"/>
      <c r="T105" s="4"/>
      <c r="U105" s="4"/>
      <c r="V105" s="4"/>
      <c r="W105" s="4"/>
      <c r="AS105" s="3"/>
      <c r="AV105" s="3"/>
      <c r="AY105" s="3"/>
    </row>
    <row r="106" spans="1:51" x14ac:dyDescent="0.15">
      <c r="B106" s="6"/>
      <c r="Q106" s="4"/>
      <c r="R106" s="4"/>
      <c r="S106" s="4"/>
      <c r="T106" s="4"/>
      <c r="U106" s="4"/>
      <c r="V106" s="4"/>
      <c r="W106" s="4"/>
      <c r="AV106" s="3"/>
      <c r="AY106" s="3"/>
    </row>
    <row r="107" spans="1:51" x14ac:dyDescent="0.15">
      <c r="B107" s="6"/>
      <c r="Q107" s="4"/>
      <c r="R107" s="4"/>
      <c r="S107" s="4"/>
      <c r="T107" s="4"/>
      <c r="U107" s="4"/>
      <c r="V107" s="4"/>
      <c r="W107" s="4"/>
      <c r="AV107" s="3"/>
      <c r="AY107" s="3"/>
    </row>
    <row r="108" spans="1:51" x14ac:dyDescent="0.15">
      <c r="B108" s="6"/>
      <c r="Q108" s="4"/>
      <c r="R108" s="4"/>
      <c r="S108" s="4"/>
      <c r="T108" s="4"/>
      <c r="U108" s="4"/>
      <c r="V108" s="4"/>
      <c r="W108" s="4"/>
      <c r="AV108" s="3"/>
      <c r="AY108" s="3"/>
    </row>
    <row r="109" spans="1:51" x14ac:dyDescent="0.15">
      <c r="B109" s="6"/>
      <c r="Q109" s="4"/>
      <c r="R109" s="4"/>
      <c r="S109" s="4"/>
      <c r="T109" s="4"/>
      <c r="U109" s="4"/>
      <c r="V109" s="4"/>
      <c r="W109" s="4"/>
      <c r="AV109" s="3"/>
      <c r="AY109" s="3"/>
    </row>
    <row r="110" spans="1:51" x14ac:dyDescent="0.15">
      <c r="B110" s="6"/>
      <c r="Q110" s="4"/>
      <c r="R110" s="4"/>
      <c r="S110" s="4"/>
      <c r="T110" s="4"/>
      <c r="U110" s="4"/>
      <c r="V110" s="4"/>
      <c r="W110" s="4"/>
      <c r="AV110" s="3"/>
      <c r="AY110" s="3"/>
    </row>
    <row r="111" spans="1:51" x14ac:dyDescent="0.15">
      <c r="B111" s="6"/>
      <c r="Q111" s="4"/>
      <c r="R111" s="4"/>
      <c r="S111" s="4"/>
      <c r="T111" s="4"/>
      <c r="U111" s="4"/>
      <c r="V111" s="4"/>
      <c r="W111" s="4"/>
      <c r="AV111" s="3"/>
      <c r="AY111" s="3"/>
    </row>
    <row r="112" spans="1:51" x14ac:dyDescent="0.15">
      <c r="B112" s="6"/>
      <c r="Q112" s="4"/>
      <c r="R112" s="4"/>
      <c r="S112" s="4"/>
      <c r="T112" s="4"/>
      <c r="U112" s="4"/>
      <c r="V112" s="4"/>
      <c r="W112" s="4"/>
      <c r="AV112" s="3"/>
      <c r="AY112" s="3"/>
    </row>
    <row r="113" spans="2:51" x14ac:dyDescent="0.15">
      <c r="B113" s="6"/>
      <c r="Q113" s="4"/>
      <c r="R113" s="4"/>
      <c r="S113" s="4"/>
      <c r="T113" s="4"/>
      <c r="U113" s="4"/>
      <c r="V113" s="4"/>
      <c r="W113" s="4"/>
      <c r="AV113" s="3"/>
      <c r="AY113" s="3"/>
    </row>
    <row r="114" spans="2:51" x14ac:dyDescent="0.15">
      <c r="B114" s="6"/>
      <c r="Q114" s="4"/>
      <c r="R114" s="4"/>
      <c r="S114" s="4"/>
      <c r="T114" s="4"/>
      <c r="U114" s="4"/>
      <c r="V114" s="4"/>
      <c r="W114" s="4"/>
      <c r="AV114" s="3"/>
      <c r="AY114" s="3"/>
    </row>
    <row r="115" spans="2:51" x14ac:dyDescent="0.15">
      <c r="B115" s="6"/>
      <c r="Q115" s="4"/>
      <c r="R115" s="4"/>
      <c r="S115" s="4"/>
      <c r="T115" s="4"/>
      <c r="U115" s="4"/>
      <c r="V115" s="4"/>
      <c r="W115" s="4"/>
      <c r="AV115" s="3"/>
      <c r="AY115" s="3"/>
    </row>
    <row r="116" spans="2:51" x14ac:dyDescent="0.15">
      <c r="B116" s="6"/>
      <c r="Q116" s="4"/>
      <c r="R116" s="4"/>
      <c r="S116" s="4"/>
      <c r="T116" s="4"/>
      <c r="U116" s="4"/>
      <c r="V116" s="4"/>
      <c r="W116" s="4"/>
      <c r="AV116" s="3"/>
      <c r="AY116" s="3"/>
    </row>
    <row r="117" spans="2:51" x14ac:dyDescent="0.15">
      <c r="B117" s="6"/>
      <c r="Q117" s="4"/>
      <c r="R117" s="4"/>
      <c r="S117" s="4"/>
      <c r="T117" s="4"/>
      <c r="U117" s="4"/>
      <c r="V117" s="4"/>
      <c r="W117" s="4"/>
      <c r="AV117" s="3"/>
      <c r="AY117" s="3"/>
    </row>
    <row r="118" spans="2:51" x14ac:dyDescent="0.15">
      <c r="B118" s="6"/>
      <c r="Q118" s="4"/>
      <c r="R118" s="4"/>
      <c r="S118" s="4"/>
      <c r="T118" s="4"/>
      <c r="U118" s="4"/>
      <c r="V118" s="4"/>
      <c r="W118" s="4"/>
      <c r="AV118" s="3"/>
      <c r="AY118" s="3"/>
    </row>
    <row r="119" spans="2:51" x14ac:dyDescent="0.15">
      <c r="B119" s="6"/>
      <c r="Q119" s="4"/>
      <c r="R119" s="4"/>
      <c r="S119" s="4"/>
      <c r="T119" s="4"/>
      <c r="U119" s="4"/>
      <c r="V119" s="4"/>
      <c r="W119" s="4"/>
      <c r="AV119" s="3"/>
      <c r="AY119" s="3"/>
    </row>
    <row r="120" spans="2:51" x14ac:dyDescent="0.15">
      <c r="B120" s="6"/>
      <c r="Q120" s="4"/>
      <c r="R120" s="4"/>
      <c r="S120" s="4"/>
      <c r="T120" s="4"/>
      <c r="U120" s="4"/>
      <c r="V120" s="4"/>
      <c r="W120" s="4"/>
      <c r="AV120" s="3"/>
      <c r="AY120" s="3"/>
    </row>
    <row r="121" spans="2:51" x14ac:dyDescent="0.15">
      <c r="B121" s="6"/>
      <c r="Q121" s="4"/>
      <c r="R121" s="4"/>
      <c r="S121" s="4"/>
      <c r="T121" s="4"/>
      <c r="U121" s="4"/>
      <c r="V121" s="4"/>
      <c r="W121" s="4"/>
      <c r="AV121" s="3"/>
      <c r="AY121" s="3"/>
    </row>
    <row r="122" spans="2:51" x14ac:dyDescent="0.15">
      <c r="B122" s="6"/>
      <c r="Q122" s="4"/>
      <c r="R122" s="4"/>
      <c r="S122" s="4"/>
      <c r="T122" s="4"/>
      <c r="U122" s="4"/>
      <c r="V122" s="4"/>
      <c r="W122" s="4"/>
      <c r="AV122" s="3"/>
      <c r="AY122" s="3"/>
    </row>
    <row r="123" spans="2:51" x14ac:dyDescent="0.15">
      <c r="B123" s="6"/>
      <c r="Q123" s="4"/>
      <c r="R123" s="4"/>
      <c r="S123" s="4"/>
      <c r="T123" s="4"/>
      <c r="U123" s="4"/>
      <c r="V123" s="4"/>
      <c r="W123" s="4"/>
      <c r="AV123" s="3"/>
    </row>
    <row r="124" spans="2:51" x14ac:dyDescent="0.15">
      <c r="B124" s="6"/>
      <c r="Q124" s="4"/>
      <c r="R124" s="4"/>
      <c r="S124" s="4"/>
      <c r="T124" s="4"/>
      <c r="U124" s="4"/>
      <c r="V124" s="4"/>
      <c r="W124" s="4"/>
      <c r="AV124" s="3"/>
    </row>
    <row r="125" spans="2:51" x14ac:dyDescent="0.15">
      <c r="B125" s="6"/>
      <c r="Q125" s="4"/>
      <c r="R125" s="4"/>
      <c r="S125" s="4"/>
      <c r="T125" s="4"/>
      <c r="U125" s="4"/>
      <c r="V125" s="4"/>
      <c r="W125" s="4"/>
      <c r="AV125" s="3"/>
    </row>
    <row r="126" spans="2:51" x14ac:dyDescent="0.15">
      <c r="B126" s="6"/>
      <c r="Q126" s="4"/>
      <c r="R126" s="4"/>
      <c r="S126" s="4"/>
      <c r="T126" s="4"/>
      <c r="U126" s="4"/>
      <c r="V126" s="4"/>
      <c r="W126" s="4"/>
      <c r="AV126" s="3"/>
    </row>
    <row r="127" spans="2:51" x14ac:dyDescent="0.15">
      <c r="B127" s="6"/>
      <c r="Q127" s="4"/>
      <c r="R127" s="4"/>
      <c r="S127" s="4"/>
      <c r="T127" s="4"/>
      <c r="U127" s="4"/>
      <c r="V127" s="4"/>
      <c r="W127" s="4"/>
      <c r="AV127" s="3"/>
    </row>
    <row r="128" spans="2:51" x14ac:dyDescent="0.15">
      <c r="B128" s="6"/>
      <c r="Q128" s="4"/>
      <c r="R128" s="4"/>
      <c r="S128" s="4"/>
      <c r="T128" s="4"/>
      <c r="U128" s="4"/>
      <c r="V128" s="4"/>
      <c r="W128" s="4"/>
      <c r="AV128" s="3"/>
    </row>
    <row r="129" spans="1:52" x14ac:dyDescent="0.15">
      <c r="B129" s="6"/>
      <c r="Q129" s="4"/>
      <c r="R129" s="4"/>
      <c r="S129" s="4"/>
      <c r="T129" s="4"/>
      <c r="U129" s="4"/>
      <c r="V129" s="4"/>
      <c r="W129" s="4"/>
      <c r="AV129" s="3"/>
    </row>
    <row r="130" spans="1:52" x14ac:dyDescent="0.15">
      <c r="B130" s="6"/>
      <c r="Q130" s="4"/>
      <c r="R130" s="4"/>
      <c r="S130" s="4"/>
      <c r="T130" s="4"/>
      <c r="U130" s="4"/>
      <c r="V130" s="4"/>
      <c r="W130" s="4"/>
      <c r="AV130" s="3"/>
    </row>
    <row r="131" spans="1:52" x14ac:dyDescent="0.15">
      <c r="B131" s="6"/>
      <c r="Q131" s="4"/>
      <c r="R131" s="4"/>
      <c r="S131" s="4"/>
      <c r="T131" s="4"/>
      <c r="U131" s="4"/>
      <c r="V131" s="4"/>
      <c r="W131" s="4"/>
      <c r="AV131" s="3"/>
    </row>
    <row r="132" spans="1:52" x14ac:dyDescent="0.15">
      <c r="B132" s="6"/>
      <c r="Q132" s="4"/>
      <c r="R132" s="4"/>
      <c r="S132" s="4"/>
      <c r="T132" s="4"/>
      <c r="U132" s="4"/>
      <c r="V132" s="4"/>
      <c r="W132" s="4"/>
      <c r="AV132" s="3"/>
    </row>
    <row r="133" spans="1:52" x14ac:dyDescent="0.15">
      <c r="B133" s="8"/>
      <c r="C133" s="1"/>
      <c r="F133" s="1"/>
      <c r="P133" s="1"/>
      <c r="Q133" s="4"/>
      <c r="R133" s="4"/>
      <c r="S133" s="4"/>
      <c r="T133" s="4"/>
      <c r="U133" s="4"/>
      <c r="V133" s="4"/>
      <c r="W133" s="4"/>
      <c r="AV133" s="3"/>
    </row>
    <row r="134" spans="1:52" s="1" customFormat="1" x14ac:dyDescent="0.15">
      <c r="A134"/>
      <c r="B134" s="8"/>
      <c r="N134" s="2"/>
      <c r="O134" s="3"/>
      <c r="Q134" s="4"/>
      <c r="R134" s="4"/>
      <c r="S134" s="4"/>
      <c r="T134" s="4"/>
      <c r="U134" s="4"/>
      <c r="V134" s="4"/>
      <c r="W134" s="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 s="3"/>
      <c r="AW134"/>
      <c r="AX134"/>
      <c r="AY134"/>
      <c r="AZ134"/>
    </row>
    <row r="135" spans="1:52" s="1" customFormat="1" x14ac:dyDescent="0.15">
      <c r="A135"/>
      <c r="B135" s="8"/>
      <c r="N135" s="2"/>
      <c r="O135" s="3"/>
      <c r="Q135" s="4"/>
      <c r="R135" s="4"/>
      <c r="S135" s="4"/>
      <c r="T135" s="4"/>
      <c r="U135" s="4"/>
      <c r="V135" s="4"/>
      <c r="W135" s="4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 s="3"/>
      <c r="AW135"/>
      <c r="AX135"/>
      <c r="AY135"/>
      <c r="AZ135"/>
    </row>
    <row r="136" spans="1:52" s="1" customFormat="1" x14ac:dyDescent="0.15">
      <c r="A136"/>
      <c r="B136" s="8"/>
      <c r="N136" s="2"/>
      <c r="O136" s="3"/>
      <c r="Q136" s="4"/>
      <c r="R136" s="4"/>
      <c r="S136" s="4"/>
      <c r="T136" s="4"/>
      <c r="U136" s="4"/>
      <c r="V136" s="4"/>
      <c r="W136" s="4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 s="3"/>
      <c r="AW136"/>
      <c r="AX136"/>
      <c r="AY136"/>
      <c r="AZ136"/>
    </row>
    <row r="137" spans="1:52" s="1" customFormat="1" x14ac:dyDescent="0.15">
      <c r="A137"/>
      <c r="B137" s="8"/>
      <c r="N137" s="2"/>
      <c r="O137" s="3"/>
      <c r="Q137" s="4"/>
      <c r="R137" s="4"/>
      <c r="S137" s="4"/>
      <c r="T137" s="4"/>
      <c r="U137" s="4"/>
      <c r="V137" s="4"/>
      <c r="W137" s="4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 s="3"/>
      <c r="AW137"/>
      <c r="AX137"/>
      <c r="AY137"/>
      <c r="AZ137"/>
    </row>
    <row r="138" spans="1:52" s="1" customFormat="1" x14ac:dyDescent="0.15">
      <c r="A138"/>
      <c r="B138" s="8"/>
      <c r="N138" s="2"/>
      <c r="O138" s="3"/>
      <c r="Q138" s="4"/>
      <c r="R138" s="4"/>
      <c r="S138" s="4"/>
      <c r="T138" s="4"/>
      <c r="U138" s="4"/>
      <c r="V138" s="4"/>
      <c r="W138" s="4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 s="3"/>
      <c r="AW138"/>
      <c r="AX138"/>
      <c r="AY138"/>
      <c r="AZ138"/>
    </row>
    <row r="139" spans="1:52" s="1" customFormat="1" x14ac:dyDescent="0.15">
      <c r="A139"/>
      <c r="B139" s="8"/>
      <c r="N139" s="2"/>
      <c r="O139" s="3"/>
      <c r="Q139" s="4"/>
      <c r="R139" s="4"/>
      <c r="S139" s="4"/>
      <c r="T139" s="4"/>
      <c r="U139" s="4"/>
      <c r="V139" s="4"/>
      <c r="W139" s="4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 s="3"/>
      <c r="AW139"/>
      <c r="AX139"/>
      <c r="AY139"/>
      <c r="AZ139"/>
    </row>
    <row r="140" spans="1:52" s="1" customFormat="1" x14ac:dyDescent="0.15">
      <c r="A140"/>
      <c r="B140" s="8"/>
      <c r="N140" s="2"/>
      <c r="O140" s="3"/>
      <c r="Q140" s="4"/>
      <c r="R140" s="4"/>
      <c r="S140" s="4"/>
      <c r="T140" s="4"/>
      <c r="U140" s="4"/>
      <c r="V140" s="4"/>
      <c r="W140" s="4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 s="3"/>
      <c r="AW140"/>
      <c r="AX140"/>
      <c r="AY140"/>
      <c r="AZ140"/>
    </row>
    <row r="141" spans="1:52" s="1" customFormat="1" x14ac:dyDescent="0.15">
      <c r="A141"/>
      <c r="B141" s="8"/>
      <c r="N141" s="2"/>
      <c r="O141" s="3"/>
      <c r="Q141" s="4"/>
      <c r="R141" s="4"/>
      <c r="S141" s="4"/>
      <c r="T141" s="4"/>
      <c r="U141" s="4"/>
      <c r="V141" s="4"/>
      <c r="W141" s="4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 s="3"/>
      <c r="AW141"/>
      <c r="AX141"/>
      <c r="AY141"/>
      <c r="AZ141"/>
    </row>
    <row r="142" spans="1:52" s="1" customFormat="1" x14ac:dyDescent="0.15">
      <c r="A142"/>
      <c r="B142" s="8"/>
      <c r="N142" s="2"/>
      <c r="O142" s="3"/>
      <c r="Q142" s="4"/>
      <c r="R142" s="4"/>
      <c r="S142" s="4"/>
      <c r="T142" s="4"/>
      <c r="U142" s="4"/>
      <c r="V142" s="4"/>
      <c r="W142" s="4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 s="3"/>
      <c r="AW142"/>
      <c r="AX142"/>
      <c r="AY142"/>
      <c r="AZ142"/>
    </row>
    <row r="143" spans="1:52" s="1" customFormat="1" x14ac:dyDescent="0.15">
      <c r="A143"/>
      <c r="B143" s="8"/>
      <c r="N143" s="2"/>
      <c r="O143" s="3"/>
      <c r="Q143" s="4"/>
      <c r="R143" s="4"/>
      <c r="S143" s="4"/>
      <c r="T143" s="4"/>
      <c r="U143" s="4"/>
      <c r="V143" s="4"/>
      <c r="W143" s="4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 s="3"/>
      <c r="AW143"/>
      <c r="AX143"/>
      <c r="AY143"/>
      <c r="AZ143"/>
    </row>
    <row r="144" spans="1:52" s="1" customFormat="1" x14ac:dyDescent="0.15">
      <c r="A144"/>
      <c r="B144" s="8"/>
      <c r="N144" s="2"/>
      <c r="O144" s="3"/>
      <c r="Q144" s="4"/>
      <c r="R144" s="4"/>
      <c r="S144" s="4"/>
      <c r="T144" s="4"/>
      <c r="U144" s="4"/>
      <c r="V144" s="4"/>
      <c r="W144" s="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 s="3"/>
      <c r="AW144"/>
      <c r="AX144"/>
      <c r="AY144"/>
      <c r="AZ144"/>
    </row>
    <row r="145" spans="1:52" s="1" customFormat="1" x14ac:dyDescent="0.15">
      <c r="A145"/>
      <c r="B145" s="8"/>
      <c r="N145" s="2"/>
      <c r="O145" s="3"/>
      <c r="Q145" s="4"/>
      <c r="R145" s="4"/>
      <c r="S145" s="4"/>
      <c r="T145" s="4"/>
      <c r="U145" s="4"/>
      <c r="V145" s="4"/>
      <c r="W145" s="4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 s="3"/>
      <c r="AW145"/>
      <c r="AX145"/>
      <c r="AY145"/>
      <c r="AZ145"/>
    </row>
    <row r="146" spans="1:52" s="1" customFormat="1" x14ac:dyDescent="0.15">
      <c r="A146"/>
      <c r="B146" s="8"/>
      <c r="N146" s="2"/>
      <c r="O146" s="3"/>
      <c r="Q146" s="4"/>
      <c r="R146" s="4"/>
      <c r="S146" s="4"/>
      <c r="T146" s="4"/>
      <c r="U146" s="4"/>
      <c r="V146" s="4"/>
      <c r="W146" s="4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 s="3"/>
      <c r="AW146"/>
      <c r="AX146"/>
      <c r="AY146"/>
      <c r="AZ146"/>
    </row>
    <row r="147" spans="1:52" s="1" customFormat="1" x14ac:dyDescent="0.15">
      <c r="A147"/>
      <c r="B147" s="8"/>
      <c r="N147" s="2"/>
      <c r="O147" s="3"/>
      <c r="Q147" s="4"/>
      <c r="R147" s="4"/>
      <c r="S147" s="4"/>
      <c r="T147" s="4"/>
      <c r="U147" s="4"/>
      <c r="V147" s="4"/>
      <c r="W147" s="4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 s="3"/>
      <c r="AW147"/>
      <c r="AX147"/>
      <c r="AY147"/>
      <c r="AZ147"/>
    </row>
    <row r="148" spans="1:52" s="1" customFormat="1" x14ac:dyDescent="0.15">
      <c r="A148"/>
      <c r="B148" s="8"/>
      <c r="N148" s="2"/>
      <c r="O148" s="3"/>
      <c r="Q148" s="4"/>
      <c r="R148" s="4"/>
      <c r="S148" s="4"/>
      <c r="T148" s="4"/>
      <c r="U148" s="4"/>
      <c r="V148" s="4"/>
      <c r="W148" s="4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 s="3"/>
      <c r="AW148"/>
      <c r="AX148"/>
      <c r="AY148"/>
      <c r="AZ148"/>
    </row>
    <row r="149" spans="1:52" s="1" customFormat="1" x14ac:dyDescent="0.15">
      <c r="A149"/>
      <c r="B149" s="8"/>
      <c r="N149" s="2"/>
      <c r="O149" s="3"/>
      <c r="Q149" s="4"/>
      <c r="R149" s="4"/>
      <c r="S149" s="4"/>
      <c r="T149" s="4"/>
      <c r="U149" s="4"/>
      <c r="V149" s="4"/>
      <c r="W149" s="4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 s="3"/>
      <c r="AW149"/>
      <c r="AX149"/>
      <c r="AY149"/>
      <c r="AZ149"/>
    </row>
    <row r="150" spans="1:52" s="1" customFormat="1" x14ac:dyDescent="0.15">
      <c r="A150"/>
      <c r="B150" s="8"/>
      <c r="N150" s="2"/>
      <c r="O150" s="3"/>
      <c r="Q150" s="4"/>
      <c r="R150" s="4"/>
      <c r="S150" s="4"/>
      <c r="T150" s="4"/>
      <c r="U150" s="4"/>
      <c r="V150" s="4"/>
      <c r="W150" s="4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 s="3"/>
      <c r="AW150"/>
      <c r="AX150"/>
      <c r="AY150"/>
      <c r="AZ150"/>
    </row>
    <row r="151" spans="1:52" s="1" customFormat="1" x14ac:dyDescent="0.15">
      <c r="A151"/>
      <c r="B151" s="8"/>
      <c r="N151" s="2"/>
      <c r="O151" s="3"/>
      <c r="Q151" s="4"/>
      <c r="R151" s="4"/>
      <c r="S151" s="4"/>
      <c r="T151" s="4"/>
      <c r="U151" s="4"/>
      <c r="V151" s="4"/>
      <c r="W151" s="4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 s="3"/>
      <c r="AW151"/>
      <c r="AX151"/>
      <c r="AY151"/>
      <c r="AZ151"/>
    </row>
    <row r="152" spans="1:52" s="1" customFormat="1" x14ac:dyDescent="0.15">
      <c r="A152"/>
      <c r="B152" s="8"/>
      <c r="N152" s="2"/>
      <c r="O152" s="3"/>
      <c r="Q152" s="4"/>
      <c r="R152" s="4"/>
      <c r="S152" s="4"/>
      <c r="T152" s="4"/>
      <c r="U152" s="4"/>
      <c r="V152" s="4"/>
      <c r="W152" s="4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 s="3"/>
      <c r="AW152"/>
      <c r="AX152"/>
      <c r="AY152"/>
      <c r="AZ152"/>
    </row>
    <row r="153" spans="1:52" s="1" customFormat="1" x14ac:dyDescent="0.15">
      <c r="A153"/>
      <c r="B153" s="8"/>
      <c r="N153" s="2"/>
      <c r="O153" s="3"/>
      <c r="Q153" s="4"/>
      <c r="R153" s="4"/>
      <c r="S153" s="4"/>
      <c r="T153" s="4"/>
      <c r="U153" s="4"/>
      <c r="V153" s="4"/>
      <c r="W153" s="4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 s="3"/>
      <c r="AW153"/>
      <c r="AX153"/>
      <c r="AY153"/>
      <c r="AZ153"/>
    </row>
    <row r="154" spans="1:52" s="1" customFormat="1" x14ac:dyDescent="0.15">
      <c r="A154"/>
      <c r="B154" s="8"/>
      <c r="N154" s="2"/>
      <c r="O154" s="3"/>
      <c r="Q154" s="4"/>
      <c r="R154" s="4"/>
      <c r="S154" s="4"/>
      <c r="T154" s="4"/>
      <c r="U154" s="4"/>
      <c r="V154" s="4"/>
      <c r="W154" s="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 s="3"/>
      <c r="AW154"/>
      <c r="AX154"/>
      <c r="AY154"/>
      <c r="AZ154"/>
    </row>
    <row r="155" spans="1:52" s="1" customFormat="1" x14ac:dyDescent="0.15">
      <c r="A155"/>
      <c r="B155" s="8"/>
      <c r="N155" s="2"/>
      <c r="O155" s="3"/>
      <c r="Q155" s="4"/>
      <c r="R155" s="4"/>
      <c r="S155" s="4"/>
      <c r="T155" s="4"/>
      <c r="U155" s="4"/>
      <c r="V155" s="4"/>
      <c r="W155" s="4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 s="3"/>
      <c r="AW155"/>
      <c r="AX155"/>
      <c r="AY155"/>
      <c r="AZ155"/>
    </row>
    <row r="156" spans="1:52" s="1" customFormat="1" x14ac:dyDescent="0.15">
      <c r="A156"/>
      <c r="B156" s="8"/>
      <c r="N156" s="2"/>
      <c r="O156" s="3"/>
      <c r="Q156" s="4"/>
      <c r="R156" s="4"/>
      <c r="S156" s="4"/>
      <c r="T156" s="4"/>
      <c r="U156" s="4"/>
      <c r="V156" s="4"/>
      <c r="W156" s="4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 s="3"/>
      <c r="AW156"/>
      <c r="AX156"/>
      <c r="AY156"/>
      <c r="AZ156"/>
    </row>
    <row r="157" spans="1:52" s="1" customFormat="1" x14ac:dyDescent="0.15">
      <c r="A157"/>
      <c r="B157" s="8"/>
      <c r="N157" s="2"/>
      <c r="O157" s="3"/>
      <c r="Q157" s="4"/>
      <c r="R157" s="4"/>
      <c r="S157" s="4"/>
      <c r="T157" s="4"/>
      <c r="U157" s="4"/>
      <c r="V157" s="4"/>
      <c r="W157" s="4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 s="3"/>
      <c r="AW157"/>
      <c r="AX157"/>
      <c r="AY157"/>
      <c r="AZ157"/>
    </row>
    <row r="158" spans="1:52" s="1" customFormat="1" x14ac:dyDescent="0.15">
      <c r="A158"/>
      <c r="B158" s="8"/>
      <c r="N158" s="2"/>
      <c r="O158" s="3"/>
      <c r="Q158" s="4"/>
      <c r="R158" s="4"/>
      <c r="S158" s="4"/>
      <c r="T158" s="4"/>
      <c r="U158" s="4"/>
      <c r="V158" s="4"/>
      <c r="W158" s="4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 s="3"/>
      <c r="AW158"/>
      <c r="AX158"/>
      <c r="AY158"/>
      <c r="AZ158"/>
    </row>
    <row r="159" spans="1:52" s="1" customFormat="1" x14ac:dyDescent="0.15">
      <c r="A159"/>
      <c r="B159" s="8"/>
      <c r="N159" s="2"/>
      <c r="O159" s="3"/>
      <c r="Q159" s="4"/>
      <c r="R159" s="4"/>
      <c r="S159" s="4"/>
      <c r="T159" s="4"/>
      <c r="U159" s="4"/>
      <c r="V159" s="4"/>
      <c r="W159" s="4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 s="3"/>
      <c r="AW159"/>
      <c r="AX159"/>
      <c r="AY159"/>
      <c r="AZ159"/>
    </row>
    <row r="160" spans="1:52" s="1" customFormat="1" x14ac:dyDescent="0.15">
      <c r="A160"/>
      <c r="B160" s="8"/>
      <c r="N160" s="2"/>
      <c r="O160" s="3"/>
      <c r="Q160" s="4"/>
      <c r="R160" s="4"/>
      <c r="S160" s="4"/>
      <c r="T160" s="4"/>
      <c r="U160" s="4"/>
      <c r="V160" s="4"/>
      <c r="W160" s="4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 s="3"/>
      <c r="AW160"/>
      <c r="AX160"/>
      <c r="AY160"/>
      <c r="AZ160"/>
    </row>
    <row r="161" spans="1:52" s="1" customFormat="1" x14ac:dyDescent="0.15">
      <c r="A161"/>
      <c r="B161" s="8"/>
      <c r="N161" s="2"/>
      <c r="O161" s="3"/>
      <c r="Q161" s="4"/>
      <c r="R161" s="4"/>
      <c r="S161" s="4"/>
      <c r="T161" s="4"/>
      <c r="U161" s="4"/>
      <c r="V161" s="4"/>
      <c r="W161" s="4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 s="3"/>
      <c r="AW161"/>
      <c r="AX161"/>
      <c r="AY161"/>
      <c r="AZ161"/>
    </row>
    <row r="162" spans="1:52" s="1" customFormat="1" x14ac:dyDescent="0.15">
      <c r="A162"/>
      <c r="B162" s="8"/>
      <c r="N162" s="2"/>
      <c r="O162" s="3"/>
      <c r="Q162" s="4"/>
      <c r="R162" s="4"/>
      <c r="S162" s="4"/>
      <c r="T162" s="4"/>
      <c r="U162" s="4"/>
      <c r="V162" s="4"/>
      <c r="W162" s="4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 s="3"/>
      <c r="AW162"/>
      <c r="AX162"/>
      <c r="AY162"/>
      <c r="AZ162"/>
    </row>
    <row r="163" spans="1:52" x14ac:dyDescent="0.15">
      <c r="AV163" s="3"/>
    </row>
    <row r="164" spans="1:52" x14ac:dyDescent="0.15">
      <c r="Q164" s="4"/>
      <c r="R164" s="4"/>
      <c r="S164" s="4"/>
      <c r="T164" s="4"/>
      <c r="U164" s="4"/>
      <c r="V164" s="4"/>
      <c r="W164" s="4"/>
      <c r="AV164" s="3"/>
    </row>
    <row r="165" spans="1:52" x14ac:dyDescent="0.15">
      <c r="AV165" s="3"/>
    </row>
    <row r="166" spans="1:52" x14ac:dyDescent="0.15">
      <c r="AV166" s="3"/>
    </row>
    <row r="167" spans="1:52" x14ac:dyDescent="0.15">
      <c r="AV167" s="3"/>
    </row>
    <row r="168" spans="1:52" x14ac:dyDescent="0.15">
      <c r="AV168" s="3"/>
    </row>
    <row r="169" spans="1:52" x14ac:dyDescent="0.15">
      <c r="AV169" s="3"/>
    </row>
    <row r="170" spans="1:52" x14ac:dyDescent="0.15">
      <c r="AV170" s="3"/>
    </row>
    <row r="171" spans="1:52" x14ac:dyDescent="0.15">
      <c r="AV171" s="3"/>
    </row>
    <row r="172" spans="1:52" x14ac:dyDescent="0.15">
      <c r="AV172" s="3"/>
    </row>
    <row r="173" spans="1:52" x14ac:dyDescent="0.15">
      <c r="AV173" s="3"/>
    </row>
    <row r="174" spans="1:52" x14ac:dyDescent="0.15">
      <c r="AV174" s="3"/>
    </row>
    <row r="175" spans="1:52" x14ac:dyDescent="0.15">
      <c r="AV175" s="3"/>
    </row>
    <row r="176" spans="1:52" x14ac:dyDescent="0.15">
      <c r="AV176" s="3"/>
    </row>
    <row r="177" spans="48:48" x14ac:dyDescent="0.15">
      <c r="AV177" s="3"/>
    </row>
    <row r="178" spans="48:48" x14ac:dyDescent="0.15">
      <c r="AV178" s="3"/>
    </row>
    <row r="179" spans="48:48" x14ac:dyDescent="0.15">
      <c r="AV179" s="3"/>
    </row>
    <row r="180" spans="48:48" x14ac:dyDescent="0.15">
      <c r="AV180" s="3"/>
    </row>
    <row r="181" spans="48:48" x14ac:dyDescent="0.15">
      <c r="AV181" s="3"/>
    </row>
    <row r="182" spans="48:48" x14ac:dyDescent="0.15">
      <c r="AV182" s="3"/>
    </row>
    <row r="183" spans="48:48" x14ac:dyDescent="0.15">
      <c r="AV183" s="3"/>
    </row>
    <row r="184" spans="48:48" x14ac:dyDescent="0.15">
      <c r="AV184" s="3"/>
    </row>
    <row r="185" spans="48:48" x14ac:dyDescent="0.15">
      <c r="AV185" s="3"/>
    </row>
    <row r="186" spans="48:48" x14ac:dyDescent="0.15">
      <c r="AV186" s="3"/>
    </row>
    <row r="187" spans="48:48" x14ac:dyDescent="0.15">
      <c r="AV187" s="3"/>
    </row>
    <row r="188" spans="48:48" x14ac:dyDescent="0.15">
      <c r="AV188" s="3"/>
    </row>
    <row r="189" spans="48:48" x14ac:dyDescent="0.15">
      <c r="AV189" s="3"/>
    </row>
    <row r="190" spans="48:48" x14ac:dyDescent="0.15">
      <c r="AV190" s="3"/>
    </row>
    <row r="191" spans="48:48" x14ac:dyDescent="0.15">
      <c r="AV191" s="3"/>
    </row>
    <row r="192" spans="48:48" x14ac:dyDescent="0.15">
      <c r="AV192" s="3"/>
    </row>
    <row r="193" spans="48:48" x14ac:dyDescent="0.15">
      <c r="AV193" s="3"/>
    </row>
    <row r="194" spans="48:48" x14ac:dyDescent="0.15">
      <c r="AV194" s="3"/>
    </row>
    <row r="195" spans="48:48" x14ac:dyDescent="0.15">
      <c r="AV195" s="3"/>
    </row>
    <row r="196" spans="48:48" x14ac:dyDescent="0.15">
      <c r="AV196" s="3"/>
    </row>
    <row r="197" spans="48:48" x14ac:dyDescent="0.15">
      <c r="AV197" s="3"/>
    </row>
    <row r="198" spans="48:48" x14ac:dyDescent="0.15">
      <c r="AV198" s="3"/>
    </row>
    <row r="199" spans="48:48" x14ac:dyDescent="0.15">
      <c r="AV199" s="3"/>
    </row>
    <row r="200" spans="48:48" x14ac:dyDescent="0.15">
      <c r="AV200" s="3"/>
    </row>
    <row r="201" spans="48:48" x14ac:dyDescent="0.15">
      <c r="AV201" s="3"/>
    </row>
    <row r="202" spans="48:48" x14ac:dyDescent="0.15">
      <c r="AV202" s="3"/>
    </row>
  </sheetData>
  <sortState ref="A1:AZ203">
    <sortCondition ref="Y1:Y203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01"/>
  <sheetViews>
    <sheetView topLeftCell="AD161" zoomScale="70" zoomScaleNormal="70" workbookViewId="0">
      <selection activeCell="AI181" sqref="AI181"/>
    </sheetView>
  </sheetViews>
  <sheetFormatPr defaultColWidth="9" defaultRowHeight="13.5" x14ac:dyDescent="0.15"/>
  <cols>
    <col min="2" max="2" width="9.375" style="1" customWidth="1"/>
    <col min="3" max="3" width="11" customWidth="1"/>
    <col min="4" max="4" width="23.5" style="1" customWidth="1"/>
    <col min="5" max="5" width="9" style="1"/>
    <col min="7" max="7" width="14.375" style="1" customWidth="1"/>
    <col min="8" max="8" width="9.375" style="1" customWidth="1"/>
    <col min="9" max="13" width="8.75" style="1"/>
    <col min="14" max="14" width="8.75" style="2"/>
    <col min="15" max="15" width="23.5" style="3" customWidth="1"/>
    <col min="17" max="24" width="8.75" style="1"/>
    <col min="27" max="27" width="29.875" customWidth="1"/>
    <col min="28" max="28" width="23.625" customWidth="1"/>
    <col min="29" max="29" width="29" customWidth="1"/>
    <col min="30" max="30" width="22.625" customWidth="1"/>
    <col min="31" max="31" width="25.875" customWidth="1"/>
    <col min="32" max="32" width="19.125" customWidth="1"/>
    <col min="33" max="33" width="31.25" customWidth="1"/>
    <col min="34" max="34" width="25.125" customWidth="1"/>
    <col min="35" max="35" width="49" customWidth="1"/>
    <col min="36" max="36" width="24.125" customWidth="1"/>
    <col min="37" max="37" width="28" customWidth="1"/>
    <col min="38" max="38" width="24" customWidth="1"/>
    <col min="39" max="39" width="42.125" customWidth="1"/>
    <col min="40" max="40" width="23.875" customWidth="1"/>
    <col min="41" max="41" width="23.5" customWidth="1"/>
    <col min="42" max="42" width="17.875" customWidth="1"/>
    <col min="43" max="43" width="24" customWidth="1"/>
    <col min="44" max="44" width="19.625" customWidth="1"/>
  </cols>
  <sheetData>
    <row r="1" spans="1:44" s="1" customFormat="1" x14ac:dyDescent="0.15">
      <c r="A1"/>
      <c r="B1" s="1" t="s">
        <v>1</v>
      </c>
      <c r="C1" t="s">
        <v>2</v>
      </c>
      <c r="D1" s="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Y1"/>
      <c r="Z1" s="5" t="s">
        <v>0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29</v>
      </c>
      <c r="AF1" s="5" t="s">
        <v>30</v>
      </c>
      <c r="AG1" s="5" t="s">
        <v>32</v>
      </c>
      <c r="AH1" s="5" t="s">
        <v>33</v>
      </c>
      <c r="AI1" s="5" t="s">
        <v>35</v>
      </c>
      <c r="AJ1" s="5" t="s">
        <v>36</v>
      </c>
      <c r="AK1" s="5" t="s">
        <v>38</v>
      </c>
      <c r="AL1" s="5" t="s">
        <v>39</v>
      </c>
      <c r="AM1" s="5" t="s">
        <v>41</v>
      </c>
      <c r="AN1" s="5" t="s">
        <v>42</v>
      </c>
      <c r="AO1" s="5" t="s">
        <v>44</v>
      </c>
      <c r="AP1" s="5" t="s">
        <v>45</v>
      </c>
      <c r="AQ1" s="5" t="s">
        <v>47</v>
      </c>
      <c r="AR1" s="5" t="s">
        <v>48</v>
      </c>
    </row>
    <row r="2" spans="1:44" x14ac:dyDescent="0.15">
      <c r="A2" t="s">
        <v>115</v>
      </c>
      <c r="B2" s="1">
        <v>4</v>
      </c>
      <c r="C2" t="s">
        <v>51</v>
      </c>
      <c r="D2" s="1">
        <v>20161212002136</v>
      </c>
      <c r="E2" s="1">
        <v>43</v>
      </c>
      <c r="F2" t="s">
        <v>57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2">
        <v>0</v>
      </c>
      <c r="O2" s="3">
        <v>2.5</v>
      </c>
      <c r="P2" t="s">
        <v>116</v>
      </c>
      <c r="Q2" s="4">
        <v>0</v>
      </c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1" t="str">
        <f t="shared" ref="X2:X33" si="0">Q2&amp;R2&amp;S2&amp;T2&amp;U2&amp;V2&amp;W2</f>
        <v>0111111</v>
      </c>
      <c r="Y2">
        <f t="shared" ref="Y2:Y33" si="1">BIN2DEC(X2)</f>
        <v>63</v>
      </c>
      <c r="Z2" t="s">
        <v>115</v>
      </c>
      <c r="AA2" s="3">
        <v>2.5000000001164202</v>
      </c>
      <c r="AB2">
        <v>48919</v>
      </c>
      <c r="AC2" s="3">
        <v>8.2683333334280196</v>
      </c>
      <c r="AD2">
        <v>57898</v>
      </c>
      <c r="AE2" s="3">
        <v>132.10833333351201</v>
      </c>
      <c r="AF2">
        <v>81747</v>
      </c>
      <c r="AG2" s="3">
        <v>259.73749999998802</v>
      </c>
      <c r="AH2">
        <v>107793</v>
      </c>
      <c r="AI2" s="3">
        <v>425.53833333350502</v>
      </c>
      <c r="AJ2">
        <v>126558</v>
      </c>
      <c r="AK2" s="3"/>
      <c r="AM2" s="3"/>
      <c r="AO2" s="3"/>
      <c r="AQ2" s="3"/>
    </row>
    <row r="3" spans="1:44" x14ac:dyDescent="0.15">
      <c r="A3" t="s">
        <v>117</v>
      </c>
      <c r="B3" s="1">
        <v>0</v>
      </c>
      <c r="C3" t="s">
        <v>51</v>
      </c>
      <c r="D3" s="1">
        <v>20160406002131</v>
      </c>
      <c r="E3" s="1">
        <v>58</v>
      </c>
      <c r="F3" t="s">
        <v>52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2">
        <v>0</v>
      </c>
      <c r="O3" s="3">
        <v>3</v>
      </c>
      <c r="P3" t="s">
        <v>118</v>
      </c>
      <c r="Q3" s="4">
        <v>0</v>
      </c>
      <c r="R3" s="4">
        <v>1</v>
      </c>
      <c r="S3" s="4">
        <v>1</v>
      </c>
      <c r="T3" s="4">
        <v>1</v>
      </c>
      <c r="U3" s="4">
        <v>0</v>
      </c>
      <c r="V3" s="4">
        <v>1</v>
      </c>
      <c r="W3" s="4">
        <v>1</v>
      </c>
      <c r="X3" s="1" t="str">
        <f t="shared" si="0"/>
        <v>0111011</v>
      </c>
      <c r="Y3">
        <f t="shared" si="1"/>
        <v>59</v>
      </c>
      <c r="Z3" t="s">
        <v>117</v>
      </c>
      <c r="AA3" s="3">
        <v>3</v>
      </c>
      <c r="AB3">
        <v>23526</v>
      </c>
      <c r="AC3" s="3">
        <v>14.9233333333977</v>
      </c>
      <c r="AD3">
        <v>23390</v>
      </c>
      <c r="AE3" s="3">
        <v>69.221944444463603</v>
      </c>
      <c r="AF3">
        <v>28415</v>
      </c>
      <c r="AG3" s="3">
        <v>448.01638888882002</v>
      </c>
      <c r="AH3">
        <v>34868</v>
      </c>
      <c r="AI3" s="3">
        <v>1119.19194444444</v>
      </c>
      <c r="AJ3">
        <v>0</v>
      </c>
      <c r="AK3" s="3"/>
      <c r="AM3" s="3"/>
      <c r="AO3" s="3"/>
      <c r="AQ3" s="3"/>
    </row>
    <row r="4" spans="1:44" x14ac:dyDescent="0.15">
      <c r="A4" t="s">
        <v>119</v>
      </c>
      <c r="B4" s="1">
        <v>5</v>
      </c>
      <c r="C4" t="s">
        <v>51</v>
      </c>
      <c r="D4" s="1">
        <v>20160413000006</v>
      </c>
      <c r="E4" s="1">
        <v>78</v>
      </c>
      <c r="F4" t="s">
        <v>52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2">
        <v>0</v>
      </c>
      <c r="O4" s="3">
        <v>2</v>
      </c>
      <c r="P4" t="s">
        <v>118</v>
      </c>
      <c r="Q4" s="4">
        <v>0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1" t="str">
        <f t="shared" si="0"/>
        <v>0111111</v>
      </c>
      <c r="Y4">
        <f t="shared" si="1"/>
        <v>63</v>
      </c>
      <c r="Z4" t="s">
        <v>119</v>
      </c>
      <c r="AA4" s="3">
        <v>2.0000000000582099</v>
      </c>
      <c r="AB4">
        <v>32621</v>
      </c>
      <c r="AC4" s="3">
        <v>9.5224999999045394</v>
      </c>
      <c r="AD4">
        <v>41292</v>
      </c>
      <c r="AE4" s="3">
        <v>39.595833333442002</v>
      </c>
      <c r="AF4">
        <v>49767</v>
      </c>
      <c r="AG4" s="3"/>
      <c r="AI4" s="3"/>
      <c r="AK4" s="3"/>
      <c r="AM4" s="3"/>
      <c r="AO4" s="3"/>
      <c r="AQ4" s="3"/>
    </row>
    <row r="5" spans="1:44" x14ac:dyDescent="0.15">
      <c r="A5" t="s">
        <v>120</v>
      </c>
      <c r="B5" s="1">
        <v>4</v>
      </c>
      <c r="C5" t="s">
        <v>51</v>
      </c>
      <c r="D5" s="1">
        <v>20161215001667</v>
      </c>
      <c r="E5" s="1">
        <v>70</v>
      </c>
      <c r="F5" t="s">
        <v>52</v>
      </c>
      <c r="G5" s="1">
        <v>2</v>
      </c>
      <c r="H5" s="1">
        <v>1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2">
        <v>0</v>
      </c>
      <c r="O5" s="3">
        <v>1</v>
      </c>
      <c r="P5" t="s">
        <v>121</v>
      </c>
      <c r="Q5" s="4">
        <v>0</v>
      </c>
      <c r="R5" s="4">
        <v>1</v>
      </c>
      <c r="S5" s="4">
        <v>1</v>
      </c>
      <c r="T5" s="4">
        <v>1</v>
      </c>
      <c r="U5" s="4">
        <v>0</v>
      </c>
      <c r="V5" s="4">
        <v>0</v>
      </c>
      <c r="W5" s="4">
        <v>0</v>
      </c>
      <c r="X5" s="1" t="str">
        <f t="shared" si="0"/>
        <v>0111000</v>
      </c>
      <c r="Y5">
        <f t="shared" si="1"/>
        <v>56</v>
      </c>
      <c r="Z5" t="s">
        <v>120</v>
      </c>
      <c r="AA5" s="3">
        <v>1.00000000011642</v>
      </c>
      <c r="AB5">
        <v>22191</v>
      </c>
      <c r="AC5" s="3">
        <v>16.9741666667978</v>
      </c>
      <c r="AD5">
        <v>18956</v>
      </c>
      <c r="AE5" s="3">
        <v>83.845277777756607</v>
      </c>
      <c r="AF5">
        <v>9540</v>
      </c>
      <c r="AG5" s="3">
        <v>227.501111110963</v>
      </c>
      <c r="AH5">
        <v>5204</v>
      </c>
      <c r="AI5" s="3"/>
      <c r="AK5" s="3"/>
      <c r="AM5" s="3"/>
      <c r="AO5" s="3"/>
      <c r="AQ5" s="3"/>
    </row>
    <row r="6" spans="1:44" x14ac:dyDescent="0.15">
      <c r="A6" t="s">
        <v>111</v>
      </c>
      <c r="B6" s="1">
        <v>3</v>
      </c>
      <c r="C6" t="s">
        <v>51</v>
      </c>
      <c r="D6" s="1">
        <v>20161222000978</v>
      </c>
      <c r="E6" s="1">
        <v>51</v>
      </c>
      <c r="F6" t="s">
        <v>52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2">
        <v>0</v>
      </c>
      <c r="O6" s="3">
        <v>5</v>
      </c>
      <c r="P6" t="s">
        <v>112</v>
      </c>
      <c r="Q6" s="4">
        <v>0</v>
      </c>
      <c r="R6" s="4">
        <v>1</v>
      </c>
      <c r="S6" s="4">
        <v>1</v>
      </c>
      <c r="T6" s="4">
        <v>0</v>
      </c>
      <c r="U6" s="4">
        <v>0</v>
      </c>
      <c r="V6" s="4">
        <v>1</v>
      </c>
      <c r="W6" s="4">
        <v>1</v>
      </c>
      <c r="X6" s="1" t="str">
        <f t="shared" si="0"/>
        <v>0110011</v>
      </c>
      <c r="Y6">
        <f t="shared" si="1"/>
        <v>51</v>
      </c>
      <c r="Z6" t="s">
        <v>111</v>
      </c>
      <c r="AA6" s="3">
        <v>5.0000000000582103</v>
      </c>
      <c r="AB6">
        <v>47392</v>
      </c>
      <c r="AC6" s="3">
        <v>26.467500000027901</v>
      </c>
      <c r="AD6">
        <v>23182</v>
      </c>
      <c r="AE6" s="3">
        <v>97.943055555748302</v>
      </c>
      <c r="AF6">
        <v>12898</v>
      </c>
      <c r="AG6" s="3"/>
      <c r="AI6" s="3"/>
      <c r="AK6" s="3"/>
      <c r="AM6" s="3"/>
      <c r="AO6" s="3"/>
      <c r="AQ6" s="3"/>
    </row>
    <row r="7" spans="1:44" x14ac:dyDescent="0.15">
      <c r="A7" t="s">
        <v>237</v>
      </c>
      <c r="B7" s="1">
        <v>5</v>
      </c>
      <c r="C7" t="s">
        <v>51</v>
      </c>
      <c r="D7" s="1">
        <v>20161110001074</v>
      </c>
      <c r="E7" s="1">
        <v>67</v>
      </c>
      <c r="F7" t="s">
        <v>52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2">
        <v>0</v>
      </c>
      <c r="O7" s="3">
        <v>24</v>
      </c>
      <c r="P7" t="s">
        <v>238</v>
      </c>
      <c r="Q7" s="4">
        <v>1</v>
      </c>
      <c r="R7" s="4">
        <v>0</v>
      </c>
      <c r="S7" s="4">
        <v>0</v>
      </c>
      <c r="T7" s="4">
        <v>1</v>
      </c>
      <c r="U7" s="4">
        <v>0</v>
      </c>
      <c r="V7" s="4">
        <v>1</v>
      </c>
      <c r="W7" s="4">
        <v>1</v>
      </c>
      <c r="X7" s="1" t="str">
        <f t="shared" si="0"/>
        <v>1001011</v>
      </c>
      <c r="Y7">
        <f t="shared" si="1"/>
        <v>75</v>
      </c>
      <c r="Z7" t="s">
        <v>237</v>
      </c>
      <c r="AA7" s="3">
        <v>24</v>
      </c>
      <c r="AB7">
        <v>97503</v>
      </c>
      <c r="AC7" s="3">
        <v>47.874444444605601</v>
      </c>
      <c r="AD7">
        <v>95384</v>
      </c>
      <c r="AE7" s="3">
        <v>121.631666666537</v>
      </c>
      <c r="AF7">
        <v>81745</v>
      </c>
      <c r="AG7" s="3">
        <v>172.18805555545299</v>
      </c>
      <c r="AH7">
        <v>50859</v>
      </c>
      <c r="AI7" s="3">
        <v>285.64777777763101</v>
      </c>
      <c r="AJ7">
        <v>24730</v>
      </c>
      <c r="AK7" s="3"/>
      <c r="AM7" s="3"/>
      <c r="AO7" s="3"/>
      <c r="AQ7" s="3"/>
    </row>
    <row r="8" spans="1:44" x14ac:dyDescent="0.15">
      <c r="A8" t="s">
        <v>73</v>
      </c>
      <c r="B8" s="1">
        <v>2</v>
      </c>
      <c r="C8" t="s">
        <v>51</v>
      </c>
      <c r="D8" s="1">
        <v>20161208000139</v>
      </c>
      <c r="E8" s="1">
        <v>58</v>
      </c>
      <c r="F8" t="s">
        <v>52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2">
        <v>0</v>
      </c>
      <c r="O8" s="3">
        <v>18</v>
      </c>
      <c r="P8" t="s">
        <v>74</v>
      </c>
      <c r="Q8" s="4">
        <v>0</v>
      </c>
      <c r="R8" s="4">
        <v>0</v>
      </c>
      <c r="S8" s="4">
        <v>1</v>
      </c>
      <c r="T8" s="4">
        <v>1</v>
      </c>
      <c r="U8" s="4">
        <v>0</v>
      </c>
      <c r="V8" s="4">
        <v>1</v>
      </c>
      <c r="W8" s="4">
        <v>1</v>
      </c>
      <c r="X8" s="1" t="str">
        <f t="shared" si="0"/>
        <v>0011011</v>
      </c>
      <c r="Y8">
        <f t="shared" si="1"/>
        <v>27</v>
      </c>
      <c r="Z8" t="s">
        <v>73</v>
      </c>
      <c r="AA8" s="3">
        <v>18</v>
      </c>
      <c r="AB8">
        <v>32434</v>
      </c>
      <c r="AC8" s="3">
        <v>44.080277777742602</v>
      </c>
      <c r="AD8">
        <v>20015</v>
      </c>
      <c r="AE8" s="3">
        <v>117.124722222215</v>
      </c>
      <c r="AF8">
        <v>31287</v>
      </c>
      <c r="AG8" s="3">
        <v>192.694722222222</v>
      </c>
      <c r="AH8">
        <v>42807</v>
      </c>
      <c r="AI8" s="3">
        <v>283.43722222221498</v>
      </c>
      <c r="AJ8">
        <v>56867</v>
      </c>
      <c r="AK8" s="3">
        <v>309.02999999985298</v>
      </c>
      <c r="AL8">
        <v>51531</v>
      </c>
      <c r="AM8" s="3">
        <v>409.50916666653899</v>
      </c>
      <c r="AN8">
        <v>43794</v>
      </c>
      <c r="AO8" s="3"/>
      <c r="AQ8" s="3"/>
    </row>
    <row r="9" spans="1:44" x14ac:dyDescent="0.15">
      <c r="A9" t="s">
        <v>91</v>
      </c>
      <c r="B9" s="1">
        <v>4</v>
      </c>
      <c r="C9" t="s">
        <v>51</v>
      </c>
      <c r="D9" s="1">
        <v>20161219000091</v>
      </c>
      <c r="E9" s="1">
        <v>55</v>
      </c>
      <c r="F9" t="s">
        <v>57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2">
        <v>0</v>
      </c>
      <c r="O9" s="3">
        <v>2</v>
      </c>
      <c r="P9" t="s">
        <v>92</v>
      </c>
      <c r="Q9" s="4">
        <v>0</v>
      </c>
      <c r="R9" s="4">
        <v>1</v>
      </c>
      <c r="S9" s="4">
        <v>0</v>
      </c>
      <c r="T9" s="4">
        <v>1</v>
      </c>
      <c r="U9" s="4">
        <v>0</v>
      </c>
      <c r="V9" s="4">
        <v>0</v>
      </c>
      <c r="W9" s="4">
        <v>1</v>
      </c>
      <c r="X9" s="1" t="str">
        <f t="shared" si="0"/>
        <v>0101001</v>
      </c>
      <c r="Y9">
        <f t="shared" si="1"/>
        <v>41</v>
      </c>
      <c r="Z9" t="s">
        <v>91</v>
      </c>
      <c r="AA9" s="3">
        <v>2.0000000000582099</v>
      </c>
      <c r="AB9">
        <v>14353</v>
      </c>
      <c r="AC9" s="3">
        <v>10.2455555556226</v>
      </c>
      <c r="AD9">
        <v>32889</v>
      </c>
      <c r="AE9" s="3">
        <v>98.245833333232397</v>
      </c>
      <c r="AF9">
        <v>51887</v>
      </c>
      <c r="AG9" s="3">
        <v>173.525277777691</v>
      </c>
      <c r="AH9">
        <v>34914</v>
      </c>
      <c r="AI9" s="3"/>
      <c r="AK9" s="3"/>
      <c r="AM9" s="3"/>
      <c r="AO9" s="3"/>
      <c r="AQ9" s="3"/>
    </row>
    <row r="10" spans="1:44" x14ac:dyDescent="0.15">
      <c r="A10" t="s">
        <v>122</v>
      </c>
      <c r="B10" s="1">
        <v>3</v>
      </c>
      <c r="C10" t="s">
        <v>51</v>
      </c>
      <c r="D10" s="1">
        <v>20161031001987</v>
      </c>
      <c r="E10" s="1">
        <v>68</v>
      </c>
      <c r="F10" t="s">
        <v>57</v>
      </c>
      <c r="G10" s="1">
        <v>0</v>
      </c>
      <c r="H10" s="1">
        <v>1</v>
      </c>
      <c r="I10" s="1">
        <v>1</v>
      </c>
      <c r="J10" s="1">
        <v>0</v>
      </c>
      <c r="K10" s="1">
        <v>1</v>
      </c>
      <c r="L10" s="1">
        <v>0</v>
      </c>
      <c r="M10" s="1">
        <v>0</v>
      </c>
      <c r="N10" s="2">
        <v>0</v>
      </c>
      <c r="O10" s="3">
        <v>0.67</v>
      </c>
      <c r="P10" t="s">
        <v>123</v>
      </c>
      <c r="Q10" s="4">
        <v>0</v>
      </c>
      <c r="R10" s="4">
        <v>1</v>
      </c>
      <c r="S10" s="4">
        <v>1</v>
      </c>
      <c r="T10" s="4">
        <v>1</v>
      </c>
      <c r="U10" s="4">
        <v>0</v>
      </c>
      <c r="V10" s="4">
        <v>1</v>
      </c>
      <c r="W10" s="4">
        <v>1</v>
      </c>
      <c r="X10" s="1" t="str">
        <f t="shared" si="0"/>
        <v>0111011</v>
      </c>
      <c r="Y10">
        <f t="shared" si="1"/>
        <v>59</v>
      </c>
      <c r="Z10" t="s">
        <v>122</v>
      </c>
      <c r="AA10" s="3">
        <v>0.66999999980907898</v>
      </c>
      <c r="AB10">
        <v>18799</v>
      </c>
      <c r="AC10" s="3">
        <v>40.0561111108982</v>
      </c>
      <c r="AD10">
        <v>22191</v>
      </c>
      <c r="AE10" s="3">
        <v>66.160555555368802</v>
      </c>
      <c r="AF10">
        <v>48539</v>
      </c>
      <c r="AG10" s="3"/>
      <c r="AI10" s="3"/>
      <c r="AK10" s="3"/>
      <c r="AM10" s="3"/>
      <c r="AO10" s="3"/>
      <c r="AQ10" s="3"/>
    </row>
    <row r="11" spans="1:44" x14ac:dyDescent="0.15">
      <c r="A11" t="s">
        <v>93</v>
      </c>
      <c r="B11" s="1">
        <v>3</v>
      </c>
      <c r="C11" t="s">
        <v>51</v>
      </c>
      <c r="D11" s="1">
        <v>20161012002008</v>
      </c>
      <c r="E11" s="1">
        <v>74</v>
      </c>
      <c r="F11" t="s">
        <v>52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2">
        <v>0</v>
      </c>
      <c r="O11" s="3">
        <v>1</v>
      </c>
      <c r="P11" t="s">
        <v>94</v>
      </c>
      <c r="Q11" s="4">
        <v>0</v>
      </c>
      <c r="R11" s="4">
        <v>1</v>
      </c>
      <c r="S11" s="4">
        <v>0</v>
      </c>
      <c r="T11" s="4">
        <v>1</v>
      </c>
      <c r="U11" s="4">
        <v>1</v>
      </c>
      <c r="V11" s="4">
        <v>1</v>
      </c>
      <c r="W11" s="4">
        <v>1</v>
      </c>
      <c r="X11" s="1" t="str">
        <f t="shared" si="0"/>
        <v>0101111</v>
      </c>
      <c r="Y11">
        <f t="shared" si="1"/>
        <v>47</v>
      </c>
      <c r="Z11" t="s">
        <v>93</v>
      </c>
      <c r="AA11" s="3">
        <v>1.00000000011642</v>
      </c>
      <c r="AB11">
        <v>15272</v>
      </c>
      <c r="AC11" s="3">
        <v>15</v>
      </c>
      <c r="AD11">
        <v>22355</v>
      </c>
      <c r="AE11" s="3">
        <v>39.3325000001932</v>
      </c>
      <c r="AF11">
        <v>23424</v>
      </c>
      <c r="AG11" s="3">
        <v>211.39777777815499</v>
      </c>
      <c r="AH11">
        <v>10274</v>
      </c>
      <c r="AI11" s="3">
        <v>951.54944444453599</v>
      </c>
      <c r="AJ11">
        <v>0</v>
      </c>
      <c r="AK11" s="3"/>
      <c r="AM11" s="3"/>
      <c r="AO11" s="3"/>
      <c r="AQ11" s="3"/>
    </row>
    <row r="12" spans="1:44" x14ac:dyDescent="0.15">
      <c r="A12" t="s">
        <v>61</v>
      </c>
      <c r="B12" s="1">
        <v>1</v>
      </c>
      <c r="C12" t="s">
        <v>51</v>
      </c>
      <c r="D12" s="1">
        <v>20160209000219</v>
      </c>
      <c r="E12" s="1">
        <v>80</v>
      </c>
      <c r="F12" t="s">
        <v>52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2">
        <v>0</v>
      </c>
      <c r="O12" s="3">
        <v>1</v>
      </c>
      <c r="P12" t="s">
        <v>62</v>
      </c>
      <c r="Q12" s="4">
        <v>0</v>
      </c>
      <c r="R12" s="4">
        <v>0</v>
      </c>
      <c r="S12" s="4">
        <v>0</v>
      </c>
      <c r="T12" s="4">
        <v>1</v>
      </c>
      <c r="U12" s="4">
        <v>1</v>
      </c>
      <c r="V12" s="4">
        <v>1</v>
      </c>
      <c r="W12" s="4">
        <v>1</v>
      </c>
      <c r="X12" s="1" t="str">
        <f t="shared" si="0"/>
        <v>0001111</v>
      </c>
      <c r="Y12">
        <f t="shared" si="1"/>
        <v>15</v>
      </c>
      <c r="Z12" t="s">
        <v>61</v>
      </c>
      <c r="AA12" s="3">
        <v>0.99999999994179201</v>
      </c>
      <c r="AB12">
        <v>5080</v>
      </c>
      <c r="AC12" s="3">
        <v>17.140277777623901</v>
      </c>
      <c r="AD12">
        <v>3642</v>
      </c>
      <c r="AE12" s="3">
        <v>332.57555555552199</v>
      </c>
      <c r="AF12">
        <v>13</v>
      </c>
      <c r="AG12" s="3"/>
      <c r="AI12" s="3"/>
      <c r="AK12" s="3"/>
      <c r="AM12" s="3"/>
      <c r="AO12" s="3"/>
      <c r="AQ12" s="3"/>
    </row>
    <row r="13" spans="1:44" x14ac:dyDescent="0.15">
      <c r="A13" t="s">
        <v>124</v>
      </c>
      <c r="B13" s="1">
        <v>0</v>
      </c>
      <c r="C13" t="s">
        <v>51</v>
      </c>
      <c r="D13" s="1">
        <v>20161031001142</v>
      </c>
      <c r="E13" s="1">
        <v>58</v>
      </c>
      <c r="F13" t="s">
        <v>52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2">
        <v>1</v>
      </c>
      <c r="O13" s="3">
        <v>2</v>
      </c>
      <c r="P13" t="s">
        <v>114</v>
      </c>
      <c r="Q13" s="4">
        <v>0</v>
      </c>
      <c r="R13" s="4">
        <v>1</v>
      </c>
      <c r="S13" s="4">
        <v>1</v>
      </c>
      <c r="T13" s="4">
        <v>1</v>
      </c>
      <c r="U13" s="4">
        <v>0</v>
      </c>
      <c r="V13" s="4">
        <v>1</v>
      </c>
      <c r="W13" s="4">
        <v>1</v>
      </c>
      <c r="X13" s="1" t="str">
        <f t="shared" si="0"/>
        <v>0111011</v>
      </c>
      <c r="Y13">
        <f t="shared" si="1"/>
        <v>59</v>
      </c>
      <c r="Z13" t="s">
        <v>124</v>
      </c>
      <c r="AA13" s="3">
        <v>1.9999999997089599</v>
      </c>
      <c r="AB13">
        <v>15254</v>
      </c>
      <c r="AC13" s="3">
        <v>11.542777777591301</v>
      </c>
      <c r="AD13">
        <v>16723</v>
      </c>
      <c r="AE13" s="3">
        <v>29.0644444442005</v>
      </c>
      <c r="AF13">
        <v>13818</v>
      </c>
      <c r="AG13" s="3">
        <v>71.612499999697306</v>
      </c>
      <c r="AH13">
        <v>20788</v>
      </c>
      <c r="AI13" s="3">
        <v>172.85472222202199</v>
      </c>
      <c r="AJ13">
        <v>22086</v>
      </c>
      <c r="AK13" s="3">
        <v>481.27694444416602</v>
      </c>
      <c r="AL13">
        <v>55714</v>
      </c>
      <c r="AM13" s="3">
        <v>1271.8102777776101</v>
      </c>
      <c r="AN13">
        <v>1099</v>
      </c>
      <c r="AO13" s="3"/>
      <c r="AQ13" s="3"/>
    </row>
    <row r="14" spans="1:44" x14ac:dyDescent="0.15">
      <c r="A14" t="s">
        <v>89</v>
      </c>
      <c r="B14" s="1">
        <v>1</v>
      </c>
      <c r="C14" t="s">
        <v>51</v>
      </c>
      <c r="D14" s="1">
        <v>20161124000397</v>
      </c>
      <c r="E14" s="1">
        <v>62</v>
      </c>
      <c r="F14" t="s">
        <v>52</v>
      </c>
      <c r="G14" s="1">
        <v>0</v>
      </c>
      <c r="H14" s="1">
        <v>1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2">
        <v>0</v>
      </c>
      <c r="O14" s="3">
        <v>3</v>
      </c>
      <c r="P14" t="s">
        <v>90</v>
      </c>
      <c r="Q14" s="4">
        <v>0</v>
      </c>
      <c r="R14" s="4">
        <v>1</v>
      </c>
      <c r="S14" s="4">
        <v>0</v>
      </c>
      <c r="T14" s="4">
        <v>0</v>
      </c>
      <c r="U14" s="4">
        <v>1</v>
      </c>
      <c r="V14" s="4">
        <v>1</v>
      </c>
      <c r="W14" s="4">
        <v>0</v>
      </c>
      <c r="X14" s="1" t="str">
        <f t="shared" si="0"/>
        <v>0100110</v>
      </c>
      <c r="Y14">
        <f t="shared" si="1"/>
        <v>38</v>
      </c>
      <c r="Z14" t="s">
        <v>89</v>
      </c>
      <c r="AA14" s="3">
        <v>3</v>
      </c>
      <c r="AB14">
        <v>9694</v>
      </c>
      <c r="AC14" s="3">
        <v>26.4641666667885</v>
      </c>
      <c r="AD14">
        <v>9249</v>
      </c>
      <c r="AE14" s="3">
        <v>194.31333333347001</v>
      </c>
      <c r="AF14">
        <v>15231</v>
      </c>
      <c r="AG14" s="3">
        <v>513.45777777792</v>
      </c>
      <c r="AH14">
        <v>7072</v>
      </c>
      <c r="AI14" s="3">
        <v>763.466388889065</v>
      </c>
      <c r="AJ14">
        <v>1754</v>
      </c>
      <c r="AK14" s="3"/>
      <c r="AM14" s="3"/>
      <c r="AO14" s="3"/>
      <c r="AQ14" s="3"/>
    </row>
    <row r="15" spans="1:44" x14ac:dyDescent="0.15">
      <c r="A15" t="s">
        <v>125</v>
      </c>
      <c r="B15" s="1">
        <v>2</v>
      </c>
      <c r="C15" t="s">
        <v>51</v>
      </c>
      <c r="D15" s="1">
        <v>20160513001799</v>
      </c>
      <c r="E15" s="1">
        <v>69</v>
      </c>
      <c r="F15" t="s">
        <v>52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2">
        <v>0</v>
      </c>
      <c r="O15" s="3">
        <v>1</v>
      </c>
      <c r="P15" t="s">
        <v>126</v>
      </c>
      <c r="Q15" s="4">
        <v>0</v>
      </c>
      <c r="R15" s="4">
        <v>1</v>
      </c>
      <c r="S15" s="4">
        <v>1</v>
      </c>
      <c r="T15" s="4">
        <v>1</v>
      </c>
      <c r="U15" s="4">
        <v>0</v>
      </c>
      <c r="V15" s="4">
        <v>0</v>
      </c>
      <c r="W15" s="4">
        <v>1</v>
      </c>
      <c r="X15" s="1" t="str">
        <f t="shared" si="0"/>
        <v>0111001</v>
      </c>
      <c r="Y15">
        <f t="shared" si="1"/>
        <v>57</v>
      </c>
      <c r="Z15" t="s">
        <v>125</v>
      </c>
      <c r="AA15" s="3">
        <v>0.99999999994179201</v>
      </c>
      <c r="AB15">
        <v>12291</v>
      </c>
      <c r="AC15" s="3">
        <v>23.393333333311599</v>
      </c>
      <c r="AD15">
        <v>19434</v>
      </c>
      <c r="AE15" s="3">
        <v>239.20305555558301</v>
      </c>
      <c r="AF15">
        <v>31092</v>
      </c>
      <c r="AG15" s="3"/>
      <c r="AI15" s="3"/>
      <c r="AK15" s="3"/>
      <c r="AM15" s="3"/>
      <c r="AO15" s="3"/>
      <c r="AQ15" s="3"/>
    </row>
    <row r="16" spans="1:44" x14ac:dyDescent="0.15">
      <c r="A16" t="s">
        <v>75</v>
      </c>
      <c r="B16" s="1">
        <v>2</v>
      </c>
      <c r="C16" t="s">
        <v>51</v>
      </c>
      <c r="D16" s="1">
        <v>20161013001234</v>
      </c>
      <c r="E16" s="1">
        <v>81</v>
      </c>
      <c r="F16" t="s">
        <v>52</v>
      </c>
      <c r="G16" s="1">
        <v>0</v>
      </c>
      <c r="H16" s="1">
        <v>1</v>
      </c>
      <c r="I16" s="1">
        <v>1</v>
      </c>
      <c r="J16" s="1">
        <v>1</v>
      </c>
      <c r="K16" s="1">
        <v>0</v>
      </c>
      <c r="L16" s="1">
        <v>0</v>
      </c>
      <c r="M16" s="1">
        <v>1</v>
      </c>
      <c r="N16" s="2">
        <v>0</v>
      </c>
      <c r="O16" s="3">
        <v>5</v>
      </c>
      <c r="P16" t="s">
        <v>76</v>
      </c>
      <c r="Q16" s="4">
        <v>0</v>
      </c>
      <c r="R16" s="4">
        <v>0</v>
      </c>
      <c r="S16" s="4">
        <v>1</v>
      </c>
      <c r="T16" s="4">
        <v>1</v>
      </c>
      <c r="U16" s="4">
        <v>0</v>
      </c>
      <c r="V16" s="4">
        <v>1</v>
      </c>
      <c r="W16" s="4">
        <v>0</v>
      </c>
      <c r="X16" s="1" t="str">
        <f t="shared" si="0"/>
        <v>0011010</v>
      </c>
      <c r="Y16">
        <f t="shared" si="1"/>
        <v>26</v>
      </c>
      <c r="Z16" t="s">
        <v>75</v>
      </c>
      <c r="AA16" s="3">
        <v>5.0000000000582103</v>
      </c>
      <c r="AB16">
        <v>5759</v>
      </c>
      <c r="AC16" s="3">
        <v>168.373055555625</v>
      </c>
      <c r="AD16">
        <v>17205</v>
      </c>
      <c r="AE16" s="3">
        <v>335.46194444439601</v>
      </c>
      <c r="AF16">
        <v>96502</v>
      </c>
      <c r="AG16" s="3">
        <v>640.59055555559496</v>
      </c>
      <c r="AH16">
        <v>55312</v>
      </c>
      <c r="AI16" s="3"/>
      <c r="AK16" s="3"/>
      <c r="AM16" s="3"/>
      <c r="AO16" s="3"/>
      <c r="AQ16" s="3"/>
    </row>
    <row r="17" spans="1:43" x14ac:dyDescent="0.15">
      <c r="A17" t="s">
        <v>127</v>
      </c>
      <c r="B17" s="1">
        <v>5</v>
      </c>
      <c r="C17" t="s">
        <v>51</v>
      </c>
      <c r="D17" s="1">
        <v>20161130000004</v>
      </c>
      <c r="E17" s="1">
        <v>61</v>
      </c>
      <c r="F17" t="s">
        <v>57</v>
      </c>
      <c r="G17" s="1">
        <v>0</v>
      </c>
      <c r="H17" s="1">
        <v>1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2">
        <v>0</v>
      </c>
      <c r="O17" s="3">
        <v>1</v>
      </c>
      <c r="P17" t="s">
        <v>128</v>
      </c>
      <c r="Q17" s="4">
        <v>0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1" t="str">
        <f t="shared" si="0"/>
        <v>0111111</v>
      </c>
      <c r="Y17">
        <f t="shared" si="1"/>
        <v>63</v>
      </c>
      <c r="Z17" t="s">
        <v>127</v>
      </c>
      <c r="AA17" s="3">
        <v>0.99999999994179201</v>
      </c>
      <c r="AB17">
        <v>28955</v>
      </c>
      <c r="AC17" s="3">
        <v>13.3341666666674</v>
      </c>
      <c r="AD17">
        <v>36267</v>
      </c>
      <c r="AE17" s="3">
        <v>127.352222222078</v>
      </c>
      <c r="AF17">
        <v>94642</v>
      </c>
      <c r="AG17" s="3"/>
      <c r="AI17" s="3"/>
      <c r="AK17" s="3"/>
      <c r="AM17" s="3"/>
      <c r="AO17" s="3"/>
      <c r="AQ17" s="3"/>
    </row>
    <row r="18" spans="1:43" x14ac:dyDescent="0.15">
      <c r="A18" t="s">
        <v>95</v>
      </c>
      <c r="B18" s="1">
        <v>3</v>
      </c>
      <c r="C18" t="s">
        <v>51</v>
      </c>
      <c r="D18" s="1">
        <v>20160510002436</v>
      </c>
      <c r="E18" s="1">
        <v>62</v>
      </c>
      <c r="F18" t="s">
        <v>52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2">
        <v>0</v>
      </c>
      <c r="O18" s="3">
        <v>2</v>
      </c>
      <c r="P18" t="s">
        <v>96</v>
      </c>
      <c r="Q18" s="4">
        <v>0</v>
      </c>
      <c r="R18" s="4">
        <v>1</v>
      </c>
      <c r="S18" s="4">
        <v>0</v>
      </c>
      <c r="T18" s="4">
        <v>1</v>
      </c>
      <c r="U18" s="4">
        <v>1</v>
      </c>
      <c r="V18" s="4">
        <v>1</v>
      </c>
      <c r="W18" s="4">
        <v>1</v>
      </c>
      <c r="X18" s="1" t="str">
        <f t="shared" si="0"/>
        <v>0101111</v>
      </c>
      <c r="Y18">
        <f t="shared" si="1"/>
        <v>47</v>
      </c>
      <c r="Z18" t="s">
        <v>95</v>
      </c>
      <c r="AA18" s="3">
        <v>1.99999999988358</v>
      </c>
      <c r="AB18">
        <v>11533</v>
      </c>
      <c r="AC18" s="3">
        <v>14.870277777838099</v>
      </c>
      <c r="AD18">
        <v>22075</v>
      </c>
      <c r="AE18" s="3">
        <v>181.80583333305501</v>
      </c>
      <c r="AF18">
        <v>44436</v>
      </c>
      <c r="AG18" s="3">
        <v>475.70722222194303</v>
      </c>
      <c r="AH18">
        <v>34853</v>
      </c>
      <c r="AI18" s="3"/>
      <c r="AK18" s="3"/>
      <c r="AM18" s="3"/>
      <c r="AO18" s="3"/>
      <c r="AQ18" s="3"/>
    </row>
    <row r="19" spans="1:43" x14ac:dyDescent="0.15">
      <c r="A19" t="s">
        <v>129</v>
      </c>
      <c r="B19" s="1">
        <v>0</v>
      </c>
      <c r="C19" t="s">
        <v>51</v>
      </c>
      <c r="D19" s="1">
        <v>20160602001707</v>
      </c>
      <c r="E19" s="1">
        <v>76</v>
      </c>
      <c r="F19" t="s">
        <v>57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2">
        <v>0</v>
      </c>
      <c r="O19" s="3">
        <v>0.5</v>
      </c>
      <c r="P19" t="s">
        <v>130</v>
      </c>
      <c r="Q19" s="4">
        <v>0</v>
      </c>
      <c r="R19" s="4">
        <v>1</v>
      </c>
      <c r="S19" s="4">
        <v>1</v>
      </c>
      <c r="T19" s="4">
        <v>1</v>
      </c>
      <c r="U19" s="4">
        <v>0</v>
      </c>
      <c r="V19" s="4">
        <v>1</v>
      </c>
      <c r="W19" s="4">
        <v>1</v>
      </c>
      <c r="X19" s="1" t="str">
        <f t="shared" si="0"/>
        <v>0111011</v>
      </c>
      <c r="Y19">
        <f t="shared" si="1"/>
        <v>59</v>
      </c>
      <c r="Z19" t="s">
        <v>129</v>
      </c>
      <c r="AA19" s="3">
        <v>0.50000000023283098</v>
      </c>
      <c r="AB19">
        <v>23890</v>
      </c>
      <c r="AC19" s="3">
        <v>15.5711111110286</v>
      </c>
      <c r="AD19">
        <v>38354</v>
      </c>
      <c r="AE19" s="3">
        <v>38.421388888964401</v>
      </c>
      <c r="AF19">
        <v>45387</v>
      </c>
      <c r="AG19" s="3">
        <v>236.048055555671</v>
      </c>
      <c r="AH19">
        <v>64084</v>
      </c>
      <c r="AI19" s="3"/>
      <c r="AK19" s="3"/>
      <c r="AM19" s="3"/>
      <c r="AO19" s="3"/>
      <c r="AQ19" s="3"/>
    </row>
    <row r="20" spans="1:43" x14ac:dyDescent="0.15">
      <c r="A20" t="s">
        <v>113</v>
      </c>
      <c r="B20" s="1">
        <v>1</v>
      </c>
      <c r="C20" t="s">
        <v>51</v>
      </c>
      <c r="D20" s="1">
        <v>20160117000135</v>
      </c>
      <c r="E20" s="1">
        <v>74</v>
      </c>
      <c r="F20" t="s">
        <v>57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2">
        <v>0</v>
      </c>
      <c r="O20" s="3">
        <v>9</v>
      </c>
      <c r="P20" t="s">
        <v>114</v>
      </c>
      <c r="Q20" s="4">
        <v>0</v>
      </c>
      <c r="R20" s="4">
        <v>1</v>
      </c>
      <c r="S20" s="4">
        <v>1</v>
      </c>
      <c r="T20" s="4">
        <v>0</v>
      </c>
      <c r="U20" s="4">
        <v>0</v>
      </c>
      <c r="V20" s="4">
        <v>1</v>
      </c>
      <c r="W20" s="4">
        <v>1</v>
      </c>
      <c r="X20" s="1" t="str">
        <f t="shared" si="0"/>
        <v>0110011</v>
      </c>
      <c r="Y20">
        <f t="shared" si="1"/>
        <v>51</v>
      </c>
      <c r="Z20" t="s">
        <v>113</v>
      </c>
      <c r="AA20" s="3">
        <v>9</v>
      </c>
      <c r="AB20">
        <v>11107</v>
      </c>
      <c r="AC20" s="3">
        <v>18.320833333418701</v>
      </c>
      <c r="AD20">
        <v>16594</v>
      </c>
      <c r="AE20" s="3">
        <v>42.636111111380202</v>
      </c>
      <c r="AF20">
        <v>18649</v>
      </c>
      <c r="AG20" s="3">
        <v>296.90111111139402</v>
      </c>
      <c r="AH20">
        <v>27745</v>
      </c>
      <c r="AI20" s="3">
        <v>805.88083333347504</v>
      </c>
      <c r="AJ20">
        <v>1549</v>
      </c>
      <c r="AK20" s="3">
        <v>1784.3761111112501</v>
      </c>
      <c r="AL20">
        <v>0</v>
      </c>
      <c r="AM20" s="3"/>
      <c r="AO20" s="3"/>
      <c r="AQ20" s="3"/>
    </row>
    <row r="21" spans="1:43" x14ac:dyDescent="0.15">
      <c r="A21" t="s">
        <v>131</v>
      </c>
      <c r="B21" s="1">
        <v>2</v>
      </c>
      <c r="C21" t="s">
        <v>51</v>
      </c>
      <c r="D21" s="1">
        <v>20160723000013</v>
      </c>
      <c r="E21" s="1">
        <v>67</v>
      </c>
      <c r="F21" t="s">
        <v>57</v>
      </c>
      <c r="G21" s="1">
        <v>0</v>
      </c>
      <c r="H21" s="1">
        <v>1</v>
      </c>
      <c r="I21" s="1">
        <v>1</v>
      </c>
      <c r="J21" s="1">
        <v>0</v>
      </c>
      <c r="K21" s="1">
        <v>0</v>
      </c>
      <c r="L21" s="1">
        <v>0</v>
      </c>
      <c r="M21" s="1">
        <v>0</v>
      </c>
      <c r="N21" s="2">
        <v>0</v>
      </c>
      <c r="O21" s="3">
        <v>0.67</v>
      </c>
      <c r="P21" t="s">
        <v>132</v>
      </c>
      <c r="Q21" s="4">
        <v>0</v>
      </c>
      <c r="R21" s="4">
        <v>1</v>
      </c>
      <c r="S21" s="4">
        <v>1</v>
      </c>
      <c r="T21" s="4">
        <v>1</v>
      </c>
      <c r="U21" s="4">
        <v>0</v>
      </c>
      <c r="V21" s="4">
        <v>1</v>
      </c>
      <c r="W21" s="4">
        <v>1</v>
      </c>
      <c r="X21" s="1" t="str">
        <f t="shared" si="0"/>
        <v>0111011</v>
      </c>
      <c r="Y21">
        <f t="shared" si="1"/>
        <v>59</v>
      </c>
      <c r="Z21" t="s">
        <v>131</v>
      </c>
      <c r="AA21" s="3">
        <v>0.66999999998370197</v>
      </c>
      <c r="AB21">
        <v>160</v>
      </c>
      <c r="AC21" s="3">
        <v>6.0988888889551198</v>
      </c>
      <c r="AD21">
        <v>527</v>
      </c>
      <c r="AE21" s="3">
        <v>36.306944444775603</v>
      </c>
      <c r="AF21">
        <v>233</v>
      </c>
      <c r="AG21" s="3">
        <v>728.71194444468699</v>
      </c>
      <c r="AH21">
        <v>0</v>
      </c>
      <c r="AI21" s="3">
        <v>1668.32694444456</v>
      </c>
      <c r="AJ21">
        <v>0</v>
      </c>
      <c r="AK21" s="3"/>
      <c r="AM21" s="3"/>
      <c r="AO21" s="3"/>
      <c r="AQ21" s="3"/>
    </row>
    <row r="22" spans="1:43" x14ac:dyDescent="0.15">
      <c r="A22" t="s">
        <v>133</v>
      </c>
      <c r="B22" s="1">
        <v>3</v>
      </c>
      <c r="C22" t="s">
        <v>51</v>
      </c>
      <c r="D22" s="1">
        <v>20160317001244</v>
      </c>
      <c r="E22" s="1">
        <v>55</v>
      </c>
      <c r="F22" t="s">
        <v>52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2">
        <v>0</v>
      </c>
      <c r="O22" s="3">
        <v>1</v>
      </c>
      <c r="P22" t="s">
        <v>134</v>
      </c>
      <c r="Q22" s="4">
        <v>0</v>
      </c>
      <c r="R22" s="4">
        <v>1</v>
      </c>
      <c r="S22" s="4">
        <v>1</v>
      </c>
      <c r="T22" s="4">
        <v>1</v>
      </c>
      <c r="U22" s="4">
        <v>1</v>
      </c>
      <c r="V22" s="4">
        <v>1</v>
      </c>
      <c r="W22" s="4">
        <v>0</v>
      </c>
      <c r="X22" s="1" t="str">
        <f t="shared" si="0"/>
        <v>0111110</v>
      </c>
      <c r="Y22">
        <f t="shared" si="1"/>
        <v>62</v>
      </c>
      <c r="Z22" t="s">
        <v>133</v>
      </c>
      <c r="AA22" s="3">
        <v>1.00000000011642</v>
      </c>
      <c r="AB22">
        <v>12852</v>
      </c>
      <c r="AC22" s="3">
        <v>29.279722222359901</v>
      </c>
      <c r="AD22">
        <v>19022</v>
      </c>
      <c r="AE22" s="3">
        <v>94.983333333511794</v>
      </c>
      <c r="AF22">
        <v>18694</v>
      </c>
      <c r="AG22" s="3">
        <v>316.76472222228801</v>
      </c>
      <c r="AH22">
        <v>19750</v>
      </c>
      <c r="AI22" s="3"/>
      <c r="AK22" s="3"/>
      <c r="AM22" s="3"/>
      <c r="AO22" s="3"/>
      <c r="AQ22" s="3"/>
    </row>
    <row r="23" spans="1:43" x14ac:dyDescent="0.15">
      <c r="A23" t="s">
        <v>77</v>
      </c>
      <c r="B23" s="1">
        <v>2</v>
      </c>
      <c r="C23" t="s">
        <v>51</v>
      </c>
      <c r="D23" s="1">
        <v>20160803001239</v>
      </c>
      <c r="E23" s="1">
        <v>79</v>
      </c>
      <c r="F23" t="s">
        <v>52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2">
        <v>0</v>
      </c>
      <c r="O23" s="3">
        <v>1</v>
      </c>
      <c r="P23" t="s">
        <v>78</v>
      </c>
      <c r="Q23" s="4">
        <v>0</v>
      </c>
      <c r="R23" s="4">
        <v>0</v>
      </c>
      <c r="S23" s="4">
        <v>1</v>
      </c>
      <c r="T23" s="4">
        <v>1</v>
      </c>
      <c r="U23" s="4">
        <v>0</v>
      </c>
      <c r="V23" s="4">
        <v>1</v>
      </c>
      <c r="W23" s="4">
        <v>1</v>
      </c>
      <c r="X23" s="1" t="str">
        <f t="shared" si="0"/>
        <v>0011011</v>
      </c>
      <c r="Y23">
        <f t="shared" si="1"/>
        <v>27</v>
      </c>
      <c r="Z23" t="s">
        <v>77</v>
      </c>
      <c r="AA23" s="3">
        <v>0.99999999994179201</v>
      </c>
      <c r="AB23">
        <v>5463</v>
      </c>
      <c r="AC23" s="3">
        <v>21.45972222212</v>
      </c>
      <c r="AD23">
        <v>8707</v>
      </c>
      <c r="AE23" s="3">
        <v>333.57250000006798</v>
      </c>
      <c r="AF23">
        <v>8820</v>
      </c>
      <c r="AG23" s="3"/>
      <c r="AI23" s="3"/>
      <c r="AK23" s="3"/>
      <c r="AM23" s="3"/>
      <c r="AO23" s="3"/>
      <c r="AQ23" s="3"/>
    </row>
    <row r="24" spans="1:43" x14ac:dyDescent="0.15">
      <c r="A24" t="s">
        <v>97</v>
      </c>
      <c r="B24" s="1">
        <v>1</v>
      </c>
      <c r="C24" t="s">
        <v>51</v>
      </c>
      <c r="D24" s="1">
        <v>20160321000142</v>
      </c>
      <c r="E24" s="1">
        <v>48</v>
      </c>
      <c r="F24" t="s">
        <v>52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2">
        <v>1</v>
      </c>
      <c r="O24" s="3">
        <v>2</v>
      </c>
      <c r="P24" t="s">
        <v>98</v>
      </c>
      <c r="Q24" s="4">
        <v>0</v>
      </c>
      <c r="R24" s="4">
        <v>1</v>
      </c>
      <c r="S24" s="4">
        <v>0</v>
      </c>
      <c r="T24" s="4">
        <v>1</v>
      </c>
      <c r="U24" s="4">
        <v>0</v>
      </c>
      <c r="V24" s="4">
        <v>1</v>
      </c>
      <c r="W24" s="4">
        <v>1</v>
      </c>
      <c r="X24" s="1" t="str">
        <f t="shared" si="0"/>
        <v>0101011</v>
      </c>
      <c r="Y24">
        <f t="shared" si="1"/>
        <v>43</v>
      </c>
      <c r="Z24" t="s">
        <v>97</v>
      </c>
      <c r="AA24" s="3">
        <v>2.0000000000582099</v>
      </c>
      <c r="AB24">
        <v>42734</v>
      </c>
      <c r="AC24" s="3">
        <v>28.161666666681398</v>
      </c>
      <c r="AD24">
        <v>44699</v>
      </c>
      <c r="AE24" s="3">
        <v>221.032222222304</v>
      </c>
      <c r="AF24">
        <v>41808</v>
      </c>
      <c r="AG24" s="3">
        <v>363.76111111091399</v>
      </c>
      <c r="AH24">
        <v>40009</v>
      </c>
      <c r="AI24" s="3">
        <v>506.965277778043</v>
      </c>
      <c r="AJ24">
        <v>30197</v>
      </c>
      <c r="AK24" s="3">
        <v>656.22611111111496</v>
      </c>
      <c r="AL24">
        <v>3868</v>
      </c>
      <c r="AM24" s="3">
        <v>1397.3661111111901</v>
      </c>
      <c r="AN24">
        <v>377</v>
      </c>
      <c r="AO24" s="3"/>
      <c r="AQ24" s="3"/>
    </row>
    <row r="25" spans="1:43" x14ac:dyDescent="0.15">
      <c r="A25" t="s">
        <v>99</v>
      </c>
      <c r="B25" s="1">
        <v>1</v>
      </c>
      <c r="C25" t="s">
        <v>51</v>
      </c>
      <c r="D25" s="1">
        <v>20170802000637</v>
      </c>
      <c r="E25" s="1">
        <v>81</v>
      </c>
      <c r="F25" t="s">
        <v>52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2">
        <v>1</v>
      </c>
      <c r="O25" s="3">
        <v>5</v>
      </c>
      <c r="P25" t="s">
        <v>100</v>
      </c>
      <c r="Q25" s="4">
        <v>0</v>
      </c>
      <c r="R25" s="4">
        <v>1</v>
      </c>
      <c r="S25" s="4">
        <v>0</v>
      </c>
      <c r="T25" s="4">
        <v>1</v>
      </c>
      <c r="U25" s="4">
        <v>1</v>
      </c>
      <c r="V25" s="4">
        <v>1</v>
      </c>
      <c r="W25" s="4">
        <v>1</v>
      </c>
      <c r="X25" s="1" t="str">
        <f t="shared" si="0"/>
        <v>0101111</v>
      </c>
      <c r="Y25">
        <f t="shared" si="1"/>
        <v>47</v>
      </c>
      <c r="Z25" t="s">
        <v>99</v>
      </c>
      <c r="AA25" s="3">
        <v>5.0000000002328298</v>
      </c>
      <c r="AB25">
        <v>9317</v>
      </c>
      <c r="AC25" s="3">
        <v>29.363888889143698</v>
      </c>
      <c r="AD25">
        <v>7296</v>
      </c>
      <c r="AE25" s="3">
        <v>297.228055555781</v>
      </c>
      <c r="AF25">
        <v>1124</v>
      </c>
      <c r="AG25" s="3">
        <v>460.31388888886403</v>
      </c>
      <c r="AH25">
        <v>0</v>
      </c>
      <c r="AI25" s="3"/>
      <c r="AK25" s="3"/>
      <c r="AM25" s="3"/>
      <c r="AO25" s="3"/>
      <c r="AQ25" s="3"/>
    </row>
    <row r="26" spans="1:43" x14ac:dyDescent="0.15">
      <c r="A26" t="s">
        <v>135</v>
      </c>
      <c r="B26" s="1">
        <v>2</v>
      </c>
      <c r="C26" t="s">
        <v>51</v>
      </c>
      <c r="D26" s="1">
        <v>20171226002293</v>
      </c>
      <c r="E26" s="1">
        <v>38</v>
      </c>
      <c r="F26" t="s">
        <v>52</v>
      </c>
      <c r="G26" s="1">
        <v>0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2">
        <v>0</v>
      </c>
      <c r="O26" s="3">
        <v>7</v>
      </c>
      <c r="P26" t="s">
        <v>136</v>
      </c>
      <c r="Q26" s="4">
        <v>0</v>
      </c>
      <c r="R26" s="4">
        <v>1</v>
      </c>
      <c r="S26" s="4">
        <v>1</v>
      </c>
      <c r="T26" s="4">
        <v>1</v>
      </c>
      <c r="U26" s="4">
        <v>1</v>
      </c>
      <c r="V26" s="4">
        <v>1</v>
      </c>
      <c r="W26" s="4">
        <v>1</v>
      </c>
      <c r="X26" s="1" t="str">
        <f t="shared" si="0"/>
        <v>0111111</v>
      </c>
      <c r="Y26">
        <f t="shared" si="1"/>
        <v>63</v>
      </c>
      <c r="Z26" t="s">
        <v>135</v>
      </c>
      <c r="AA26" s="3">
        <v>7.0000000001164198</v>
      </c>
      <c r="AB26">
        <v>9073</v>
      </c>
      <c r="AC26" s="3">
        <v>24.189722222043201</v>
      </c>
      <c r="AD26">
        <v>17400</v>
      </c>
      <c r="AE26" s="3">
        <v>67.469999999972103</v>
      </c>
      <c r="AF26">
        <v>27520</v>
      </c>
      <c r="AG26" s="3"/>
      <c r="AI26" s="3"/>
      <c r="AK26" s="3"/>
      <c r="AM26" s="3"/>
      <c r="AO26" s="3"/>
      <c r="AQ26" s="3"/>
    </row>
    <row r="27" spans="1:43" x14ac:dyDescent="0.15">
      <c r="A27" t="s">
        <v>137</v>
      </c>
      <c r="B27" s="1">
        <v>3</v>
      </c>
      <c r="C27" t="s">
        <v>51</v>
      </c>
      <c r="D27" s="1">
        <v>20171008000512</v>
      </c>
      <c r="E27" s="1">
        <v>53</v>
      </c>
      <c r="F27" t="s">
        <v>57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2">
        <v>0</v>
      </c>
      <c r="O27" s="3">
        <v>1</v>
      </c>
      <c r="P27" t="s">
        <v>138</v>
      </c>
      <c r="Q27" s="4">
        <v>0</v>
      </c>
      <c r="R27" s="4">
        <v>1</v>
      </c>
      <c r="S27" s="4">
        <v>1</v>
      </c>
      <c r="T27" s="4">
        <v>1</v>
      </c>
      <c r="U27" s="4">
        <v>1</v>
      </c>
      <c r="V27" s="4">
        <v>1</v>
      </c>
      <c r="W27" s="4">
        <v>1</v>
      </c>
      <c r="X27" s="1" t="str">
        <f t="shared" si="0"/>
        <v>0111111</v>
      </c>
      <c r="Y27">
        <f t="shared" si="1"/>
        <v>63</v>
      </c>
      <c r="Z27" t="s">
        <v>137</v>
      </c>
      <c r="AA27" s="3">
        <v>0.99999999976716902</v>
      </c>
      <c r="AB27">
        <v>21095</v>
      </c>
      <c r="AC27" s="3">
        <v>22.575833332899499</v>
      </c>
      <c r="AD27">
        <v>19888</v>
      </c>
      <c r="AE27" s="3">
        <v>76.032499999855602</v>
      </c>
      <c r="AF27">
        <v>44172</v>
      </c>
      <c r="AG27" s="3">
        <v>459.21555555512901</v>
      </c>
      <c r="AH27">
        <v>57285</v>
      </c>
      <c r="AI27" s="3"/>
      <c r="AK27" s="3"/>
      <c r="AM27" s="3"/>
      <c r="AO27" s="3"/>
      <c r="AQ27" s="3"/>
    </row>
    <row r="28" spans="1:43" x14ac:dyDescent="0.15">
      <c r="A28" t="s">
        <v>139</v>
      </c>
      <c r="B28" s="1">
        <v>6</v>
      </c>
      <c r="C28" t="s">
        <v>51</v>
      </c>
      <c r="D28" s="1">
        <v>20170206000071</v>
      </c>
      <c r="E28" s="1">
        <v>63</v>
      </c>
      <c r="F28" t="s">
        <v>52</v>
      </c>
      <c r="G28" s="1">
        <v>0</v>
      </c>
      <c r="H28" s="1">
        <v>1</v>
      </c>
      <c r="I28" s="1">
        <v>1</v>
      </c>
      <c r="J28" s="1">
        <v>1</v>
      </c>
      <c r="K28" s="1">
        <v>0</v>
      </c>
      <c r="L28" s="1">
        <v>1</v>
      </c>
      <c r="M28" s="1">
        <v>0</v>
      </c>
      <c r="N28" s="2">
        <v>0</v>
      </c>
      <c r="O28" s="3">
        <v>3</v>
      </c>
      <c r="P28" t="s">
        <v>140</v>
      </c>
      <c r="Q28" s="4">
        <v>0</v>
      </c>
      <c r="R28" s="4">
        <v>1</v>
      </c>
      <c r="S28" s="4">
        <v>1</v>
      </c>
      <c r="T28" s="4">
        <v>1</v>
      </c>
      <c r="U28" s="4">
        <v>1</v>
      </c>
      <c r="V28" s="4">
        <v>1</v>
      </c>
      <c r="W28" s="4">
        <v>1</v>
      </c>
      <c r="X28" s="1" t="str">
        <f t="shared" si="0"/>
        <v>0111111</v>
      </c>
      <c r="Y28">
        <f t="shared" si="1"/>
        <v>63</v>
      </c>
      <c r="Z28" t="s">
        <v>139</v>
      </c>
      <c r="AA28" s="3">
        <v>3</v>
      </c>
      <c r="AB28">
        <v>7286</v>
      </c>
      <c r="AC28" s="3">
        <v>30.4266666666954</v>
      </c>
      <c r="AD28">
        <v>40975</v>
      </c>
      <c r="AE28" s="3">
        <v>177.695277777733</v>
      </c>
      <c r="AF28">
        <v>23846</v>
      </c>
      <c r="AG28" s="3">
        <v>250.039166666684</v>
      </c>
      <c r="AH28">
        <v>18389</v>
      </c>
      <c r="AI28" s="3"/>
      <c r="AK28" s="3"/>
      <c r="AM28" s="3"/>
      <c r="AO28" s="3"/>
      <c r="AQ28" s="3"/>
    </row>
    <row r="29" spans="1:43" x14ac:dyDescent="0.15">
      <c r="A29" t="s">
        <v>141</v>
      </c>
      <c r="B29" s="1">
        <v>4</v>
      </c>
      <c r="C29" t="s">
        <v>51</v>
      </c>
      <c r="D29" s="1">
        <v>20171013002097</v>
      </c>
      <c r="E29" s="1">
        <v>77</v>
      </c>
      <c r="F29" t="s">
        <v>52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2">
        <v>0</v>
      </c>
      <c r="O29" s="3">
        <v>2</v>
      </c>
      <c r="P29" t="s">
        <v>142</v>
      </c>
      <c r="Q29" s="4">
        <v>0</v>
      </c>
      <c r="R29" s="4">
        <v>1</v>
      </c>
      <c r="S29" s="4">
        <v>1</v>
      </c>
      <c r="T29" s="4">
        <v>1</v>
      </c>
      <c r="U29" s="4">
        <v>1</v>
      </c>
      <c r="V29" s="4">
        <v>1</v>
      </c>
      <c r="W29" s="4">
        <v>1</v>
      </c>
      <c r="X29" s="1" t="str">
        <f t="shared" si="0"/>
        <v>0111111</v>
      </c>
      <c r="Y29">
        <f t="shared" si="1"/>
        <v>63</v>
      </c>
      <c r="Z29" t="s">
        <v>141</v>
      </c>
      <c r="AA29" s="3">
        <v>2.0000000000582099</v>
      </c>
      <c r="AB29">
        <v>16568</v>
      </c>
      <c r="AC29" s="3">
        <v>17.370000000286399</v>
      </c>
      <c r="AD29">
        <v>26888</v>
      </c>
      <c r="AE29" s="3">
        <v>142.92611111118501</v>
      </c>
      <c r="AF29">
        <v>45445</v>
      </c>
      <c r="AG29" s="3">
        <v>407.08027777791699</v>
      </c>
      <c r="AH29">
        <v>82603</v>
      </c>
      <c r="AI29" s="3">
        <v>1345.1880555556299</v>
      </c>
      <c r="AJ29">
        <v>1477</v>
      </c>
      <c r="AK29" s="3"/>
      <c r="AM29" s="3"/>
      <c r="AO29" s="3"/>
      <c r="AQ29" s="3"/>
    </row>
    <row r="30" spans="1:43" x14ac:dyDescent="0.15">
      <c r="A30" t="s">
        <v>143</v>
      </c>
      <c r="B30" s="1">
        <v>4</v>
      </c>
      <c r="C30" t="s">
        <v>51</v>
      </c>
      <c r="D30" s="1">
        <v>20170607000010</v>
      </c>
      <c r="E30" s="1">
        <v>54</v>
      </c>
      <c r="F30" t="s">
        <v>52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2">
        <v>0</v>
      </c>
      <c r="O30" s="3">
        <v>8</v>
      </c>
      <c r="P30" t="s">
        <v>144</v>
      </c>
      <c r="Q30" s="4">
        <v>0</v>
      </c>
      <c r="R30" s="4">
        <v>1</v>
      </c>
      <c r="S30" s="4">
        <v>1</v>
      </c>
      <c r="T30" s="4">
        <v>1</v>
      </c>
      <c r="U30" s="4">
        <v>1</v>
      </c>
      <c r="V30" s="4">
        <v>1</v>
      </c>
      <c r="W30" s="4">
        <v>1</v>
      </c>
      <c r="X30" s="1" t="str">
        <f t="shared" si="0"/>
        <v>0111111</v>
      </c>
      <c r="Y30">
        <f t="shared" si="1"/>
        <v>63</v>
      </c>
      <c r="Z30" t="s">
        <v>143</v>
      </c>
      <c r="AA30" s="3">
        <v>8.0000000000582094</v>
      </c>
      <c r="AB30">
        <v>44907</v>
      </c>
      <c r="AC30" s="3">
        <v>35.971388889011003</v>
      </c>
      <c r="AD30">
        <v>62015</v>
      </c>
      <c r="AE30" s="3">
        <v>349.24194444436603</v>
      </c>
      <c r="AF30">
        <v>43817</v>
      </c>
      <c r="AG30" s="3">
        <v>1068.37611111102</v>
      </c>
      <c r="AH30">
        <v>6395</v>
      </c>
      <c r="AI30" s="3"/>
      <c r="AK30" s="3"/>
      <c r="AM30" s="3"/>
      <c r="AO30" s="3"/>
      <c r="AQ30" s="3"/>
    </row>
    <row r="31" spans="1:43" x14ac:dyDescent="0.15">
      <c r="A31" t="s">
        <v>79</v>
      </c>
      <c r="B31" s="1">
        <v>5</v>
      </c>
      <c r="C31" t="s">
        <v>51</v>
      </c>
      <c r="D31" s="1">
        <v>20171025000480</v>
      </c>
      <c r="E31" s="1">
        <v>63</v>
      </c>
      <c r="F31" t="s">
        <v>52</v>
      </c>
      <c r="G31" s="1">
        <v>0</v>
      </c>
      <c r="H31" s="1">
        <v>1</v>
      </c>
      <c r="I31" s="1">
        <v>0</v>
      </c>
      <c r="J31" s="1">
        <v>1</v>
      </c>
      <c r="K31" s="1">
        <v>0</v>
      </c>
      <c r="L31" s="1">
        <v>0</v>
      </c>
      <c r="M31" s="1">
        <v>0</v>
      </c>
      <c r="N31" s="2">
        <v>0</v>
      </c>
      <c r="O31" s="3">
        <v>8</v>
      </c>
      <c r="P31" t="s">
        <v>80</v>
      </c>
      <c r="Q31" s="4">
        <v>0</v>
      </c>
      <c r="R31" s="4">
        <v>0</v>
      </c>
      <c r="S31" s="4">
        <v>1</v>
      </c>
      <c r="T31" s="4">
        <v>1</v>
      </c>
      <c r="U31" s="4">
        <v>1</v>
      </c>
      <c r="V31" s="4">
        <v>1</v>
      </c>
      <c r="W31" s="4">
        <v>1</v>
      </c>
      <c r="X31" s="1" t="str">
        <f t="shared" si="0"/>
        <v>0011111</v>
      </c>
      <c r="Y31">
        <f t="shared" si="1"/>
        <v>31</v>
      </c>
      <c r="Z31" t="s">
        <v>79</v>
      </c>
      <c r="AA31" s="3">
        <v>8.0000000000582094</v>
      </c>
      <c r="AB31">
        <v>18378</v>
      </c>
      <c r="AC31" s="3">
        <v>33.031666666560298</v>
      </c>
      <c r="AD31">
        <v>40860</v>
      </c>
      <c r="AE31" s="3">
        <v>129.94916666660001</v>
      </c>
      <c r="AF31">
        <v>104295</v>
      </c>
      <c r="AG31" s="3">
        <v>297.95861111115698</v>
      </c>
      <c r="AH31">
        <v>79204</v>
      </c>
      <c r="AI31" s="3">
        <v>465.25027777778502</v>
      </c>
      <c r="AJ31">
        <v>94574</v>
      </c>
      <c r="AK31" s="3"/>
      <c r="AM31" s="3"/>
      <c r="AO31" s="3"/>
      <c r="AQ31" s="3"/>
    </row>
    <row r="32" spans="1:43" x14ac:dyDescent="0.15">
      <c r="A32" t="s">
        <v>241</v>
      </c>
      <c r="B32" s="1">
        <v>4</v>
      </c>
      <c r="C32" t="s">
        <v>51</v>
      </c>
      <c r="D32" s="1">
        <v>20170307002130</v>
      </c>
      <c r="E32" s="1">
        <v>48</v>
      </c>
      <c r="F32" t="s">
        <v>52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2">
        <v>0</v>
      </c>
      <c r="O32" s="3">
        <v>0.5</v>
      </c>
      <c r="P32" t="s">
        <v>242</v>
      </c>
      <c r="Q32" s="4">
        <v>1</v>
      </c>
      <c r="R32" s="4">
        <v>1</v>
      </c>
      <c r="S32" s="4">
        <v>1</v>
      </c>
      <c r="T32" s="4">
        <v>1</v>
      </c>
      <c r="U32" s="4">
        <v>1</v>
      </c>
      <c r="V32" s="4">
        <v>1</v>
      </c>
      <c r="W32" s="4">
        <v>1</v>
      </c>
      <c r="X32" s="1" t="str">
        <f t="shared" si="0"/>
        <v>1111111</v>
      </c>
      <c r="Y32">
        <f t="shared" si="1"/>
        <v>127</v>
      </c>
      <c r="Z32" t="s">
        <v>241</v>
      </c>
      <c r="AA32" s="3">
        <v>0.49999999988358501</v>
      </c>
      <c r="AB32">
        <v>17339</v>
      </c>
      <c r="AC32" s="3">
        <v>4.16833333333489</v>
      </c>
      <c r="AD32">
        <v>35646</v>
      </c>
      <c r="AE32" s="3">
        <v>11.9686111111077</v>
      </c>
      <c r="AF32">
        <v>44392</v>
      </c>
      <c r="AG32" s="3"/>
      <c r="AI32" s="3"/>
      <c r="AK32" s="3"/>
      <c r="AM32" s="3"/>
      <c r="AO32" s="3"/>
      <c r="AQ32" s="3"/>
    </row>
    <row r="33" spans="1:43" x14ac:dyDescent="0.15">
      <c r="A33" t="s">
        <v>145</v>
      </c>
      <c r="B33" s="1">
        <v>0</v>
      </c>
      <c r="C33" t="s">
        <v>51</v>
      </c>
      <c r="D33" s="1">
        <v>20171009000137</v>
      </c>
      <c r="E33" s="1">
        <v>51</v>
      </c>
      <c r="F33" t="s">
        <v>52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2">
        <v>1</v>
      </c>
      <c r="O33" s="3">
        <v>1.5</v>
      </c>
      <c r="P33" t="s">
        <v>146</v>
      </c>
      <c r="Q33" s="4">
        <v>0</v>
      </c>
      <c r="R33" s="4">
        <v>1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1" t="str">
        <f t="shared" si="0"/>
        <v>0111111</v>
      </c>
      <c r="Y33">
        <f t="shared" si="1"/>
        <v>63</v>
      </c>
      <c r="Z33" t="s">
        <v>145</v>
      </c>
      <c r="AA33" s="3">
        <v>1.5</v>
      </c>
      <c r="AB33">
        <v>746</v>
      </c>
      <c r="AC33" s="3">
        <v>34.306388889032</v>
      </c>
      <c r="AD33">
        <v>6240</v>
      </c>
      <c r="AE33" s="3">
        <v>171.87277777784001</v>
      </c>
      <c r="AF33">
        <v>440</v>
      </c>
      <c r="AG33" s="3"/>
      <c r="AI33" s="3"/>
      <c r="AK33" s="3"/>
      <c r="AM33" s="3"/>
      <c r="AO33" s="3"/>
      <c r="AQ33" s="3"/>
    </row>
    <row r="34" spans="1:43" x14ac:dyDescent="0.15">
      <c r="A34" t="s">
        <v>147</v>
      </c>
      <c r="B34" s="1">
        <v>5</v>
      </c>
      <c r="C34" t="s">
        <v>51</v>
      </c>
      <c r="D34" s="1">
        <v>20170115000362</v>
      </c>
      <c r="E34" s="1">
        <v>60</v>
      </c>
      <c r="F34" t="s">
        <v>57</v>
      </c>
      <c r="G34" s="1">
        <v>0</v>
      </c>
      <c r="H34" s="1">
        <v>1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2">
        <v>0</v>
      </c>
      <c r="O34" s="3">
        <v>6</v>
      </c>
      <c r="P34" t="s">
        <v>148</v>
      </c>
      <c r="Q34" s="4">
        <v>0</v>
      </c>
      <c r="R34" s="4">
        <v>1</v>
      </c>
      <c r="S34" s="4">
        <v>1</v>
      </c>
      <c r="T34" s="4">
        <v>1</v>
      </c>
      <c r="U34" s="4">
        <v>1</v>
      </c>
      <c r="V34" s="4">
        <v>1</v>
      </c>
      <c r="W34" s="4">
        <v>1</v>
      </c>
      <c r="X34" s="1" t="str">
        <f t="shared" ref="X34:X65" si="2">Q34&amp;R34&amp;S34&amp;T34&amp;U34&amp;V34&amp;W34</f>
        <v>0111111</v>
      </c>
      <c r="Y34">
        <f t="shared" ref="Y34:Y65" si="3">BIN2DEC(X34)</f>
        <v>63</v>
      </c>
      <c r="Z34" t="s">
        <v>147</v>
      </c>
      <c r="AA34" s="3">
        <v>6</v>
      </c>
      <c r="AB34">
        <v>1500</v>
      </c>
      <c r="AC34" s="3">
        <v>30.8130555554526</v>
      </c>
      <c r="AD34">
        <v>6706</v>
      </c>
      <c r="AE34" s="3">
        <v>68.196111111261402</v>
      </c>
      <c r="AF34">
        <v>22570</v>
      </c>
      <c r="AG34" s="3">
        <v>122.61444444442201</v>
      </c>
      <c r="AH34">
        <v>20385</v>
      </c>
      <c r="AI34" s="3">
        <v>452.54305555560899</v>
      </c>
      <c r="AJ34">
        <v>2503</v>
      </c>
      <c r="AK34" s="3">
        <v>845.54916666657698</v>
      </c>
      <c r="AL34">
        <v>0</v>
      </c>
      <c r="AM34" s="3"/>
      <c r="AO34" s="3"/>
      <c r="AQ34" s="3"/>
    </row>
    <row r="35" spans="1:43" x14ac:dyDescent="0.15">
      <c r="A35" t="s">
        <v>149</v>
      </c>
      <c r="B35" s="1">
        <v>4</v>
      </c>
      <c r="C35" t="s">
        <v>51</v>
      </c>
      <c r="D35" s="1">
        <v>20170119000729</v>
      </c>
      <c r="E35" s="1">
        <v>52</v>
      </c>
      <c r="F35" t="s">
        <v>52</v>
      </c>
      <c r="G35" s="1">
        <v>0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2">
        <v>0</v>
      </c>
      <c r="O35" s="3">
        <v>0.5</v>
      </c>
      <c r="P35" t="s">
        <v>150</v>
      </c>
      <c r="Q35" s="4">
        <v>0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  <c r="W35" s="4">
        <v>1</v>
      </c>
      <c r="X35" s="1" t="str">
        <f t="shared" si="2"/>
        <v>0111111</v>
      </c>
      <c r="Y35">
        <f t="shared" si="3"/>
        <v>63</v>
      </c>
      <c r="Z35" t="s">
        <v>149</v>
      </c>
      <c r="AA35" s="3">
        <v>0.50000000005820799</v>
      </c>
      <c r="AB35">
        <v>10958</v>
      </c>
      <c r="AC35" s="3">
        <v>5.4755555555457196</v>
      </c>
      <c r="AD35">
        <v>33449</v>
      </c>
      <c r="AE35" s="3">
        <v>95.571944444440305</v>
      </c>
      <c r="AF35">
        <v>79391</v>
      </c>
      <c r="AG35" s="3">
        <v>359.956944444508</v>
      </c>
      <c r="AH35">
        <v>77707</v>
      </c>
      <c r="AI35" s="3"/>
      <c r="AK35" s="3"/>
      <c r="AM35" s="3"/>
      <c r="AO35" s="3"/>
      <c r="AQ35" s="3"/>
    </row>
    <row r="36" spans="1:43" x14ac:dyDescent="0.15">
      <c r="A36" t="s">
        <v>81</v>
      </c>
      <c r="B36" s="1">
        <v>5</v>
      </c>
      <c r="C36" t="s">
        <v>51</v>
      </c>
      <c r="D36" s="1">
        <v>20171014001244</v>
      </c>
      <c r="E36" s="1">
        <v>83</v>
      </c>
      <c r="F36" t="s">
        <v>52</v>
      </c>
      <c r="G36" s="1">
        <v>0</v>
      </c>
      <c r="H36" s="1">
        <v>1</v>
      </c>
      <c r="I36" s="1">
        <v>0</v>
      </c>
      <c r="J36" s="1">
        <v>1</v>
      </c>
      <c r="K36" s="1">
        <v>0</v>
      </c>
      <c r="L36" s="1">
        <v>0</v>
      </c>
      <c r="M36" s="1">
        <v>0</v>
      </c>
      <c r="N36" s="2">
        <v>0</v>
      </c>
      <c r="O36" s="3">
        <v>3</v>
      </c>
      <c r="P36" t="s">
        <v>82</v>
      </c>
      <c r="Q36" s="4">
        <v>0</v>
      </c>
      <c r="R36" s="4">
        <v>0</v>
      </c>
      <c r="S36" s="4">
        <v>1</v>
      </c>
      <c r="T36" s="4">
        <v>1</v>
      </c>
      <c r="U36" s="4">
        <v>1</v>
      </c>
      <c r="V36" s="4">
        <v>1</v>
      </c>
      <c r="W36" s="4">
        <v>1</v>
      </c>
      <c r="X36" s="1" t="str">
        <f t="shared" si="2"/>
        <v>0011111</v>
      </c>
      <c r="Y36">
        <f t="shared" si="3"/>
        <v>31</v>
      </c>
      <c r="Z36" t="s">
        <v>81</v>
      </c>
      <c r="AA36" s="3">
        <v>3</v>
      </c>
      <c r="AB36">
        <v>15345</v>
      </c>
      <c r="AC36" s="3">
        <v>20.8747222222737</v>
      </c>
      <c r="AD36">
        <v>21633</v>
      </c>
      <c r="AE36" s="3">
        <v>110.791666666686</v>
      </c>
      <c r="AF36">
        <v>22328</v>
      </c>
      <c r="AG36" s="3">
        <v>254.61583333346101</v>
      </c>
      <c r="AH36">
        <v>12735</v>
      </c>
      <c r="AI36" s="3">
        <v>398.882500000123</v>
      </c>
      <c r="AJ36">
        <v>14406</v>
      </c>
      <c r="AK36" s="3">
        <v>591.46805555548099</v>
      </c>
      <c r="AL36">
        <v>4432</v>
      </c>
      <c r="AM36" s="3"/>
      <c r="AO36" s="3"/>
      <c r="AQ36" s="3"/>
    </row>
    <row r="37" spans="1:43" x14ac:dyDescent="0.15">
      <c r="A37" t="s">
        <v>151</v>
      </c>
      <c r="B37" s="1">
        <v>3</v>
      </c>
      <c r="C37" t="s">
        <v>51</v>
      </c>
      <c r="D37" s="1">
        <v>20170204001714</v>
      </c>
      <c r="E37" s="1">
        <v>65</v>
      </c>
      <c r="F37" t="s">
        <v>52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2">
        <v>0</v>
      </c>
      <c r="O37" s="3">
        <v>3</v>
      </c>
      <c r="P37" t="s">
        <v>152</v>
      </c>
      <c r="Q37" s="4">
        <v>0</v>
      </c>
      <c r="R37" s="4">
        <v>1</v>
      </c>
      <c r="S37" s="4">
        <v>1</v>
      </c>
      <c r="T37" s="4">
        <v>1</v>
      </c>
      <c r="U37" s="4">
        <v>1</v>
      </c>
      <c r="V37" s="4">
        <v>1</v>
      </c>
      <c r="W37" s="4">
        <v>1</v>
      </c>
      <c r="X37" s="1" t="str">
        <f t="shared" si="2"/>
        <v>0111111</v>
      </c>
      <c r="Y37">
        <f t="shared" si="3"/>
        <v>63</v>
      </c>
      <c r="Z37" t="s">
        <v>151</v>
      </c>
      <c r="AA37" s="3">
        <v>3</v>
      </c>
      <c r="AB37">
        <v>16707</v>
      </c>
      <c r="AC37" s="3">
        <v>39.501111111079801</v>
      </c>
      <c r="AD37">
        <v>35116</v>
      </c>
      <c r="AE37" s="3">
        <v>87.781944444403095</v>
      </c>
      <c r="AF37">
        <v>4992</v>
      </c>
      <c r="AG37" s="3">
        <v>229.603055555373</v>
      </c>
      <c r="AH37">
        <v>26813</v>
      </c>
      <c r="AI37" s="3">
        <v>375.89222222229</v>
      </c>
      <c r="AJ37">
        <v>19245</v>
      </c>
      <c r="AK37" s="3"/>
      <c r="AM37" s="3"/>
      <c r="AO37" s="3"/>
      <c r="AQ37" s="3"/>
    </row>
    <row r="38" spans="1:43" x14ac:dyDescent="0.15">
      <c r="A38" t="s">
        <v>153</v>
      </c>
      <c r="B38" s="1">
        <v>3</v>
      </c>
      <c r="C38" t="s">
        <v>51</v>
      </c>
      <c r="D38" s="1">
        <v>20170426000005</v>
      </c>
      <c r="E38" s="1">
        <v>69</v>
      </c>
      <c r="F38" t="s">
        <v>57</v>
      </c>
      <c r="G38" s="1">
        <v>0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2">
        <v>0</v>
      </c>
      <c r="O38" s="3">
        <v>2</v>
      </c>
      <c r="P38" t="s">
        <v>154</v>
      </c>
      <c r="Q38" s="4">
        <v>0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1" t="str">
        <f t="shared" si="2"/>
        <v>0111111</v>
      </c>
      <c r="Y38">
        <f t="shared" si="3"/>
        <v>63</v>
      </c>
      <c r="Z38" t="s">
        <v>153</v>
      </c>
      <c r="AA38" s="3">
        <v>2.0000000000582099</v>
      </c>
      <c r="AB38">
        <v>19961</v>
      </c>
      <c r="AC38" s="3">
        <v>15.5811111114454</v>
      </c>
      <c r="AD38">
        <v>40092</v>
      </c>
      <c r="AE38" s="3">
        <v>155.69416666694499</v>
      </c>
      <c r="AF38">
        <v>66059</v>
      </c>
      <c r="AG38" s="3">
        <v>539.83194444444996</v>
      </c>
      <c r="AH38">
        <v>51755</v>
      </c>
      <c r="AI38" s="3">
        <v>1047.5919444445201</v>
      </c>
      <c r="AJ38">
        <v>10000</v>
      </c>
      <c r="AK38" s="3"/>
      <c r="AM38" s="3"/>
      <c r="AO38" s="3"/>
      <c r="AQ38" s="3"/>
    </row>
    <row r="39" spans="1:43" x14ac:dyDescent="0.15">
      <c r="A39" t="s">
        <v>155</v>
      </c>
      <c r="B39" s="1">
        <v>2</v>
      </c>
      <c r="C39" t="s">
        <v>51</v>
      </c>
      <c r="D39" s="1">
        <v>20170518002194</v>
      </c>
      <c r="E39" s="1">
        <v>58</v>
      </c>
      <c r="F39" t="s">
        <v>52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2">
        <v>0</v>
      </c>
      <c r="O39" s="3">
        <v>1</v>
      </c>
      <c r="P39" t="s">
        <v>156</v>
      </c>
      <c r="Q39" s="4">
        <v>0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1" t="str">
        <f t="shared" si="2"/>
        <v>0111111</v>
      </c>
      <c r="Y39">
        <f t="shared" si="3"/>
        <v>63</v>
      </c>
      <c r="Z39" t="s">
        <v>155</v>
      </c>
      <c r="AA39" s="3">
        <v>0.99999999994179201</v>
      </c>
      <c r="AB39">
        <v>4386</v>
      </c>
      <c r="AC39" s="3">
        <v>15.809166666702399</v>
      </c>
      <c r="AD39">
        <v>10710</v>
      </c>
      <c r="AE39" s="3">
        <v>135.580833333079</v>
      </c>
      <c r="AF39">
        <v>30637</v>
      </c>
      <c r="AG39" s="3">
        <v>303.49527777778002</v>
      </c>
      <c r="AH39">
        <v>33686</v>
      </c>
      <c r="AI39" s="3">
        <v>520.43194444442599</v>
      </c>
      <c r="AJ39">
        <v>28862</v>
      </c>
      <c r="AK39" s="3"/>
      <c r="AM39" s="3"/>
      <c r="AO39" s="3"/>
      <c r="AQ39" s="3"/>
    </row>
    <row r="40" spans="1:43" x14ac:dyDescent="0.15">
      <c r="A40" t="s">
        <v>157</v>
      </c>
      <c r="B40" s="1">
        <v>1</v>
      </c>
      <c r="C40" t="s">
        <v>51</v>
      </c>
      <c r="D40" s="1">
        <v>20170425002487</v>
      </c>
      <c r="E40" s="1">
        <v>35</v>
      </c>
      <c r="F40" t="s">
        <v>52</v>
      </c>
      <c r="G40" s="1">
        <v>0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2">
        <v>0</v>
      </c>
      <c r="O40" s="3">
        <v>2</v>
      </c>
      <c r="P40" t="s">
        <v>158</v>
      </c>
      <c r="Q40" s="4">
        <v>0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1" t="str">
        <f t="shared" si="2"/>
        <v>0111111</v>
      </c>
      <c r="Y40">
        <f t="shared" si="3"/>
        <v>63</v>
      </c>
      <c r="Z40" t="s">
        <v>157</v>
      </c>
      <c r="AA40" s="3">
        <v>2.0000000000582099</v>
      </c>
      <c r="AB40">
        <v>16139</v>
      </c>
      <c r="AC40" s="3">
        <v>29.176111111301001</v>
      </c>
      <c r="AD40">
        <v>28012</v>
      </c>
      <c r="AE40" s="3">
        <v>42.4969444444869</v>
      </c>
      <c r="AF40">
        <v>45743</v>
      </c>
      <c r="AG40" s="3">
        <v>136.26722222246499</v>
      </c>
      <c r="AH40">
        <v>63043</v>
      </c>
      <c r="AI40" s="3">
        <v>285.01194444461697</v>
      </c>
      <c r="AJ40">
        <v>127535</v>
      </c>
      <c r="AK40" s="3">
        <v>473.12777777784498</v>
      </c>
      <c r="AL40">
        <v>115761</v>
      </c>
      <c r="AM40" s="3">
        <v>975.09666666673695</v>
      </c>
      <c r="AN40">
        <v>8307</v>
      </c>
      <c r="AO40" s="3"/>
      <c r="AQ40" s="3"/>
    </row>
    <row r="41" spans="1:43" x14ac:dyDescent="0.15">
      <c r="A41" t="s">
        <v>159</v>
      </c>
      <c r="B41" s="1">
        <v>1</v>
      </c>
      <c r="C41" t="s">
        <v>51</v>
      </c>
      <c r="D41" s="1">
        <v>20170902000876</v>
      </c>
      <c r="E41" s="1">
        <v>35</v>
      </c>
      <c r="F41" t="s">
        <v>52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2">
        <v>0</v>
      </c>
      <c r="O41" s="3">
        <v>1</v>
      </c>
      <c r="P41" t="s">
        <v>160</v>
      </c>
      <c r="Q41" s="4">
        <v>0</v>
      </c>
      <c r="R41" s="4">
        <v>1</v>
      </c>
      <c r="S41" s="4">
        <v>1</v>
      </c>
      <c r="T41" s="4">
        <v>1</v>
      </c>
      <c r="U41" s="4">
        <v>1</v>
      </c>
      <c r="V41" s="4">
        <v>1</v>
      </c>
      <c r="W41" s="4">
        <v>1</v>
      </c>
      <c r="X41" s="1" t="str">
        <f t="shared" si="2"/>
        <v>0111111</v>
      </c>
      <c r="Y41">
        <f t="shared" si="3"/>
        <v>63</v>
      </c>
      <c r="Z41" t="s">
        <v>159</v>
      </c>
      <c r="AA41" s="3">
        <v>1.00000000011642</v>
      </c>
      <c r="AB41">
        <v>4401</v>
      </c>
      <c r="AC41" s="3">
        <v>11.6836111110169</v>
      </c>
      <c r="AD41">
        <v>16232</v>
      </c>
      <c r="AE41" s="3">
        <v>60.103055555722698</v>
      </c>
      <c r="AF41">
        <v>34542</v>
      </c>
      <c r="AG41" s="3">
        <v>204.09277777763799</v>
      </c>
      <c r="AH41">
        <v>39826</v>
      </c>
      <c r="AI41" s="3">
        <v>347.61750000016798</v>
      </c>
      <c r="AJ41">
        <v>97468</v>
      </c>
      <c r="AK41" s="3">
        <v>660.07444444455905</v>
      </c>
      <c r="AL41">
        <v>51033</v>
      </c>
      <c r="AM41" s="3"/>
      <c r="AO41" s="3"/>
      <c r="AQ41" s="3"/>
    </row>
    <row r="42" spans="1:43" x14ac:dyDescent="0.15">
      <c r="A42" t="s">
        <v>161</v>
      </c>
      <c r="B42" s="1">
        <v>3</v>
      </c>
      <c r="C42" t="s">
        <v>51</v>
      </c>
      <c r="D42" s="1">
        <v>20171002000282</v>
      </c>
      <c r="E42" s="1">
        <v>70</v>
      </c>
      <c r="F42" t="s">
        <v>52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2">
        <v>0</v>
      </c>
      <c r="O42" s="3">
        <v>1</v>
      </c>
      <c r="P42" t="s">
        <v>162</v>
      </c>
      <c r="Q42" s="4">
        <v>0</v>
      </c>
      <c r="R42" s="4">
        <v>1</v>
      </c>
      <c r="S42" s="4">
        <v>1</v>
      </c>
      <c r="T42" s="4">
        <v>1</v>
      </c>
      <c r="U42" s="4">
        <v>1</v>
      </c>
      <c r="V42" s="4">
        <v>1</v>
      </c>
      <c r="W42" s="4">
        <v>1</v>
      </c>
      <c r="X42" s="1" t="str">
        <f t="shared" si="2"/>
        <v>0111111</v>
      </c>
      <c r="Y42">
        <f t="shared" si="3"/>
        <v>63</v>
      </c>
      <c r="Z42" t="s">
        <v>161</v>
      </c>
      <c r="AA42" s="3">
        <v>0.99999999976716902</v>
      </c>
      <c r="AB42">
        <v>5169</v>
      </c>
      <c r="AC42" s="3">
        <v>5.9394444442587</v>
      </c>
      <c r="AD42">
        <v>6081</v>
      </c>
      <c r="AE42" s="3">
        <v>119.769999999669</v>
      </c>
      <c r="AF42">
        <v>19447</v>
      </c>
      <c r="AG42" s="3">
        <v>571.89999999973202</v>
      </c>
      <c r="AH42">
        <v>2735</v>
      </c>
      <c r="AI42" s="3"/>
      <c r="AK42" s="3"/>
      <c r="AM42" s="3"/>
      <c r="AO42" s="3"/>
      <c r="AQ42" s="3"/>
    </row>
    <row r="43" spans="1:43" x14ac:dyDescent="0.15">
      <c r="A43" t="s">
        <v>249</v>
      </c>
      <c r="B43" s="1">
        <v>0</v>
      </c>
      <c r="C43" t="s">
        <v>51</v>
      </c>
      <c r="D43" s="1">
        <v>20170420000636</v>
      </c>
      <c r="E43" s="1">
        <v>81</v>
      </c>
      <c r="F43" t="s">
        <v>57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2">
        <v>0</v>
      </c>
      <c r="O43" s="3">
        <v>2</v>
      </c>
      <c r="P43" t="s">
        <v>250</v>
      </c>
      <c r="Q43" s="4">
        <v>0</v>
      </c>
      <c r="R43" s="4">
        <v>0</v>
      </c>
      <c r="S43" s="4">
        <v>0</v>
      </c>
      <c r="T43" s="4">
        <v>0</v>
      </c>
      <c r="U43" s="4">
        <v>1</v>
      </c>
      <c r="V43" s="4">
        <v>1</v>
      </c>
      <c r="W43" s="4">
        <v>1</v>
      </c>
      <c r="X43" s="1" t="str">
        <f t="shared" si="2"/>
        <v>0000111</v>
      </c>
      <c r="Y43">
        <f t="shared" si="3"/>
        <v>7</v>
      </c>
      <c r="Z43" t="s">
        <v>249</v>
      </c>
      <c r="AA43" s="3">
        <v>2.0000000000582099</v>
      </c>
      <c r="AB43">
        <v>12949</v>
      </c>
      <c r="AC43" s="3">
        <v>25.938888888631499</v>
      </c>
      <c r="AD43">
        <v>20132</v>
      </c>
      <c r="AE43" s="3">
        <v>314.53805555548797</v>
      </c>
      <c r="AF43">
        <v>3744</v>
      </c>
      <c r="AG43" s="3">
        <v>770.52777777757694</v>
      </c>
      <c r="AH43">
        <v>625</v>
      </c>
      <c r="AI43" s="3"/>
      <c r="AK43" s="3"/>
      <c r="AM43" s="3"/>
      <c r="AO43" s="3"/>
      <c r="AQ43" s="3"/>
    </row>
    <row r="44" spans="1:43" x14ac:dyDescent="0.15">
      <c r="A44" t="s">
        <v>163</v>
      </c>
      <c r="B44" s="1">
        <v>5</v>
      </c>
      <c r="C44" t="s">
        <v>51</v>
      </c>
      <c r="D44" s="1">
        <v>20170325000428</v>
      </c>
      <c r="E44" s="1">
        <v>82</v>
      </c>
      <c r="F44" t="s">
        <v>57</v>
      </c>
      <c r="G44" s="1">
        <v>0</v>
      </c>
      <c r="H44" s="1">
        <v>1</v>
      </c>
      <c r="I44" s="1">
        <v>0</v>
      </c>
      <c r="J44" s="1">
        <v>1</v>
      </c>
      <c r="K44" s="1">
        <v>0</v>
      </c>
      <c r="L44" s="1">
        <v>0</v>
      </c>
      <c r="M44" s="1">
        <v>0</v>
      </c>
      <c r="N44" s="2">
        <v>0</v>
      </c>
      <c r="O44" s="3">
        <v>9</v>
      </c>
      <c r="P44" t="s">
        <v>164</v>
      </c>
      <c r="Q44" s="4">
        <v>0</v>
      </c>
      <c r="R44" s="4">
        <v>1</v>
      </c>
      <c r="S44" s="4">
        <v>1</v>
      </c>
      <c r="T44" s="4">
        <v>1</v>
      </c>
      <c r="U44" s="4">
        <v>1</v>
      </c>
      <c r="V44" s="4">
        <v>1</v>
      </c>
      <c r="W44" s="4">
        <v>1</v>
      </c>
      <c r="X44" s="1" t="str">
        <f t="shared" si="2"/>
        <v>0111111</v>
      </c>
      <c r="Y44">
        <f t="shared" si="3"/>
        <v>63</v>
      </c>
      <c r="Z44" t="s">
        <v>163</v>
      </c>
      <c r="AA44" s="3">
        <v>9</v>
      </c>
      <c r="AB44">
        <v>20931</v>
      </c>
      <c r="AC44" s="3">
        <v>33.486111111065803</v>
      </c>
      <c r="AD44">
        <v>28785</v>
      </c>
      <c r="AE44" s="3">
        <v>58.080833333311602</v>
      </c>
      <c r="AF44">
        <v>23317</v>
      </c>
      <c r="AG44" s="3">
        <v>178.60777777765199</v>
      </c>
      <c r="AH44">
        <v>21325</v>
      </c>
      <c r="AI44" s="3"/>
      <c r="AK44" s="3"/>
      <c r="AM44" s="3"/>
      <c r="AO44" s="3"/>
      <c r="AQ44" s="3"/>
    </row>
    <row r="45" spans="1:43" x14ac:dyDescent="0.15">
      <c r="A45" t="s">
        <v>165</v>
      </c>
      <c r="B45" s="1">
        <v>3</v>
      </c>
      <c r="C45" t="s">
        <v>51</v>
      </c>
      <c r="D45" s="1">
        <v>20170528000084</v>
      </c>
      <c r="E45" s="1">
        <v>53</v>
      </c>
      <c r="F45" t="s">
        <v>52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2">
        <v>0</v>
      </c>
      <c r="O45" s="3">
        <v>6</v>
      </c>
      <c r="P45" t="s">
        <v>166</v>
      </c>
      <c r="Q45" s="4">
        <v>0</v>
      </c>
      <c r="R45" s="4">
        <v>1</v>
      </c>
      <c r="S45" s="4">
        <v>1</v>
      </c>
      <c r="T45" s="4">
        <v>1</v>
      </c>
      <c r="U45" s="4">
        <v>1</v>
      </c>
      <c r="V45" s="4">
        <v>1</v>
      </c>
      <c r="W45" s="4">
        <v>1</v>
      </c>
      <c r="X45" s="1" t="str">
        <f t="shared" si="2"/>
        <v>0111111</v>
      </c>
      <c r="Y45">
        <f t="shared" si="3"/>
        <v>63</v>
      </c>
      <c r="Z45" t="s">
        <v>165</v>
      </c>
      <c r="AA45" s="3">
        <v>6</v>
      </c>
      <c r="AB45">
        <v>26140</v>
      </c>
      <c r="AC45" s="3">
        <v>31.185277777724</v>
      </c>
      <c r="AD45">
        <v>39633</v>
      </c>
      <c r="AE45" s="3">
        <v>55.213055555534098</v>
      </c>
      <c r="AF45">
        <v>58778</v>
      </c>
      <c r="AG45" s="3">
        <v>200.82138888887101</v>
      </c>
      <c r="AH45">
        <v>81670</v>
      </c>
      <c r="AI45" s="3">
        <v>536.03805555560405</v>
      </c>
      <c r="AJ45">
        <v>58161</v>
      </c>
      <c r="AK45" s="3">
        <v>3729.3091666666401</v>
      </c>
      <c r="AL45">
        <v>57</v>
      </c>
      <c r="AM45" s="3"/>
      <c r="AO45" s="3"/>
      <c r="AQ45" s="3"/>
    </row>
    <row r="46" spans="1:43" x14ac:dyDescent="0.15">
      <c r="A46" t="s">
        <v>167</v>
      </c>
      <c r="B46" s="1">
        <v>1</v>
      </c>
      <c r="C46" t="s">
        <v>51</v>
      </c>
      <c r="D46" s="1">
        <v>20170324001892</v>
      </c>
      <c r="E46" s="1">
        <v>41</v>
      </c>
      <c r="F46" t="s">
        <v>52</v>
      </c>
      <c r="G46" s="1">
        <v>0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2">
        <v>0</v>
      </c>
      <c r="O46" s="3">
        <v>2</v>
      </c>
      <c r="P46" t="s">
        <v>168</v>
      </c>
      <c r="Q46" s="4">
        <v>0</v>
      </c>
      <c r="R46" s="4">
        <v>1</v>
      </c>
      <c r="S46" s="4">
        <v>1</v>
      </c>
      <c r="T46" s="4">
        <v>1</v>
      </c>
      <c r="U46" s="4">
        <v>1</v>
      </c>
      <c r="V46" s="4">
        <v>1</v>
      </c>
      <c r="W46" s="4">
        <v>1</v>
      </c>
      <c r="X46" s="1" t="str">
        <f t="shared" si="2"/>
        <v>0111111</v>
      </c>
      <c r="Y46">
        <f t="shared" si="3"/>
        <v>63</v>
      </c>
      <c r="Z46" t="s">
        <v>167</v>
      </c>
      <c r="AA46" s="3">
        <v>2.0000000000582099</v>
      </c>
      <c r="AB46">
        <v>6480</v>
      </c>
      <c r="AC46" s="3">
        <v>15.1841666667606</v>
      </c>
      <c r="AD46">
        <v>9541</v>
      </c>
      <c r="AE46" s="3">
        <v>278.12805555551301</v>
      </c>
      <c r="AF46">
        <v>38180</v>
      </c>
      <c r="AG46" s="3">
        <v>397.62361111101899</v>
      </c>
      <c r="AH46">
        <v>34625</v>
      </c>
      <c r="AI46" s="3"/>
      <c r="AK46" s="3"/>
      <c r="AM46" s="3"/>
      <c r="AO46" s="3"/>
      <c r="AQ46" s="3"/>
    </row>
    <row r="47" spans="1:43" x14ac:dyDescent="0.15">
      <c r="A47" t="s">
        <v>169</v>
      </c>
      <c r="B47" s="1">
        <v>2</v>
      </c>
      <c r="C47" t="s">
        <v>51</v>
      </c>
      <c r="D47" s="1">
        <v>20170511000016</v>
      </c>
      <c r="E47" s="1">
        <v>73</v>
      </c>
      <c r="F47" t="s">
        <v>57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2">
        <v>0</v>
      </c>
      <c r="O47" s="3">
        <v>1</v>
      </c>
      <c r="P47" t="s">
        <v>170</v>
      </c>
      <c r="Q47" s="4">
        <v>0</v>
      </c>
      <c r="R47" s="4">
        <v>1</v>
      </c>
      <c r="S47" s="4">
        <v>1</v>
      </c>
      <c r="T47" s="4">
        <v>1</v>
      </c>
      <c r="U47" s="4">
        <v>1</v>
      </c>
      <c r="V47" s="4">
        <v>1</v>
      </c>
      <c r="W47" s="4">
        <v>1</v>
      </c>
      <c r="X47" s="1" t="str">
        <f t="shared" si="2"/>
        <v>0111111</v>
      </c>
      <c r="Y47">
        <f t="shared" si="3"/>
        <v>63</v>
      </c>
      <c r="Z47" t="s">
        <v>169</v>
      </c>
      <c r="AA47" s="3">
        <v>0.99999999976716902</v>
      </c>
      <c r="AB47">
        <v>37663</v>
      </c>
      <c r="AC47" s="3">
        <v>147.62194444437</v>
      </c>
      <c r="AD47">
        <v>50652</v>
      </c>
      <c r="AE47" s="3">
        <v>484.93305555515701</v>
      </c>
      <c r="AF47">
        <v>40598</v>
      </c>
      <c r="AG47" s="3"/>
      <c r="AI47" s="3"/>
      <c r="AK47" s="3"/>
      <c r="AM47" s="3"/>
      <c r="AO47" s="3"/>
      <c r="AQ47" s="3"/>
    </row>
    <row r="48" spans="1:43" x14ac:dyDescent="0.15">
      <c r="A48" t="s">
        <v>171</v>
      </c>
      <c r="B48" s="1">
        <v>1</v>
      </c>
      <c r="C48" t="s">
        <v>51</v>
      </c>
      <c r="D48" s="1">
        <v>20171019001652</v>
      </c>
      <c r="E48" s="1">
        <v>57</v>
      </c>
      <c r="F48" t="s">
        <v>52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2">
        <v>0</v>
      </c>
      <c r="O48" s="3">
        <v>2</v>
      </c>
      <c r="P48" t="s">
        <v>172</v>
      </c>
      <c r="Q48" s="4">
        <v>0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1" t="str">
        <f t="shared" si="2"/>
        <v>0111111</v>
      </c>
      <c r="Y48">
        <f t="shared" si="3"/>
        <v>63</v>
      </c>
      <c r="Z48" t="s">
        <v>171</v>
      </c>
      <c r="AA48" s="3">
        <v>2.0000000000582099</v>
      </c>
      <c r="AB48">
        <v>5848</v>
      </c>
      <c r="AC48" s="3">
        <v>20.8236111110891</v>
      </c>
      <c r="AD48">
        <v>9150</v>
      </c>
      <c r="AE48" s="3">
        <v>97.097222222189899</v>
      </c>
      <c r="AF48">
        <v>18251</v>
      </c>
      <c r="AG48" s="3">
        <v>956.02166666672599</v>
      </c>
      <c r="AH48">
        <v>633</v>
      </c>
      <c r="AI48" s="3"/>
      <c r="AK48" s="3"/>
      <c r="AM48" s="3"/>
      <c r="AO48" s="3"/>
      <c r="AQ48" s="3"/>
    </row>
    <row r="49" spans="1:44" x14ac:dyDescent="0.15">
      <c r="A49" t="s">
        <v>173</v>
      </c>
      <c r="B49" s="1">
        <v>3</v>
      </c>
      <c r="C49" t="s">
        <v>51</v>
      </c>
      <c r="D49" s="1">
        <v>20170402000556</v>
      </c>
      <c r="E49" s="1">
        <v>54</v>
      </c>
      <c r="F49" t="s">
        <v>52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2">
        <v>0</v>
      </c>
      <c r="O49" s="3">
        <v>1</v>
      </c>
      <c r="P49" t="s">
        <v>174</v>
      </c>
      <c r="Q49" s="4">
        <v>0</v>
      </c>
      <c r="R49" s="4">
        <v>1</v>
      </c>
      <c r="S49" s="4">
        <v>1</v>
      </c>
      <c r="T49" s="4">
        <v>1</v>
      </c>
      <c r="U49" s="4">
        <v>1</v>
      </c>
      <c r="V49" s="4">
        <v>1</v>
      </c>
      <c r="W49" s="4">
        <v>1</v>
      </c>
      <c r="X49" s="1" t="str">
        <f t="shared" si="2"/>
        <v>0111111</v>
      </c>
      <c r="Y49">
        <f t="shared" si="3"/>
        <v>63</v>
      </c>
      <c r="Z49" t="s">
        <v>173</v>
      </c>
      <c r="AA49" s="3">
        <v>0.99999999994179201</v>
      </c>
      <c r="AB49">
        <v>4473</v>
      </c>
      <c r="AC49" s="3">
        <v>12.8608333332231</v>
      </c>
      <c r="AD49">
        <v>30752</v>
      </c>
      <c r="AE49" s="3">
        <v>63.965277777635499</v>
      </c>
      <c r="AF49">
        <v>43374</v>
      </c>
      <c r="AG49" s="3">
        <v>231.723611111054</v>
      </c>
      <c r="AH49">
        <v>69692</v>
      </c>
      <c r="AI49" s="3"/>
      <c r="AK49" s="3"/>
      <c r="AM49" s="3"/>
      <c r="AO49" s="3"/>
      <c r="AQ49" s="3"/>
    </row>
    <row r="50" spans="1:44" x14ac:dyDescent="0.15">
      <c r="A50" t="s">
        <v>175</v>
      </c>
      <c r="B50" s="1">
        <v>1</v>
      </c>
      <c r="C50" t="s">
        <v>51</v>
      </c>
      <c r="D50" s="1">
        <v>20171005000770</v>
      </c>
      <c r="E50" s="1">
        <v>50</v>
      </c>
      <c r="F50" t="s">
        <v>57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2">
        <v>0</v>
      </c>
      <c r="O50" s="3">
        <v>10</v>
      </c>
      <c r="P50" t="s">
        <v>176</v>
      </c>
      <c r="Q50" s="4">
        <v>0</v>
      </c>
      <c r="R50" s="4">
        <v>1</v>
      </c>
      <c r="S50" s="4">
        <v>1</v>
      </c>
      <c r="T50" s="4">
        <v>1</v>
      </c>
      <c r="U50" s="4">
        <v>1</v>
      </c>
      <c r="V50" s="4">
        <v>1</v>
      </c>
      <c r="W50" s="4">
        <v>1</v>
      </c>
      <c r="X50" s="1" t="str">
        <f t="shared" si="2"/>
        <v>0111111</v>
      </c>
      <c r="Y50">
        <f t="shared" si="3"/>
        <v>63</v>
      </c>
      <c r="Z50" t="s">
        <v>175</v>
      </c>
      <c r="AA50" s="3">
        <v>9.9999999999417906</v>
      </c>
      <c r="AB50">
        <v>3955</v>
      </c>
      <c r="AC50" s="3">
        <v>26.586666666436901</v>
      </c>
      <c r="AD50">
        <v>4024</v>
      </c>
      <c r="AE50" s="3">
        <v>125.420555555611</v>
      </c>
      <c r="AF50">
        <v>2946</v>
      </c>
      <c r="AG50" s="3">
        <v>266.94444444438</v>
      </c>
      <c r="AH50">
        <v>189</v>
      </c>
      <c r="AI50" s="3"/>
      <c r="AK50" s="3"/>
      <c r="AM50" s="3"/>
      <c r="AO50" s="3"/>
      <c r="AQ50" s="3"/>
    </row>
    <row r="51" spans="1:44" x14ac:dyDescent="0.15">
      <c r="A51" t="s">
        <v>177</v>
      </c>
      <c r="B51" s="1">
        <v>1</v>
      </c>
      <c r="C51" t="s">
        <v>51</v>
      </c>
      <c r="D51" s="1">
        <v>20171105000372</v>
      </c>
      <c r="E51" s="1">
        <v>45</v>
      </c>
      <c r="F51" t="s">
        <v>57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2">
        <v>0</v>
      </c>
      <c r="O51" s="3">
        <v>9.5</v>
      </c>
      <c r="P51" t="s">
        <v>178</v>
      </c>
      <c r="Q51" s="4">
        <v>0</v>
      </c>
      <c r="R51" s="4">
        <v>1</v>
      </c>
      <c r="S51" s="4">
        <v>1</v>
      </c>
      <c r="T51" s="4">
        <v>1</v>
      </c>
      <c r="U51" s="4">
        <v>1</v>
      </c>
      <c r="V51" s="4">
        <v>1</v>
      </c>
      <c r="W51" s="4">
        <v>1</v>
      </c>
      <c r="X51" s="1" t="str">
        <f t="shared" si="2"/>
        <v>0111111</v>
      </c>
      <c r="Y51">
        <f t="shared" si="3"/>
        <v>63</v>
      </c>
      <c r="Z51" t="s">
        <v>177</v>
      </c>
      <c r="AA51" s="3">
        <v>9.5000000000582094</v>
      </c>
      <c r="AB51">
        <v>8814</v>
      </c>
      <c r="AC51" s="3">
        <v>49.1038888888434</v>
      </c>
      <c r="AD51">
        <v>12524</v>
      </c>
      <c r="AE51" s="3">
        <v>291.317500000005</v>
      </c>
      <c r="AF51">
        <v>20041</v>
      </c>
      <c r="AG51" s="3"/>
      <c r="AI51" s="3"/>
      <c r="AK51" s="3"/>
      <c r="AM51" s="3"/>
      <c r="AO51" s="3"/>
      <c r="AQ51" s="3"/>
    </row>
    <row r="52" spans="1:44" x14ac:dyDescent="0.15">
      <c r="A52" t="s">
        <v>179</v>
      </c>
      <c r="B52" s="1">
        <v>0</v>
      </c>
      <c r="C52" t="s">
        <v>51</v>
      </c>
      <c r="D52" s="1">
        <v>20170422000935</v>
      </c>
      <c r="E52" s="1">
        <v>79</v>
      </c>
      <c r="F52" t="s">
        <v>57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2">
        <v>0</v>
      </c>
      <c r="O52" s="3">
        <v>5</v>
      </c>
      <c r="P52" t="s">
        <v>180</v>
      </c>
      <c r="Q52" s="4">
        <v>0</v>
      </c>
      <c r="R52" s="4">
        <v>1</v>
      </c>
      <c r="S52" s="4">
        <v>1</v>
      </c>
      <c r="T52" s="4">
        <v>1</v>
      </c>
      <c r="U52" s="4">
        <v>1</v>
      </c>
      <c r="V52" s="4">
        <v>1</v>
      </c>
      <c r="W52" s="4">
        <v>1</v>
      </c>
      <c r="X52" s="1" t="str">
        <f t="shared" si="2"/>
        <v>0111111</v>
      </c>
      <c r="Y52">
        <f t="shared" si="3"/>
        <v>63</v>
      </c>
      <c r="Z52" t="s">
        <v>179</v>
      </c>
      <c r="AA52" s="3">
        <v>5.0000000000582103</v>
      </c>
      <c r="AB52">
        <v>16801</v>
      </c>
      <c r="AC52" s="3">
        <v>43.525555555592298</v>
      </c>
      <c r="AD52">
        <v>27870</v>
      </c>
      <c r="AE52" s="3">
        <v>379.61972222226899</v>
      </c>
      <c r="AF52">
        <v>13138</v>
      </c>
      <c r="AG52" s="3">
        <v>547.28083333344</v>
      </c>
      <c r="AH52">
        <v>6400</v>
      </c>
      <c r="AI52" s="3">
        <v>1247.0441666669201</v>
      </c>
      <c r="AJ52">
        <v>0</v>
      </c>
      <c r="AK52" s="3"/>
      <c r="AM52" s="3"/>
      <c r="AO52" s="3"/>
      <c r="AQ52" s="3"/>
    </row>
    <row r="53" spans="1:44" x14ac:dyDescent="0.15">
      <c r="A53" t="s">
        <v>181</v>
      </c>
      <c r="B53" s="1">
        <v>3</v>
      </c>
      <c r="C53" t="s">
        <v>51</v>
      </c>
      <c r="D53" s="1">
        <v>20170608001310</v>
      </c>
      <c r="E53" s="1">
        <v>77</v>
      </c>
      <c r="F53" t="s">
        <v>52</v>
      </c>
      <c r="G53" s="1">
        <v>0</v>
      </c>
      <c r="H53" s="1">
        <v>1</v>
      </c>
      <c r="I53" s="1">
        <v>0</v>
      </c>
      <c r="J53" s="1">
        <v>0</v>
      </c>
      <c r="K53" s="1">
        <v>1</v>
      </c>
      <c r="L53" s="1">
        <v>1</v>
      </c>
      <c r="M53" s="1">
        <v>0</v>
      </c>
      <c r="N53" s="2">
        <v>0</v>
      </c>
      <c r="O53" s="3">
        <v>4</v>
      </c>
      <c r="P53" t="s">
        <v>182</v>
      </c>
      <c r="Q53" s="4">
        <v>0</v>
      </c>
      <c r="R53" s="4">
        <v>1</v>
      </c>
      <c r="S53" s="4">
        <v>1</v>
      </c>
      <c r="T53" s="4">
        <v>1</v>
      </c>
      <c r="U53" s="4">
        <v>1</v>
      </c>
      <c r="V53" s="4">
        <v>1</v>
      </c>
      <c r="W53" s="4">
        <v>1</v>
      </c>
      <c r="X53" s="1" t="str">
        <f t="shared" si="2"/>
        <v>0111111</v>
      </c>
      <c r="Y53">
        <f t="shared" si="3"/>
        <v>63</v>
      </c>
      <c r="Z53" t="s">
        <v>181</v>
      </c>
      <c r="AA53" s="3">
        <v>3.9999999999417901</v>
      </c>
      <c r="AB53">
        <v>7036</v>
      </c>
      <c r="AC53" s="3">
        <v>48.903888889064497</v>
      </c>
      <c r="AD53">
        <v>45266</v>
      </c>
      <c r="AE53" s="3">
        <v>289.12361111113597</v>
      </c>
      <c r="AF53">
        <v>79961</v>
      </c>
      <c r="AG53" s="3">
        <v>604.338333333435</v>
      </c>
      <c r="AH53">
        <v>70743</v>
      </c>
      <c r="AI53" s="3">
        <v>1774.96416666656</v>
      </c>
      <c r="AJ53">
        <v>0</v>
      </c>
      <c r="AK53" s="3">
        <v>4535.3219444443203</v>
      </c>
      <c r="AL53">
        <v>0</v>
      </c>
      <c r="AM53" s="3"/>
      <c r="AO53" s="3"/>
      <c r="AQ53" s="3"/>
    </row>
    <row r="54" spans="1:44" x14ac:dyDescent="0.15">
      <c r="A54" t="s">
        <v>183</v>
      </c>
      <c r="B54" s="1">
        <v>2</v>
      </c>
      <c r="C54" t="s">
        <v>51</v>
      </c>
      <c r="D54" s="1">
        <v>20170511001392</v>
      </c>
      <c r="E54" s="1">
        <v>47</v>
      </c>
      <c r="F54" t="s">
        <v>52</v>
      </c>
      <c r="G54" s="1">
        <v>0</v>
      </c>
      <c r="H54" s="1">
        <v>1</v>
      </c>
      <c r="I54" s="1">
        <v>0</v>
      </c>
      <c r="J54" s="1">
        <v>1</v>
      </c>
      <c r="K54" s="1">
        <v>0</v>
      </c>
      <c r="L54" s="1">
        <v>0</v>
      </c>
      <c r="M54" s="1">
        <v>1</v>
      </c>
      <c r="N54" s="2">
        <v>0</v>
      </c>
      <c r="O54" s="3">
        <v>2</v>
      </c>
      <c r="P54" t="s">
        <v>184</v>
      </c>
      <c r="Q54" s="4">
        <v>0</v>
      </c>
      <c r="R54" s="4">
        <v>1</v>
      </c>
      <c r="S54" s="4">
        <v>1</v>
      </c>
      <c r="T54" s="4">
        <v>1</v>
      </c>
      <c r="U54" s="4">
        <v>1</v>
      </c>
      <c r="V54" s="4">
        <v>1</v>
      </c>
      <c r="W54" s="4">
        <v>1</v>
      </c>
      <c r="X54" s="1" t="str">
        <f t="shared" si="2"/>
        <v>0111111</v>
      </c>
      <c r="Y54">
        <f t="shared" si="3"/>
        <v>63</v>
      </c>
      <c r="Z54" t="s">
        <v>183</v>
      </c>
      <c r="AA54" s="3">
        <v>2.0000000002328302</v>
      </c>
      <c r="AB54">
        <v>16764</v>
      </c>
      <c r="AC54" s="3">
        <v>29.793888889078499</v>
      </c>
      <c r="AD54">
        <v>22536</v>
      </c>
      <c r="AE54" s="3">
        <v>265.41777777794101</v>
      </c>
      <c r="AF54">
        <v>52101</v>
      </c>
      <c r="AG54" s="3">
        <v>774.94388888916001</v>
      </c>
      <c r="AH54">
        <v>10340</v>
      </c>
      <c r="AI54" s="3"/>
      <c r="AK54" s="3"/>
      <c r="AM54" s="3"/>
      <c r="AO54" s="3"/>
      <c r="AQ54" s="3"/>
    </row>
    <row r="55" spans="1:44" x14ac:dyDescent="0.15">
      <c r="A55" t="s">
        <v>185</v>
      </c>
      <c r="B55" s="1">
        <v>3</v>
      </c>
      <c r="C55" t="s">
        <v>51</v>
      </c>
      <c r="D55" s="1">
        <v>20170612002216</v>
      </c>
      <c r="E55" s="1">
        <v>56</v>
      </c>
      <c r="F55" t="s">
        <v>52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2">
        <v>0</v>
      </c>
      <c r="O55" s="3">
        <v>1</v>
      </c>
      <c r="P55" t="s">
        <v>186</v>
      </c>
      <c r="Q55" s="4">
        <v>0</v>
      </c>
      <c r="R55" s="4">
        <v>1</v>
      </c>
      <c r="S55" s="4">
        <v>1</v>
      </c>
      <c r="T55" s="4">
        <v>1</v>
      </c>
      <c r="U55" s="4">
        <v>1</v>
      </c>
      <c r="V55" s="4">
        <v>1</v>
      </c>
      <c r="W55" s="4">
        <v>1</v>
      </c>
      <c r="X55" s="1" t="str">
        <f t="shared" si="2"/>
        <v>0111111</v>
      </c>
      <c r="Y55">
        <f t="shared" si="3"/>
        <v>63</v>
      </c>
      <c r="Z55" t="s">
        <v>185</v>
      </c>
      <c r="AA55" s="3">
        <v>0.99999999994179201</v>
      </c>
      <c r="AB55">
        <v>12628</v>
      </c>
      <c r="AC55" s="3">
        <v>16.224999999976699</v>
      </c>
      <c r="AD55">
        <v>16033</v>
      </c>
      <c r="AE55" s="3">
        <v>188.56444444425901</v>
      </c>
      <c r="AF55">
        <v>24644</v>
      </c>
      <c r="AG55" s="3">
        <v>400.770000000077</v>
      </c>
      <c r="AH55">
        <v>26006</v>
      </c>
      <c r="AI55" s="3"/>
      <c r="AK55" s="3"/>
      <c r="AM55" s="3"/>
      <c r="AO55" s="3"/>
      <c r="AQ55" s="3"/>
    </row>
    <row r="56" spans="1:44" x14ac:dyDescent="0.15">
      <c r="A56" t="s">
        <v>187</v>
      </c>
      <c r="B56" s="1">
        <v>4</v>
      </c>
      <c r="C56" t="s">
        <v>51</v>
      </c>
      <c r="D56" s="1">
        <v>20170316001977</v>
      </c>
      <c r="E56" s="1">
        <v>80</v>
      </c>
      <c r="F56" t="s">
        <v>57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2">
        <v>0</v>
      </c>
      <c r="O56" s="3">
        <v>1</v>
      </c>
      <c r="P56" t="s">
        <v>188</v>
      </c>
      <c r="Q56" s="4">
        <v>0</v>
      </c>
      <c r="R56" s="4">
        <v>1</v>
      </c>
      <c r="S56" s="4">
        <v>1</v>
      </c>
      <c r="T56" s="4">
        <v>1</v>
      </c>
      <c r="U56" s="4">
        <v>1</v>
      </c>
      <c r="V56" s="4">
        <v>1</v>
      </c>
      <c r="W56" s="4">
        <v>1</v>
      </c>
      <c r="X56" s="1" t="str">
        <f t="shared" si="2"/>
        <v>0111111</v>
      </c>
      <c r="Y56">
        <f t="shared" si="3"/>
        <v>63</v>
      </c>
      <c r="Z56" t="s">
        <v>187</v>
      </c>
      <c r="AA56" s="3">
        <v>0.99999999994179201</v>
      </c>
      <c r="AB56">
        <v>15417</v>
      </c>
      <c r="AC56" s="3">
        <v>39.936666666471901</v>
      </c>
      <c r="AD56">
        <v>37897</v>
      </c>
      <c r="AE56" s="3">
        <v>139.74611111119199</v>
      </c>
      <c r="AF56">
        <v>47195</v>
      </c>
      <c r="AG56" s="3"/>
      <c r="AI56" s="3"/>
      <c r="AK56" s="3"/>
      <c r="AM56" s="3"/>
      <c r="AO56" s="3"/>
      <c r="AQ56" s="3"/>
    </row>
    <row r="57" spans="1:44" x14ac:dyDescent="0.15">
      <c r="A57" t="s">
        <v>189</v>
      </c>
      <c r="B57" s="1">
        <v>0</v>
      </c>
      <c r="C57" t="s">
        <v>51</v>
      </c>
      <c r="D57" s="1">
        <v>20170120000152</v>
      </c>
      <c r="E57" s="1">
        <v>71</v>
      </c>
      <c r="F57" t="s">
        <v>57</v>
      </c>
      <c r="G57" s="1">
        <v>0</v>
      </c>
      <c r="H57" s="1">
        <v>1</v>
      </c>
      <c r="I57" s="1">
        <v>0</v>
      </c>
      <c r="J57" s="1">
        <v>1</v>
      </c>
      <c r="K57" s="1">
        <v>0</v>
      </c>
      <c r="L57" s="1">
        <v>0</v>
      </c>
      <c r="M57" s="1">
        <v>0</v>
      </c>
      <c r="N57" s="2">
        <v>0</v>
      </c>
      <c r="O57" s="3">
        <v>1.5</v>
      </c>
      <c r="P57" t="s">
        <v>190</v>
      </c>
      <c r="Q57" s="4">
        <v>0</v>
      </c>
      <c r="R57" s="4">
        <v>1</v>
      </c>
      <c r="S57" s="4">
        <v>1</v>
      </c>
      <c r="T57" s="4">
        <v>1</v>
      </c>
      <c r="U57" s="4">
        <v>1</v>
      </c>
      <c r="V57" s="4">
        <v>1</v>
      </c>
      <c r="W57" s="4">
        <v>1</v>
      </c>
      <c r="X57" s="1" t="str">
        <f t="shared" si="2"/>
        <v>0111111</v>
      </c>
      <c r="Y57">
        <f t="shared" si="3"/>
        <v>63</v>
      </c>
      <c r="Z57" t="s">
        <v>189</v>
      </c>
      <c r="AA57" s="3">
        <v>1.5</v>
      </c>
      <c r="AB57">
        <v>29701</v>
      </c>
      <c r="AC57" s="3">
        <v>9.0291666664997994</v>
      </c>
      <c r="AD57">
        <v>32460</v>
      </c>
      <c r="AE57" s="3">
        <v>25.538611110881899</v>
      </c>
      <c r="AF57">
        <v>34017</v>
      </c>
      <c r="AG57" s="3">
        <v>52.485277777304901</v>
      </c>
      <c r="AH57">
        <v>28165</v>
      </c>
      <c r="AI57" s="3">
        <v>98.764999999548294</v>
      </c>
      <c r="AJ57">
        <v>21854</v>
      </c>
      <c r="AK57" s="3">
        <v>146.01888888864801</v>
      </c>
      <c r="AL57">
        <v>25712</v>
      </c>
      <c r="AM57" s="3">
        <v>242.78083333308999</v>
      </c>
      <c r="AN57">
        <v>3504</v>
      </c>
      <c r="AO57" s="3">
        <v>289.97361111093801</v>
      </c>
      <c r="AP57">
        <v>656</v>
      </c>
      <c r="AQ57" s="3">
        <v>457.61749999970198</v>
      </c>
      <c r="AR57">
        <v>75</v>
      </c>
    </row>
    <row r="58" spans="1:44" x14ac:dyDescent="0.15">
      <c r="A58" t="s">
        <v>191</v>
      </c>
      <c r="B58" s="1">
        <v>3</v>
      </c>
      <c r="C58" t="s">
        <v>51</v>
      </c>
      <c r="D58" s="1">
        <v>20170825001844</v>
      </c>
      <c r="E58" s="1">
        <v>82</v>
      </c>
      <c r="F58" t="s">
        <v>57</v>
      </c>
      <c r="G58" s="1">
        <v>0</v>
      </c>
      <c r="H58" s="1">
        <v>0</v>
      </c>
      <c r="I58" s="1">
        <v>0</v>
      </c>
      <c r="J58" s="1">
        <v>1</v>
      </c>
      <c r="K58" s="1">
        <v>0</v>
      </c>
      <c r="L58" s="1">
        <v>0</v>
      </c>
      <c r="M58" s="1">
        <v>0</v>
      </c>
      <c r="N58" s="2">
        <v>0</v>
      </c>
      <c r="O58" s="3">
        <v>0.25</v>
      </c>
      <c r="P58" t="s">
        <v>192</v>
      </c>
      <c r="Q58" s="4">
        <v>0</v>
      </c>
      <c r="R58" s="4">
        <v>1</v>
      </c>
      <c r="S58" s="4">
        <v>1</v>
      </c>
      <c r="T58" s="4">
        <v>1</v>
      </c>
      <c r="U58" s="4">
        <v>1</v>
      </c>
      <c r="V58" s="4">
        <v>1</v>
      </c>
      <c r="W58" s="4">
        <v>1</v>
      </c>
      <c r="X58" s="1" t="str">
        <f t="shared" si="2"/>
        <v>0111111</v>
      </c>
      <c r="Y58">
        <f t="shared" si="3"/>
        <v>63</v>
      </c>
      <c r="Z58" t="s">
        <v>191</v>
      </c>
      <c r="AA58" s="3">
        <v>0.25000000011641499</v>
      </c>
      <c r="AB58">
        <v>8044</v>
      </c>
      <c r="AC58" s="3">
        <v>14.6158333334606</v>
      </c>
      <c r="AD58">
        <v>8452</v>
      </c>
      <c r="AE58" s="3">
        <v>307.30472222232498</v>
      </c>
      <c r="AF58">
        <v>9374</v>
      </c>
      <c r="AG58" s="3"/>
      <c r="AI58" s="3"/>
      <c r="AK58" s="3"/>
      <c r="AM58" s="3"/>
      <c r="AO58" s="3"/>
      <c r="AQ58" s="3"/>
    </row>
    <row r="59" spans="1:44" x14ac:dyDescent="0.15">
      <c r="A59" t="s">
        <v>193</v>
      </c>
      <c r="B59" s="1">
        <v>5</v>
      </c>
      <c r="C59" t="s">
        <v>51</v>
      </c>
      <c r="D59" s="1">
        <v>20170125000984</v>
      </c>
      <c r="E59" s="1">
        <v>53</v>
      </c>
      <c r="F59" t="s">
        <v>57</v>
      </c>
      <c r="G59" s="1">
        <v>2</v>
      </c>
      <c r="H59" s="1">
        <v>1</v>
      </c>
      <c r="I59" s="1">
        <v>1</v>
      </c>
      <c r="J59" s="1">
        <v>1</v>
      </c>
      <c r="K59" s="1">
        <v>0</v>
      </c>
      <c r="L59" s="1">
        <v>0</v>
      </c>
      <c r="M59" s="1">
        <v>0</v>
      </c>
      <c r="N59" s="2">
        <v>0</v>
      </c>
      <c r="O59" s="3">
        <v>10</v>
      </c>
      <c r="P59" t="s">
        <v>194</v>
      </c>
      <c r="Q59" s="4">
        <v>0</v>
      </c>
      <c r="R59" s="4">
        <v>1</v>
      </c>
      <c r="S59" s="4">
        <v>1</v>
      </c>
      <c r="T59" s="4">
        <v>1</v>
      </c>
      <c r="U59" s="4">
        <v>1</v>
      </c>
      <c r="V59" s="4">
        <v>1</v>
      </c>
      <c r="W59" s="4">
        <v>1</v>
      </c>
      <c r="X59" s="1" t="str">
        <f t="shared" si="2"/>
        <v>0111111</v>
      </c>
      <c r="Y59">
        <f t="shared" si="3"/>
        <v>63</v>
      </c>
      <c r="Z59" t="s">
        <v>193</v>
      </c>
      <c r="AA59" s="3">
        <v>10.000000000116399</v>
      </c>
      <c r="AB59">
        <v>11479</v>
      </c>
      <c r="AC59" s="3">
        <v>21.659999999916199</v>
      </c>
      <c r="AD59">
        <v>18889</v>
      </c>
      <c r="AE59" s="3">
        <v>60.784444444289001</v>
      </c>
      <c r="AF59">
        <v>16984</v>
      </c>
      <c r="AG59" s="3"/>
      <c r="AI59" s="3"/>
      <c r="AK59" s="3"/>
      <c r="AM59" s="3"/>
      <c r="AO59" s="3"/>
      <c r="AQ59" s="3"/>
    </row>
    <row r="60" spans="1:44" x14ac:dyDescent="0.15">
      <c r="A60" t="s">
        <v>101</v>
      </c>
      <c r="B60" s="1">
        <v>0</v>
      </c>
      <c r="C60" t="s">
        <v>51</v>
      </c>
      <c r="D60" s="1">
        <v>20170912002314</v>
      </c>
      <c r="E60" s="1">
        <v>70</v>
      </c>
      <c r="F60" t="s">
        <v>52</v>
      </c>
      <c r="G60" s="1">
        <v>1</v>
      </c>
      <c r="H60" s="1">
        <v>1</v>
      </c>
      <c r="I60" s="1">
        <v>1</v>
      </c>
      <c r="J60" s="1">
        <v>0</v>
      </c>
      <c r="K60" s="1">
        <v>0</v>
      </c>
      <c r="L60" s="1">
        <v>0</v>
      </c>
      <c r="M60" s="1">
        <v>1</v>
      </c>
      <c r="N60" s="2">
        <v>0</v>
      </c>
      <c r="O60" s="3">
        <v>1</v>
      </c>
      <c r="P60" t="s">
        <v>102</v>
      </c>
      <c r="Q60" s="4">
        <v>0</v>
      </c>
      <c r="R60" s="4">
        <v>1</v>
      </c>
      <c r="S60" s="4">
        <v>0</v>
      </c>
      <c r="T60" s="4">
        <v>1</v>
      </c>
      <c r="U60" s="4">
        <v>1</v>
      </c>
      <c r="V60" s="4">
        <v>1</v>
      </c>
      <c r="W60" s="4">
        <v>1</v>
      </c>
      <c r="X60" s="1" t="str">
        <f t="shared" si="2"/>
        <v>0101111</v>
      </c>
      <c r="Y60">
        <f t="shared" si="3"/>
        <v>47</v>
      </c>
      <c r="Z60" t="s">
        <v>101</v>
      </c>
      <c r="AA60" s="3">
        <v>0.99999999994179201</v>
      </c>
      <c r="AB60">
        <v>1396</v>
      </c>
      <c r="AC60" s="3">
        <v>46.111388889025001</v>
      </c>
      <c r="AD60">
        <v>3226</v>
      </c>
      <c r="AE60" s="3">
        <v>238.10749999992501</v>
      </c>
      <c r="AF60">
        <v>1488</v>
      </c>
      <c r="AG60" s="3"/>
      <c r="AI60" s="3"/>
      <c r="AK60" s="3"/>
      <c r="AM60" s="3"/>
      <c r="AO60" s="3"/>
      <c r="AQ60" s="3"/>
    </row>
    <row r="61" spans="1:44" x14ac:dyDescent="0.15">
      <c r="A61" t="s">
        <v>195</v>
      </c>
      <c r="B61" s="1">
        <v>4</v>
      </c>
      <c r="C61" t="s">
        <v>51</v>
      </c>
      <c r="D61" s="1">
        <v>20180109000613</v>
      </c>
      <c r="E61" s="1">
        <v>67</v>
      </c>
      <c r="F61" t="s">
        <v>57</v>
      </c>
      <c r="G61" s="1">
        <v>0</v>
      </c>
      <c r="H61" s="1">
        <v>1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2">
        <v>0</v>
      </c>
      <c r="O61" s="3">
        <v>0.5</v>
      </c>
      <c r="P61" t="s">
        <v>196</v>
      </c>
      <c r="Q61" s="4">
        <v>0</v>
      </c>
      <c r="R61" s="4">
        <v>1</v>
      </c>
      <c r="S61" s="4">
        <v>1</v>
      </c>
      <c r="T61" s="4">
        <v>1</v>
      </c>
      <c r="U61" s="4">
        <v>1</v>
      </c>
      <c r="V61" s="4">
        <v>1</v>
      </c>
      <c r="W61" s="4">
        <v>1</v>
      </c>
      <c r="X61" s="1" t="str">
        <f t="shared" si="2"/>
        <v>0111111</v>
      </c>
      <c r="Y61">
        <f t="shared" si="3"/>
        <v>63</v>
      </c>
      <c r="Z61" t="s">
        <v>195</v>
      </c>
      <c r="AA61" s="3">
        <v>0.50000000023283098</v>
      </c>
      <c r="AB61">
        <v>33604</v>
      </c>
      <c r="AC61" s="3">
        <v>23.726111111347599</v>
      </c>
      <c r="AD61">
        <v>44899</v>
      </c>
      <c r="AE61" s="3">
        <v>49.022222222469303</v>
      </c>
      <c r="AF61">
        <v>40634</v>
      </c>
      <c r="AG61" s="3">
        <v>96.290000000211904</v>
      </c>
      <c r="AH61">
        <v>39878</v>
      </c>
      <c r="AI61" s="3">
        <v>118.896111111331</v>
      </c>
      <c r="AJ61">
        <v>37116</v>
      </c>
      <c r="AK61" s="3">
        <v>127.43388888915101</v>
      </c>
      <c r="AL61">
        <v>39921</v>
      </c>
      <c r="AM61" s="3">
        <v>240.110833333572</v>
      </c>
      <c r="AN61">
        <v>33087</v>
      </c>
      <c r="AO61" s="3">
        <v>294.40777777810598</v>
      </c>
      <c r="AP61">
        <v>22092</v>
      </c>
      <c r="AQ61" s="3">
        <v>409.01055555586902</v>
      </c>
      <c r="AR61">
        <v>20720</v>
      </c>
    </row>
    <row r="62" spans="1:44" x14ac:dyDescent="0.15">
      <c r="A62" t="s">
        <v>197</v>
      </c>
      <c r="B62" s="1">
        <v>4</v>
      </c>
      <c r="C62" t="s">
        <v>51</v>
      </c>
      <c r="D62" s="1">
        <v>20180226000725</v>
      </c>
      <c r="E62" s="1">
        <v>48</v>
      </c>
      <c r="F62" t="s">
        <v>52</v>
      </c>
      <c r="G62" s="1">
        <v>0</v>
      </c>
      <c r="H62" s="1">
        <v>1</v>
      </c>
      <c r="I62" s="1">
        <v>0</v>
      </c>
      <c r="J62" s="1">
        <v>1</v>
      </c>
      <c r="K62" s="1">
        <v>0</v>
      </c>
      <c r="L62" s="1">
        <v>0</v>
      </c>
      <c r="M62" s="1">
        <v>0</v>
      </c>
      <c r="N62" s="2">
        <v>0</v>
      </c>
      <c r="O62" s="3">
        <v>0.5</v>
      </c>
      <c r="P62" t="s">
        <v>198</v>
      </c>
      <c r="Q62" s="4">
        <v>0</v>
      </c>
      <c r="R62" s="4">
        <v>1</v>
      </c>
      <c r="S62" s="4">
        <v>1</v>
      </c>
      <c r="T62" s="4">
        <v>1</v>
      </c>
      <c r="U62" s="4">
        <v>1</v>
      </c>
      <c r="V62" s="4">
        <v>1</v>
      </c>
      <c r="W62" s="4">
        <v>1</v>
      </c>
      <c r="X62" s="1" t="str">
        <f t="shared" si="2"/>
        <v>0111111</v>
      </c>
      <c r="Y62">
        <f t="shared" si="3"/>
        <v>63</v>
      </c>
      <c r="Z62" t="s">
        <v>197</v>
      </c>
      <c r="AA62" s="3">
        <v>0.50000000023283098</v>
      </c>
      <c r="AB62">
        <v>15164</v>
      </c>
      <c r="AC62" s="3">
        <v>6.5416666665114498</v>
      </c>
      <c r="AD62">
        <v>21082</v>
      </c>
      <c r="AE62" s="3">
        <v>25.990000000165299</v>
      </c>
      <c r="AF62">
        <v>53924</v>
      </c>
      <c r="AG62" s="3">
        <v>71.869722222327297</v>
      </c>
      <c r="AH62">
        <v>69798</v>
      </c>
      <c r="AI62" s="3">
        <v>191.868611111131</v>
      </c>
      <c r="AJ62">
        <v>89272</v>
      </c>
      <c r="AK62" s="3">
        <v>383.610555555671</v>
      </c>
      <c r="AL62">
        <v>115006</v>
      </c>
      <c r="AM62" s="3"/>
      <c r="AO62" s="3"/>
      <c r="AQ62" s="3"/>
    </row>
    <row r="63" spans="1:44" x14ac:dyDescent="0.15">
      <c r="A63" t="s">
        <v>199</v>
      </c>
      <c r="B63" s="1">
        <v>2</v>
      </c>
      <c r="C63" t="s">
        <v>51</v>
      </c>
      <c r="D63" s="1">
        <v>20181221002264</v>
      </c>
      <c r="E63" s="1">
        <v>55</v>
      </c>
      <c r="F63" t="s">
        <v>52</v>
      </c>
      <c r="G63" s="1">
        <v>0</v>
      </c>
      <c r="H63" s="1">
        <v>1</v>
      </c>
      <c r="I63" s="1">
        <v>0</v>
      </c>
      <c r="J63" s="1">
        <v>1</v>
      </c>
      <c r="K63" s="1">
        <v>0</v>
      </c>
      <c r="L63" s="1">
        <v>0</v>
      </c>
      <c r="M63" s="1">
        <v>0</v>
      </c>
      <c r="N63" s="2">
        <v>0</v>
      </c>
      <c r="O63" s="3">
        <v>3</v>
      </c>
      <c r="P63" t="s">
        <v>200</v>
      </c>
      <c r="Q63" s="4">
        <v>0</v>
      </c>
      <c r="R63" s="4">
        <v>1</v>
      </c>
      <c r="S63" s="4">
        <v>1</v>
      </c>
      <c r="T63" s="4">
        <v>1</v>
      </c>
      <c r="U63" s="4">
        <v>1</v>
      </c>
      <c r="V63" s="4">
        <v>1</v>
      </c>
      <c r="W63" s="4">
        <v>1</v>
      </c>
      <c r="X63" s="1" t="str">
        <f t="shared" si="2"/>
        <v>0111111</v>
      </c>
      <c r="Y63">
        <f t="shared" si="3"/>
        <v>63</v>
      </c>
      <c r="Z63" t="s">
        <v>199</v>
      </c>
      <c r="AA63" s="3">
        <v>3</v>
      </c>
      <c r="AB63">
        <v>10197</v>
      </c>
      <c r="AC63" s="3">
        <v>18.2938888887875</v>
      </c>
      <c r="AD63">
        <v>13043</v>
      </c>
      <c r="AE63" s="3">
        <v>180.75111111084701</v>
      </c>
      <c r="AF63">
        <v>21970</v>
      </c>
      <c r="AG63" s="3"/>
      <c r="AI63" s="3"/>
      <c r="AK63" s="3"/>
      <c r="AM63" s="3"/>
      <c r="AO63" s="3"/>
      <c r="AQ63" s="3"/>
    </row>
    <row r="64" spans="1:44" x14ac:dyDescent="0.15">
      <c r="A64" t="s">
        <v>201</v>
      </c>
      <c r="B64" s="1">
        <v>2</v>
      </c>
      <c r="C64" t="s">
        <v>51</v>
      </c>
      <c r="D64" s="1">
        <v>20181020001229</v>
      </c>
      <c r="E64" s="1">
        <v>61</v>
      </c>
      <c r="F64" t="s">
        <v>52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2">
        <v>0</v>
      </c>
      <c r="O64" s="3">
        <v>10</v>
      </c>
      <c r="P64" t="s">
        <v>202</v>
      </c>
      <c r="Q64" s="4">
        <v>0</v>
      </c>
      <c r="R64" s="4">
        <v>1</v>
      </c>
      <c r="S64" s="4">
        <v>1</v>
      </c>
      <c r="T64" s="4">
        <v>1</v>
      </c>
      <c r="U64" s="4">
        <v>1</v>
      </c>
      <c r="V64" s="4">
        <v>1</v>
      </c>
      <c r="W64" s="4">
        <v>1</v>
      </c>
      <c r="X64" s="1" t="str">
        <f t="shared" si="2"/>
        <v>0111111</v>
      </c>
      <c r="Y64">
        <f t="shared" si="3"/>
        <v>63</v>
      </c>
      <c r="Z64" t="s">
        <v>201</v>
      </c>
      <c r="AA64" s="3">
        <v>10.000000000116399</v>
      </c>
      <c r="AB64">
        <v>7625</v>
      </c>
      <c r="AC64" s="3">
        <v>27.761666666774499</v>
      </c>
      <c r="AD64">
        <v>9134</v>
      </c>
      <c r="AE64" s="3">
        <v>56.870000000170002</v>
      </c>
      <c r="AF64">
        <v>20963</v>
      </c>
      <c r="AG64" s="3">
        <v>148.28222222247899</v>
      </c>
      <c r="AH64">
        <v>54349</v>
      </c>
      <c r="AI64" s="3">
        <v>271.58611111133399</v>
      </c>
      <c r="AJ64">
        <v>61937</v>
      </c>
      <c r="AK64" s="3">
        <v>434.07333333342098</v>
      </c>
      <c r="AL64">
        <v>49420</v>
      </c>
      <c r="AM64" s="3">
        <v>968.34583333320904</v>
      </c>
      <c r="AN64">
        <v>117530</v>
      </c>
      <c r="AO64" s="3">
        <v>978.01333333348202</v>
      </c>
      <c r="AP64">
        <v>47223</v>
      </c>
      <c r="AQ64" s="3"/>
    </row>
    <row r="65" spans="1:43" x14ac:dyDescent="0.15">
      <c r="A65" t="s">
        <v>50</v>
      </c>
      <c r="B65" s="1">
        <v>3</v>
      </c>
      <c r="C65" t="s">
        <v>51</v>
      </c>
      <c r="D65" s="1">
        <v>20180801000501</v>
      </c>
      <c r="E65" s="1">
        <v>85</v>
      </c>
      <c r="F65" t="s">
        <v>52</v>
      </c>
      <c r="G65" s="1">
        <v>0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2">
        <v>0</v>
      </c>
      <c r="O65" s="3">
        <v>1</v>
      </c>
      <c r="P65" t="s">
        <v>53</v>
      </c>
      <c r="Q65" s="4">
        <v>0</v>
      </c>
      <c r="R65" s="4">
        <v>0</v>
      </c>
      <c r="S65" s="4">
        <v>0</v>
      </c>
      <c r="T65" s="4">
        <v>0</v>
      </c>
      <c r="U65" s="4">
        <v>1</v>
      </c>
      <c r="V65" s="4">
        <v>1</v>
      </c>
      <c r="W65" s="4">
        <v>1</v>
      </c>
      <c r="X65" s="1" t="str">
        <f t="shared" si="2"/>
        <v>0000111</v>
      </c>
      <c r="Y65">
        <f t="shared" si="3"/>
        <v>7</v>
      </c>
      <c r="Z65" t="s">
        <v>50</v>
      </c>
      <c r="AA65" s="3">
        <v>1.00000000011642</v>
      </c>
      <c r="AB65">
        <v>7239</v>
      </c>
      <c r="AC65" s="3">
        <v>8.0555555556784402</v>
      </c>
      <c r="AD65">
        <v>4015</v>
      </c>
      <c r="AE65" s="3">
        <v>54.887222222343603</v>
      </c>
      <c r="AF65">
        <v>1169</v>
      </c>
      <c r="AG65" s="3">
        <v>312.028888889006</v>
      </c>
      <c r="AH65">
        <v>1736</v>
      </c>
      <c r="AI65" s="3">
        <v>623.94972222234401</v>
      </c>
      <c r="AJ65">
        <v>32</v>
      </c>
      <c r="AK65" s="3">
        <v>960.65416666679096</v>
      </c>
      <c r="AL65">
        <v>0</v>
      </c>
      <c r="AM65" s="3"/>
      <c r="AO65" s="3"/>
      <c r="AQ65" s="3"/>
    </row>
    <row r="66" spans="1:43" x14ac:dyDescent="0.15">
      <c r="A66" t="s">
        <v>203</v>
      </c>
      <c r="B66" s="1">
        <v>3</v>
      </c>
      <c r="C66" t="s">
        <v>51</v>
      </c>
      <c r="D66" s="1">
        <v>20180131001727</v>
      </c>
      <c r="E66" s="1">
        <v>78</v>
      </c>
      <c r="F66" t="s">
        <v>57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2">
        <v>0</v>
      </c>
      <c r="O66" s="3">
        <v>2</v>
      </c>
      <c r="P66" t="s">
        <v>204</v>
      </c>
      <c r="Q66" s="4">
        <v>0</v>
      </c>
      <c r="R66" s="4">
        <v>1</v>
      </c>
      <c r="S66" s="4">
        <v>1</v>
      </c>
      <c r="T66" s="4">
        <v>1</v>
      </c>
      <c r="U66" s="4">
        <v>1</v>
      </c>
      <c r="V66" s="4">
        <v>1</v>
      </c>
      <c r="W66" s="4">
        <v>1</v>
      </c>
      <c r="X66" s="1" t="str">
        <f t="shared" ref="X66:X97" si="4">Q66&amp;R66&amp;S66&amp;T66&amp;U66&amp;V66&amp;W66</f>
        <v>0111111</v>
      </c>
      <c r="Y66">
        <f t="shared" ref="Y66:Y97" si="5">BIN2DEC(X66)</f>
        <v>63</v>
      </c>
      <c r="Z66" t="s">
        <v>203</v>
      </c>
      <c r="AA66" s="3">
        <v>1.99999999988358</v>
      </c>
      <c r="AB66">
        <v>45074</v>
      </c>
      <c r="AC66" s="3">
        <v>17.711111110984302</v>
      </c>
      <c r="AD66">
        <v>38474</v>
      </c>
      <c r="AE66" s="3">
        <v>118.891944444389</v>
      </c>
      <c r="AF66">
        <v>47084</v>
      </c>
      <c r="AG66" s="3">
        <v>528.02305555553198</v>
      </c>
      <c r="AH66">
        <v>50230</v>
      </c>
      <c r="AI66" s="3"/>
      <c r="AK66" s="3"/>
      <c r="AM66" s="3"/>
      <c r="AO66" s="3"/>
      <c r="AQ66" s="3"/>
    </row>
    <row r="67" spans="1:43" x14ac:dyDescent="0.15">
      <c r="A67" t="s">
        <v>205</v>
      </c>
      <c r="B67" s="1">
        <v>6</v>
      </c>
      <c r="C67" t="s">
        <v>51</v>
      </c>
      <c r="D67" s="1">
        <v>20181208000909</v>
      </c>
      <c r="E67" s="1">
        <v>85</v>
      </c>
      <c r="F67" t="s">
        <v>52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2">
        <v>0</v>
      </c>
      <c r="O67" s="3">
        <v>8</v>
      </c>
      <c r="P67" t="s">
        <v>206</v>
      </c>
      <c r="Q67" s="4">
        <v>0</v>
      </c>
      <c r="R67" s="4">
        <v>1</v>
      </c>
      <c r="S67" s="4">
        <v>1</v>
      </c>
      <c r="T67" s="4">
        <v>1</v>
      </c>
      <c r="U67" s="4">
        <v>1</v>
      </c>
      <c r="V67" s="4">
        <v>1</v>
      </c>
      <c r="W67" s="4">
        <v>1</v>
      </c>
      <c r="X67" s="1" t="str">
        <f t="shared" si="4"/>
        <v>0111111</v>
      </c>
      <c r="Y67">
        <f t="shared" si="5"/>
        <v>63</v>
      </c>
      <c r="Z67" t="s">
        <v>205</v>
      </c>
      <c r="AA67" s="3">
        <v>8.0000000000582094</v>
      </c>
      <c r="AB67">
        <v>20309</v>
      </c>
      <c r="AC67" s="3">
        <v>12.421944444242399</v>
      </c>
      <c r="AD67">
        <v>39676</v>
      </c>
      <c r="AE67" s="3">
        <v>49.893333333253402</v>
      </c>
      <c r="AF67">
        <v>34176</v>
      </c>
      <c r="AG67" s="3">
        <v>123.095555555541</v>
      </c>
      <c r="AH67">
        <v>25422</v>
      </c>
      <c r="AI67" s="3">
        <v>247.16083333332799</v>
      </c>
      <c r="AJ67">
        <v>11795</v>
      </c>
      <c r="AK67" s="3"/>
      <c r="AM67" s="3"/>
      <c r="AO67" s="3"/>
      <c r="AQ67" s="3"/>
    </row>
    <row r="68" spans="1:43" x14ac:dyDescent="0.15">
      <c r="A68" t="s">
        <v>54</v>
      </c>
      <c r="B68" s="1">
        <v>2</v>
      </c>
      <c r="C68" t="s">
        <v>51</v>
      </c>
      <c r="D68" s="1">
        <v>20181207001317</v>
      </c>
      <c r="E68" s="1">
        <v>77</v>
      </c>
      <c r="F68" t="s">
        <v>52</v>
      </c>
      <c r="G68" s="1">
        <v>0</v>
      </c>
      <c r="H68" s="1">
        <v>1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2">
        <v>0</v>
      </c>
      <c r="O68" s="3">
        <v>4</v>
      </c>
      <c r="P68" t="s">
        <v>55</v>
      </c>
      <c r="Q68" s="4">
        <v>0</v>
      </c>
      <c r="R68" s="4">
        <v>0</v>
      </c>
      <c r="S68" s="4">
        <v>0</v>
      </c>
      <c r="T68" s="4">
        <v>0</v>
      </c>
      <c r="U68" s="4">
        <v>1</v>
      </c>
      <c r="V68" s="4">
        <v>1</v>
      </c>
      <c r="W68" s="4">
        <v>1</v>
      </c>
      <c r="X68" s="1" t="str">
        <f t="shared" si="4"/>
        <v>0000111</v>
      </c>
      <c r="Y68">
        <f t="shared" si="5"/>
        <v>7</v>
      </c>
      <c r="Z68" t="s">
        <v>54</v>
      </c>
      <c r="AA68" s="3">
        <v>3.9999999997671698</v>
      </c>
      <c r="AB68">
        <v>4242</v>
      </c>
      <c r="AC68" s="3">
        <v>28.313888888864302</v>
      </c>
      <c r="AD68">
        <v>5065</v>
      </c>
      <c r="AE68" s="3">
        <v>127.53861111105699</v>
      </c>
      <c r="AF68">
        <v>11560</v>
      </c>
      <c r="AG68" s="3"/>
      <c r="AI68" s="3"/>
      <c r="AK68" s="3"/>
      <c r="AM68" s="3"/>
      <c r="AO68" s="3"/>
      <c r="AQ68" s="3"/>
    </row>
    <row r="69" spans="1:43" x14ac:dyDescent="0.15">
      <c r="A69" t="s">
        <v>207</v>
      </c>
      <c r="B69" s="1">
        <v>2</v>
      </c>
      <c r="C69" t="s">
        <v>51</v>
      </c>
      <c r="D69" s="1">
        <v>20180412001426</v>
      </c>
      <c r="E69" s="1">
        <v>40</v>
      </c>
      <c r="F69" t="s">
        <v>52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2">
        <v>1</v>
      </c>
      <c r="O69" s="3">
        <v>2</v>
      </c>
      <c r="P69" t="s">
        <v>208</v>
      </c>
      <c r="Q69" s="4">
        <v>0</v>
      </c>
      <c r="R69" s="4">
        <v>1</v>
      </c>
      <c r="S69" s="4">
        <v>1</v>
      </c>
      <c r="T69" s="4">
        <v>1</v>
      </c>
      <c r="U69" s="4">
        <v>1</v>
      </c>
      <c r="V69" s="4">
        <v>1</v>
      </c>
      <c r="W69" s="4">
        <v>1</v>
      </c>
      <c r="X69" s="1" t="str">
        <f t="shared" si="4"/>
        <v>0111111</v>
      </c>
      <c r="Y69">
        <f t="shared" si="5"/>
        <v>63</v>
      </c>
      <c r="Z69" t="s">
        <v>207</v>
      </c>
      <c r="AA69" s="3">
        <v>1.99999999988358</v>
      </c>
      <c r="AB69">
        <v>14681</v>
      </c>
      <c r="AC69" s="3">
        <v>30.0236111108679</v>
      </c>
      <c r="AD69">
        <v>22769</v>
      </c>
      <c r="AE69" s="3">
        <v>148.55138888867799</v>
      </c>
      <c r="AF69">
        <v>50903</v>
      </c>
      <c r="AG69" s="3">
        <v>436.78444444440498</v>
      </c>
      <c r="AH69">
        <v>56544</v>
      </c>
      <c r="AI69" s="3">
        <v>528.26722222199896</v>
      </c>
      <c r="AJ69">
        <v>55916</v>
      </c>
      <c r="AK69" s="3">
        <v>1826.7183333329699</v>
      </c>
      <c r="AL69">
        <v>162</v>
      </c>
      <c r="AM69" s="3">
        <v>2641.99722222215</v>
      </c>
      <c r="AN69">
        <v>451</v>
      </c>
      <c r="AO69" s="3">
        <v>4801.2205555553701</v>
      </c>
      <c r="AP69">
        <v>0</v>
      </c>
      <c r="AQ69" s="3"/>
    </row>
    <row r="70" spans="1:43" x14ac:dyDescent="0.15">
      <c r="A70" t="s">
        <v>83</v>
      </c>
      <c r="B70" s="1">
        <v>6</v>
      </c>
      <c r="C70" t="s">
        <v>51</v>
      </c>
      <c r="D70" s="1">
        <v>20180619001505</v>
      </c>
      <c r="E70" s="1">
        <v>67</v>
      </c>
      <c r="F70" t="s">
        <v>52</v>
      </c>
      <c r="G70" s="1">
        <v>0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2">
        <v>0</v>
      </c>
      <c r="O70" s="3">
        <v>2</v>
      </c>
      <c r="P70" t="s">
        <v>84</v>
      </c>
      <c r="Q70" s="4">
        <v>0</v>
      </c>
      <c r="R70" s="4">
        <v>0</v>
      </c>
      <c r="S70" s="4">
        <v>1</v>
      </c>
      <c r="T70" s="4">
        <v>1</v>
      </c>
      <c r="U70" s="4">
        <v>1</v>
      </c>
      <c r="V70" s="4">
        <v>1</v>
      </c>
      <c r="W70" s="4">
        <v>1</v>
      </c>
      <c r="X70" s="1" t="str">
        <f t="shared" si="4"/>
        <v>0011111</v>
      </c>
      <c r="Y70">
        <f t="shared" si="5"/>
        <v>31</v>
      </c>
      <c r="Z70" t="s">
        <v>83</v>
      </c>
      <c r="AA70" s="3">
        <v>2.0000000002328302</v>
      </c>
      <c r="AB70">
        <v>41370</v>
      </c>
      <c r="AC70" s="3">
        <v>45.276388889062197</v>
      </c>
      <c r="AD70">
        <v>44764</v>
      </c>
      <c r="AE70" s="3">
        <v>196.16722222248799</v>
      </c>
      <c r="AF70">
        <v>30013</v>
      </c>
      <c r="AG70" s="3">
        <v>339.505000000179</v>
      </c>
      <c r="AH70">
        <v>20900</v>
      </c>
      <c r="AI70" s="3">
        <v>524.92722222249699</v>
      </c>
      <c r="AJ70">
        <v>11519</v>
      </c>
      <c r="AK70" s="3"/>
      <c r="AM70" s="3"/>
      <c r="AO70" s="3"/>
      <c r="AQ70" s="3"/>
    </row>
    <row r="71" spans="1:43" x14ac:dyDescent="0.15">
      <c r="A71" t="s">
        <v>63</v>
      </c>
      <c r="B71" s="1">
        <v>3</v>
      </c>
      <c r="C71" t="s">
        <v>51</v>
      </c>
      <c r="D71" s="1">
        <v>20180427000292</v>
      </c>
      <c r="E71" s="1">
        <v>84</v>
      </c>
      <c r="F71" t="s">
        <v>57</v>
      </c>
      <c r="G71" s="1">
        <v>0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2">
        <v>0</v>
      </c>
      <c r="O71" s="3">
        <v>3</v>
      </c>
      <c r="P71" t="s">
        <v>64</v>
      </c>
      <c r="Q71" s="4">
        <v>0</v>
      </c>
      <c r="R71" s="4">
        <v>0</v>
      </c>
      <c r="S71" s="4">
        <v>0</v>
      </c>
      <c r="T71" s="4">
        <v>1</v>
      </c>
      <c r="U71" s="4">
        <v>1</v>
      </c>
      <c r="V71" s="4">
        <v>1</v>
      </c>
      <c r="W71" s="4">
        <v>1</v>
      </c>
      <c r="X71" s="1" t="str">
        <f t="shared" si="4"/>
        <v>0001111</v>
      </c>
      <c r="Y71">
        <f t="shared" si="5"/>
        <v>15</v>
      </c>
      <c r="Z71" t="s">
        <v>63</v>
      </c>
      <c r="AA71" s="3">
        <v>3</v>
      </c>
      <c r="AB71">
        <v>8178</v>
      </c>
      <c r="AC71" s="3">
        <v>9.6533333334373292</v>
      </c>
      <c r="AD71">
        <v>10374</v>
      </c>
      <c r="AE71" s="3">
        <v>297.95777777797798</v>
      </c>
      <c r="AF71">
        <v>15157</v>
      </c>
      <c r="AG71" s="3"/>
      <c r="AI71" s="3"/>
      <c r="AK71" s="3"/>
      <c r="AM71" s="3"/>
      <c r="AO71" s="3"/>
      <c r="AQ71" s="3"/>
    </row>
    <row r="72" spans="1:43" x14ac:dyDescent="0.15">
      <c r="A72" t="s">
        <v>56</v>
      </c>
      <c r="B72" s="1">
        <v>1</v>
      </c>
      <c r="C72" t="s">
        <v>51</v>
      </c>
      <c r="D72" s="1">
        <v>20181103001264</v>
      </c>
      <c r="E72" s="1">
        <v>70</v>
      </c>
      <c r="F72" t="s">
        <v>57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2">
        <v>0</v>
      </c>
      <c r="O72" s="3">
        <v>2</v>
      </c>
      <c r="P72" t="s">
        <v>58</v>
      </c>
      <c r="Q72" s="4">
        <v>0</v>
      </c>
      <c r="R72" s="4">
        <v>0</v>
      </c>
      <c r="S72" s="4">
        <v>0</v>
      </c>
      <c r="T72" s="4">
        <v>0</v>
      </c>
      <c r="U72" s="4">
        <v>1</v>
      </c>
      <c r="V72" s="4">
        <v>1</v>
      </c>
      <c r="W72" s="4">
        <v>1</v>
      </c>
      <c r="X72" s="1" t="str">
        <f t="shared" si="4"/>
        <v>0000111</v>
      </c>
      <c r="Y72">
        <f t="shared" si="5"/>
        <v>7</v>
      </c>
      <c r="Z72" t="s">
        <v>56</v>
      </c>
      <c r="AA72" s="3">
        <v>2.0000000002328302</v>
      </c>
      <c r="AB72">
        <v>27830</v>
      </c>
      <c r="AC72" s="3">
        <v>16.2600000001257</v>
      </c>
      <c r="AD72">
        <v>33546</v>
      </c>
      <c r="AE72" s="3">
        <v>44.931388889090201</v>
      </c>
      <c r="AF72">
        <v>7538</v>
      </c>
      <c r="AG72" s="3">
        <v>208.18027777812699</v>
      </c>
      <c r="AH72">
        <v>66089</v>
      </c>
      <c r="AI72" s="3">
        <v>256.99194444471499</v>
      </c>
      <c r="AJ72">
        <v>70518</v>
      </c>
      <c r="AK72" s="3">
        <v>928.50055555568497</v>
      </c>
      <c r="AL72">
        <v>487</v>
      </c>
      <c r="AM72" s="3"/>
      <c r="AO72" s="3"/>
      <c r="AQ72" s="3"/>
    </row>
    <row r="73" spans="1:43" x14ac:dyDescent="0.15">
      <c r="A73" t="s">
        <v>65</v>
      </c>
      <c r="B73" s="1">
        <v>5</v>
      </c>
      <c r="C73" t="s">
        <v>51</v>
      </c>
      <c r="D73" s="1">
        <v>20181007000826</v>
      </c>
      <c r="E73" s="1">
        <v>91</v>
      </c>
      <c r="F73" t="s">
        <v>57</v>
      </c>
      <c r="G73" s="1">
        <v>0</v>
      </c>
      <c r="H73" s="1">
        <v>1</v>
      </c>
      <c r="I73" s="1">
        <v>0</v>
      </c>
      <c r="J73" s="1">
        <v>0</v>
      </c>
      <c r="K73" s="1">
        <v>1</v>
      </c>
      <c r="L73" s="1">
        <v>1</v>
      </c>
      <c r="M73" s="1">
        <v>0</v>
      </c>
      <c r="N73" s="2">
        <v>0</v>
      </c>
      <c r="O73" s="3">
        <v>2</v>
      </c>
      <c r="P73" t="s">
        <v>66</v>
      </c>
      <c r="Q73" s="4">
        <v>0</v>
      </c>
      <c r="R73" s="4">
        <v>0</v>
      </c>
      <c r="S73" s="4">
        <v>0</v>
      </c>
      <c r="T73" s="4">
        <v>1</v>
      </c>
      <c r="U73" s="4">
        <v>1</v>
      </c>
      <c r="V73" s="4">
        <v>1</v>
      </c>
      <c r="W73" s="4">
        <v>1</v>
      </c>
      <c r="X73" s="1" t="str">
        <f t="shared" si="4"/>
        <v>0001111</v>
      </c>
      <c r="Y73">
        <f t="shared" si="5"/>
        <v>15</v>
      </c>
      <c r="Z73" t="s">
        <v>65</v>
      </c>
      <c r="AA73" s="3">
        <v>1.99999999988358</v>
      </c>
      <c r="AB73">
        <v>10390</v>
      </c>
      <c r="AC73" s="3">
        <v>19.652500000025601</v>
      </c>
      <c r="AD73">
        <v>18574</v>
      </c>
      <c r="AE73" s="3">
        <v>186.24694444437</v>
      </c>
      <c r="AF73">
        <v>16510</v>
      </c>
      <c r="AG73" s="3"/>
      <c r="AI73" s="3"/>
      <c r="AK73" s="3"/>
      <c r="AM73" s="3"/>
      <c r="AO73" s="3"/>
      <c r="AQ73" s="3"/>
    </row>
    <row r="74" spans="1:43" x14ac:dyDescent="0.15">
      <c r="A74" t="s">
        <v>209</v>
      </c>
      <c r="B74" s="1">
        <v>1</v>
      </c>
      <c r="C74" t="s">
        <v>51</v>
      </c>
      <c r="D74" s="1">
        <v>20180911001645</v>
      </c>
      <c r="E74" s="1">
        <v>52</v>
      </c>
      <c r="F74" t="s">
        <v>52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2">
        <v>0</v>
      </c>
      <c r="O74" s="3">
        <v>2</v>
      </c>
      <c r="P74" t="s">
        <v>210</v>
      </c>
      <c r="Q74" s="4">
        <v>0</v>
      </c>
      <c r="R74" s="4">
        <v>1</v>
      </c>
      <c r="S74" s="4">
        <v>1</v>
      </c>
      <c r="T74" s="4">
        <v>1</v>
      </c>
      <c r="U74" s="4">
        <v>1</v>
      </c>
      <c r="V74" s="4">
        <v>1</v>
      </c>
      <c r="W74" s="4">
        <v>1</v>
      </c>
      <c r="X74" s="1" t="str">
        <f t="shared" si="4"/>
        <v>0111111</v>
      </c>
      <c r="Y74">
        <f t="shared" si="5"/>
        <v>63</v>
      </c>
      <c r="Z74" t="s">
        <v>209</v>
      </c>
      <c r="AA74" s="3">
        <v>2.0000000002328302</v>
      </c>
      <c r="AB74">
        <v>3974</v>
      </c>
      <c r="AC74" s="3">
        <v>26.794444444589299</v>
      </c>
      <c r="AD74">
        <v>6752</v>
      </c>
      <c r="AE74" s="3">
        <v>146.23888888908601</v>
      </c>
      <c r="AF74">
        <v>7129</v>
      </c>
      <c r="AG74" s="3"/>
      <c r="AI74" s="3"/>
      <c r="AK74" s="3"/>
      <c r="AM74" s="3"/>
      <c r="AO74" s="3"/>
      <c r="AQ74" s="3"/>
    </row>
    <row r="75" spans="1:43" x14ac:dyDescent="0.15">
      <c r="A75" t="s">
        <v>211</v>
      </c>
      <c r="B75" s="1">
        <v>0</v>
      </c>
      <c r="C75" t="s">
        <v>51</v>
      </c>
      <c r="D75" s="1">
        <v>20180719000630</v>
      </c>
      <c r="E75" s="1">
        <v>40</v>
      </c>
      <c r="F75" t="s">
        <v>52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2">
        <v>0</v>
      </c>
      <c r="O75" s="3">
        <v>1.5</v>
      </c>
      <c r="P75" t="s">
        <v>212</v>
      </c>
      <c r="Q75" s="4">
        <v>0</v>
      </c>
      <c r="R75" s="4">
        <v>1</v>
      </c>
      <c r="S75" s="4">
        <v>1</v>
      </c>
      <c r="T75" s="4">
        <v>1</v>
      </c>
      <c r="U75" s="4">
        <v>1</v>
      </c>
      <c r="V75" s="4">
        <v>1</v>
      </c>
      <c r="W75" s="4">
        <v>1</v>
      </c>
      <c r="X75" s="1" t="str">
        <f t="shared" si="4"/>
        <v>0111111</v>
      </c>
      <c r="Y75">
        <f t="shared" si="5"/>
        <v>63</v>
      </c>
      <c r="Z75" t="s">
        <v>211</v>
      </c>
      <c r="AA75" s="3">
        <v>1.5</v>
      </c>
      <c r="AB75">
        <v>29318</v>
      </c>
      <c r="AC75" s="3">
        <v>11.3516666666837</v>
      </c>
      <c r="AD75">
        <v>40785</v>
      </c>
      <c r="AE75" s="3">
        <v>35.301111111184603</v>
      </c>
      <c r="AF75">
        <v>55014</v>
      </c>
      <c r="AG75" s="3">
        <v>107.15222222224099</v>
      </c>
      <c r="AH75">
        <v>77423</v>
      </c>
      <c r="AI75" s="3">
        <v>179.15944444458</v>
      </c>
      <c r="AJ75">
        <v>94712</v>
      </c>
      <c r="AK75" s="3">
        <v>678.56194444431503</v>
      </c>
      <c r="AL75">
        <v>67780</v>
      </c>
      <c r="AM75" s="3"/>
      <c r="AO75" s="3"/>
      <c r="AQ75" s="3"/>
    </row>
    <row r="76" spans="1:43" x14ac:dyDescent="0.15">
      <c r="A76" t="s">
        <v>59</v>
      </c>
      <c r="B76" s="1">
        <v>3</v>
      </c>
      <c r="C76" t="s">
        <v>51</v>
      </c>
      <c r="D76" s="1">
        <v>20180428001767</v>
      </c>
      <c r="E76" s="1">
        <v>53</v>
      </c>
      <c r="F76" t="s">
        <v>52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2">
        <v>0</v>
      </c>
      <c r="O76" s="3">
        <v>3</v>
      </c>
      <c r="P76" t="s">
        <v>60</v>
      </c>
      <c r="Q76" s="4">
        <v>0</v>
      </c>
      <c r="R76" s="4">
        <v>0</v>
      </c>
      <c r="S76" s="4">
        <v>0</v>
      </c>
      <c r="T76" s="4">
        <v>0</v>
      </c>
      <c r="U76" s="4">
        <v>1</v>
      </c>
      <c r="V76" s="4">
        <v>1</v>
      </c>
      <c r="W76" s="4">
        <v>1</v>
      </c>
      <c r="X76" s="1" t="str">
        <f t="shared" si="4"/>
        <v>0000111</v>
      </c>
      <c r="Y76">
        <f t="shared" si="5"/>
        <v>7</v>
      </c>
      <c r="Z76" t="s">
        <v>59</v>
      </c>
      <c r="AA76" s="3">
        <v>3</v>
      </c>
      <c r="AB76">
        <v>17633</v>
      </c>
      <c r="AC76" s="3">
        <v>13.666111111175301</v>
      </c>
      <c r="AD76">
        <v>13297</v>
      </c>
      <c r="AE76" s="3">
        <v>86.403055555711006</v>
      </c>
      <c r="AF76">
        <v>42038</v>
      </c>
      <c r="AG76" s="3">
        <v>208.60250000021199</v>
      </c>
      <c r="AH76">
        <v>34310</v>
      </c>
      <c r="AI76" s="3">
        <v>927.57083333318599</v>
      </c>
      <c r="AJ76">
        <v>11202</v>
      </c>
      <c r="AK76" s="3"/>
      <c r="AM76" s="3"/>
      <c r="AO76" s="3"/>
      <c r="AQ76" s="3"/>
    </row>
    <row r="77" spans="1:43" x14ac:dyDescent="0.15">
      <c r="A77" t="s">
        <v>213</v>
      </c>
      <c r="B77" s="1">
        <v>5</v>
      </c>
      <c r="C77" t="s">
        <v>51</v>
      </c>
      <c r="D77" s="1">
        <v>20180619002401</v>
      </c>
      <c r="E77" s="1">
        <v>76</v>
      </c>
      <c r="F77" t="s">
        <v>52</v>
      </c>
      <c r="G77" s="1">
        <v>0</v>
      </c>
      <c r="H77" s="1">
        <v>1</v>
      </c>
      <c r="I77" s="1">
        <v>0</v>
      </c>
      <c r="J77" s="1">
        <v>1</v>
      </c>
      <c r="K77" s="1">
        <v>0</v>
      </c>
      <c r="L77" s="1">
        <v>1</v>
      </c>
      <c r="M77" s="1">
        <v>0</v>
      </c>
      <c r="N77" s="2">
        <v>0</v>
      </c>
      <c r="O77" s="3">
        <v>1.5</v>
      </c>
      <c r="P77" t="s">
        <v>214</v>
      </c>
      <c r="Q77" s="4">
        <v>0</v>
      </c>
      <c r="R77" s="4">
        <v>1</v>
      </c>
      <c r="S77" s="4">
        <v>1</v>
      </c>
      <c r="T77" s="4">
        <v>1</v>
      </c>
      <c r="U77" s="4">
        <v>1</v>
      </c>
      <c r="V77" s="4">
        <v>1</v>
      </c>
      <c r="W77" s="4">
        <v>1</v>
      </c>
      <c r="X77" s="1" t="str">
        <f t="shared" si="4"/>
        <v>0111111</v>
      </c>
      <c r="Y77">
        <f t="shared" si="5"/>
        <v>63</v>
      </c>
      <c r="Z77" t="s">
        <v>213</v>
      </c>
      <c r="AA77" s="3">
        <v>1.5</v>
      </c>
      <c r="AB77">
        <v>10154</v>
      </c>
      <c r="AC77" s="3">
        <v>15.993611111131001</v>
      </c>
      <c r="AD77">
        <v>12104</v>
      </c>
      <c r="AE77" s="3">
        <v>63.878333333123003</v>
      </c>
      <c r="AF77">
        <v>11581</v>
      </c>
      <c r="AG77" s="3">
        <v>206.74833333335101</v>
      </c>
      <c r="AH77">
        <v>14763</v>
      </c>
      <c r="AI77" s="3">
        <v>382.528611110989</v>
      </c>
      <c r="AJ77">
        <v>7061</v>
      </c>
      <c r="AK77" s="3"/>
      <c r="AM77" s="3"/>
      <c r="AO77" s="3"/>
      <c r="AQ77" s="3"/>
    </row>
    <row r="78" spans="1:43" x14ac:dyDescent="0.15">
      <c r="A78" t="s">
        <v>215</v>
      </c>
      <c r="B78" s="1">
        <v>6</v>
      </c>
      <c r="C78" t="s">
        <v>51</v>
      </c>
      <c r="D78" s="1">
        <v>20180503002304</v>
      </c>
      <c r="E78" s="1">
        <v>83</v>
      </c>
      <c r="F78" t="s">
        <v>57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2">
        <v>0</v>
      </c>
      <c r="O78" s="3">
        <v>2</v>
      </c>
      <c r="P78" t="s">
        <v>216</v>
      </c>
      <c r="Q78" s="4">
        <v>0</v>
      </c>
      <c r="R78" s="4">
        <v>1</v>
      </c>
      <c r="S78" s="4">
        <v>1</v>
      </c>
      <c r="T78" s="4">
        <v>1</v>
      </c>
      <c r="U78" s="4">
        <v>1</v>
      </c>
      <c r="V78" s="4">
        <v>1</v>
      </c>
      <c r="W78" s="4">
        <v>1</v>
      </c>
      <c r="X78" s="1" t="str">
        <f t="shared" si="4"/>
        <v>0111111</v>
      </c>
      <c r="Y78">
        <f t="shared" si="5"/>
        <v>63</v>
      </c>
      <c r="Z78" t="s">
        <v>215</v>
      </c>
      <c r="AA78" s="3">
        <v>1.99999999988358</v>
      </c>
      <c r="AB78">
        <v>9003</v>
      </c>
      <c r="AC78" s="3">
        <v>14.1194444444845</v>
      </c>
      <c r="AD78">
        <v>31618</v>
      </c>
      <c r="AE78" s="3">
        <v>117.041666666628</v>
      </c>
      <c r="AF78">
        <v>27787</v>
      </c>
      <c r="AG78" s="3">
        <v>165.71694444422599</v>
      </c>
      <c r="AH78">
        <v>45271</v>
      </c>
      <c r="AI78" s="3">
        <v>621.40249999996695</v>
      </c>
      <c r="AJ78">
        <v>38415</v>
      </c>
      <c r="AK78" s="3"/>
      <c r="AM78" s="3"/>
      <c r="AO78" s="3"/>
      <c r="AQ78" s="3"/>
    </row>
    <row r="79" spans="1:43" x14ac:dyDescent="0.15">
      <c r="A79" t="s">
        <v>103</v>
      </c>
      <c r="B79" s="1">
        <v>1</v>
      </c>
      <c r="C79" t="s">
        <v>51</v>
      </c>
      <c r="D79" s="1">
        <v>20180929000040</v>
      </c>
      <c r="E79" s="1">
        <v>57</v>
      </c>
      <c r="F79" t="s">
        <v>52</v>
      </c>
      <c r="G79" s="1">
        <v>0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2">
        <v>1</v>
      </c>
      <c r="O79" s="3">
        <v>5</v>
      </c>
      <c r="P79" t="s">
        <v>104</v>
      </c>
      <c r="Q79" s="4">
        <v>0</v>
      </c>
      <c r="R79" s="4">
        <v>1</v>
      </c>
      <c r="S79" s="4">
        <v>0</v>
      </c>
      <c r="T79" s="4">
        <v>1</v>
      </c>
      <c r="U79" s="4">
        <v>1</v>
      </c>
      <c r="V79" s="4">
        <v>1</v>
      </c>
      <c r="W79" s="4">
        <v>1</v>
      </c>
      <c r="X79" s="1" t="str">
        <f t="shared" si="4"/>
        <v>0101111</v>
      </c>
      <c r="Y79">
        <f t="shared" si="5"/>
        <v>47</v>
      </c>
      <c r="Z79" t="s">
        <v>103</v>
      </c>
      <c r="AA79" s="3">
        <v>5.0000000000582103</v>
      </c>
      <c r="AB79">
        <v>2679</v>
      </c>
      <c r="AC79" s="3">
        <v>31.239722222148</v>
      </c>
      <c r="AD79">
        <v>552</v>
      </c>
      <c r="AE79" s="3">
        <v>200.321111111145</v>
      </c>
      <c r="AF79">
        <v>2378</v>
      </c>
      <c r="AG79" s="3"/>
      <c r="AI79" s="3"/>
      <c r="AK79" s="3"/>
      <c r="AM79" s="3"/>
      <c r="AO79" s="3"/>
      <c r="AQ79" s="3"/>
    </row>
    <row r="80" spans="1:43" x14ac:dyDescent="0.15">
      <c r="A80" t="s">
        <v>105</v>
      </c>
      <c r="B80" s="1">
        <v>1</v>
      </c>
      <c r="C80" t="s">
        <v>51</v>
      </c>
      <c r="D80" s="1">
        <v>20180929000037</v>
      </c>
      <c r="E80" s="1">
        <v>60</v>
      </c>
      <c r="F80" t="s">
        <v>52</v>
      </c>
      <c r="G80" s="1">
        <v>0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2">
        <v>0</v>
      </c>
      <c r="O80" s="3">
        <v>1</v>
      </c>
      <c r="P80" t="s">
        <v>106</v>
      </c>
      <c r="Q80" s="4">
        <v>0</v>
      </c>
      <c r="R80" s="4">
        <v>1</v>
      </c>
      <c r="S80" s="4">
        <v>0</v>
      </c>
      <c r="T80" s="4">
        <v>1</v>
      </c>
      <c r="U80" s="4">
        <v>1</v>
      </c>
      <c r="V80" s="4">
        <v>1</v>
      </c>
      <c r="W80" s="4">
        <v>1</v>
      </c>
      <c r="X80" s="1" t="str">
        <f t="shared" si="4"/>
        <v>0101111</v>
      </c>
      <c r="Y80">
        <f t="shared" si="5"/>
        <v>47</v>
      </c>
      <c r="Z80" t="s">
        <v>105</v>
      </c>
      <c r="AA80" s="3">
        <v>1.00000000011642</v>
      </c>
      <c r="AB80">
        <v>7317</v>
      </c>
      <c r="AC80" s="3">
        <v>27.847222222248099</v>
      </c>
      <c r="AD80">
        <v>6525</v>
      </c>
      <c r="AE80" s="3">
        <v>218.69055555568801</v>
      </c>
      <c r="AF80">
        <v>9754</v>
      </c>
      <c r="AG80" s="3">
        <v>321.57638888899203</v>
      </c>
      <c r="AH80">
        <v>1794</v>
      </c>
      <c r="AI80" s="3">
        <v>1155.1913888889201</v>
      </c>
      <c r="AJ80">
        <v>53</v>
      </c>
      <c r="AK80" s="3"/>
      <c r="AM80" s="3"/>
      <c r="AO80" s="3"/>
      <c r="AQ80" s="3"/>
    </row>
    <row r="81" spans="1:43" x14ac:dyDescent="0.15">
      <c r="A81" t="s">
        <v>217</v>
      </c>
      <c r="B81" s="1">
        <v>1</v>
      </c>
      <c r="C81" t="s">
        <v>51</v>
      </c>
      <c r="D81" s="1">
        <v>20180130001917</v>
      </c>
      <c r="E81" s="1">
        <v>68</v>
      </c>
      <c r="F81" t="s">
        <v>52</v>
      </c>
      <c r="G81" s="1">
        <v>0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2">
        <v>0</v>
      </c>
      <c r="O81" s="3">
        <v>4</v>
      </c>
      <c r="P81" t="s">
        <v>218</v>
      </c>
      <c r="Q81" s="4">
        <v>0</v>
      </c>
      <c r="R81" s="4">
        <v>1</v>
      </c>
      <c r="S81" s="4">
        <v>1</v>
      </c>
      <c r="T81" s="4">
        <v>1</v>
      </c>
      <c r="U81" s="4">
        <v>1</v>
      </c>
      <c r="V81" s="4">
        <v>1</v>
      </c>
      <c r="W81" s="4">
        <v>1</v>
      </c>
      <c r="X81" s="1" t="str">
        <f t="shared" si="4"/>
        <v>0111111</v>
      </c>
      <c r="Y81">
        <f t="shared" si="5"/>
        <v>63</v>
      </c>
      <c r="Z81" t="s">
        <v>217</v>
      </c>
      <c r="AA81" s="3">
        <v>4.0000000004656604</v>
      </c>
      <c r="AB81">
        <v>12087</v>
      </c>
      <c r="AC81" s="3">
        <v>20.573333333653899</v>
      </c>
      <c r="AD81">
        <v>13771</v>
      </c>
      <c r="AE81" s="3">
        <v>276.38055555580598</v>
      </c>
      <c r="AF81">
        <v>5810</v>
      </c>
      <c r="AG81" s="3"/>
      <c r="AI81" s="3"/>
      <c r="AK81" s="3"/>
      <c r="AM81" s="3"/>
      <c r="AO81" s="3"/>
      <c r="AQ81" s="3"/>
    </row>
    <row r="82" spans="1:43" x14ac:dyDescent="0.15">
      <c r="A82" t="s">
        <v>85</v>
      </c>
      <c r="B82" s="1">
        <v>3</v>
      </c>
      <c r="C82" t="s">
        <v>51</v>
      </c>
      <c r="D82" s="1">
        <v>20180120000249</v>
      </c>
      <c r="E82" s="1">
        <v>82</v>
      </c>
      <c r="F82" t="s">
        <v>57</v>
      </c>
      <c r="G82" s="1">
        <v>0</v>
      </c>
      <c r="H82" s="1">
        <v>0</v>
      </c>
      <c r="I82" s="1">
        <v>0</v>
      </c>
      <c r="J82" s="1">
        <v>0</v>
      </c>
      <c r="K82" s="1">
        <v>1</v>
      </c>
      <c r="L82" s="1">
        <v>1</v>
      </c>
      <c r="M82" s="1">
        <v>0</v>
      </c>
      <c r="N82" s="2">
        <v>0</v>
      </c>
      <c r="O82" s="3">
        <v>3</v>
      </c>
      <c r="P82" t="s">
        <v>86</v>
      </c>
      <c r="Q82" s="4">
        <v>0</v>
      </c>
      <c r="R82" s="4">
        <v>0</v>
      </c>
      <c r="S82" s="4">
        <v>1</v>
      </c>
      <c r="T82" s="4">
        <v>1</v>
      </c>
      <c r="U82" s="4">
        <v>1</v>
      </c>
      <c r="V82" s="4">
        <v>1</v>
      </c>
      <c r="W82" s="4">
        <v>1</v>
      </c>
      <c r="X82" s="1" t="str">
        <f t="shared" si="4"/>
        <v>0011111</v>
      </c>
      <c r="Y82">
        <f t="shared" si="5"/>
        <v>31</v>
      </c>
      <c r="Z82" t="s">
        <v>85</v>
      </c>
      <c r="AA82" s="3">
        <v>3</v>
      </c>
      <c r="AB82">
        <v>1091</v>
      </c>
      <c r="AC82" s="3">
        <v>27.4216666665743</v>
      </c>
      <c r="AD82">
        <v>11074</v>
      </c>
      <c r="AE82" s="3">
        <v>129.01027777773601</v>
      </c>
      <c r="AF82">
        <v>15033</v>
      </c>
      <c r="AG82" s="3">
        <v>319.929722222267</v>
      </c>
      <c r="AH82">
        <v>8175</v>
      </c>
      <c r="AI82" s="3">
        <v>4307.5724999999502</v>
      </c>
      <c r="AJ82">
        <v>72247</v>
      </c>
      <c r="AK82" s="3"/>
      <c r="AM82" s="3"/>
      <c r="AO82" s="3"/>
      <c r="AQ82" s="3"/>
    </row>
    <row r="83" spans="1:43" x14ac:dyDescent="0.15">
      <c r="A83" t="s">
        <v>219</v>
      </c>
      <c r="B83" s="1">
        <v>2</v>
      </c>
      <c r="C83" t="s">
        <v>51</v>
      </c>
      <c r="D83" s="1">
        <v>20180221000793</v>
      </c>
      <c r="E83" s="1">
        <v>48</v>
      </c>
      <c r="F83" t="s">
        <v>52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2">
        <v>1</v>
      </c>
      <c r="O83" s="3">
        <v>1</v>
      </c>
      <c r="P83" t="s">
        <v>220</v>
      </c>
      <c r="Q83" s="4">
        <v>0</v>
      </c>
      <c r="R83" s="4">
        <v>1</v>
      </c>
      <c r="S83" s="4">
        <v>1</v>
      </c>
      <c r="T83" s="4">
        <v>1</v>
      </c>
      <c r="U83" s="4">
        <v>1</v>
      </c>
      <c r="V83" s="4">
        <v>1</v>
      </c>
      <c r="W83" s="4">
        <v>1</v>
      </c>
      <c r="X83" s="1" t="str">
        <f t="shared" si="4"/>
        <v>0111111</v>
      </c>
      <c r="Y83">
        <f t="shared" si="5"/>
        <v>63</v>
      </c>
      <c r="Z83" t="s">
        <v>219</v>
      </c>
      <c r="AA83" s="3">
        <v>0.99999999994179201</v>
      </c>
      <c r="AB83">
        <v>33837</v>
      </c>
      <c r="AC83" s="3">
        <v>23.894166666548699</v>
      </c>
      <c r="AD83">
        <v>28344</v>
      </c>
      <c r="AE83" s="3">
        <v>190.58666666667</v>
      </c>
      <c r="AF83">
        <v>30438</v>
      </c>
      <c r="AG83" s="3"/>
      <c r="AI83" s="3"/>
      <c r="AK83" s="3"/>
      <c r="AM83" s="3"/>
      <c r="AO83" s="3"/>
      <c r="AQ83" s="3"/>
    </row>
    <row r="84" spans="1:43" x14ac:dyDescent="0.15">
      <c r="A84" t="s">
        <v>221</v>
      </c>
      <c r="B84" s="1">
        <v>5</v>
      </c>
      <c r="C84" t="s">
        <v>51</v>
      </c>
      <c r="D84" s="1">
        <v>20181004000706</v>
      </c>
      <c r="E84" s="1">
        <v>45</v>
      </c>
      <c r="F84" t="s">
        <v>52</v>
      </c>
      <c r="G84" s="1">
        <v>0</v>
      </c>
      <c r="H84" s="1">
        <v>1</v>
      </c>
      <c r="I84" s="1">
        <v>0</v>
      </c>
      <c r="J84" s="1">
        <v>1</v>
      </c>
      <c r="K84" s="1">
        <v>0</v>
      </c>
      <c r="L84" s="1">
        <v>0</v>
      </c>
      <c r="M84" s="1">
        <v>1</v>
      </c>
      <c r="N84" s="2">
        <v>0</v>
      </c>
      <c r="O84" s="3">
        <v>10</v>
      </c>
      <c r="P84" t="s">
        <v>222</v>
      </c>
      <c r="Q84" s="4">
        <v>0</v>
      </c>
      <c r="R84" s="4">
        <v>1</v>
      </c>
      <c r="S84" s="4">
        <v>1</v>
      </c>
      <c r="T84" s="4">
        <v>1</v>
      </c>
      <c r="U84" s="4">
        <v>1</v>
      </c>
      <c r="V84" s="4">
        <v>1</v>
      </c>
      <c r="W84" s="4">
        <v>1</v>
      </c>
      <c r="X84" s="1" t="str">
        <f t="shared" si="4"/>
        <v>0111111</v>
      </c>
      <c r="Y84">
        <f t="shared" si="5"/>
        <v>63</v>
      </c>
      <c r="Z84" t="s">
        <v>221</v>
      </c>
      <c r="AA84" s="3">
        <v>9.9999999999417906</v>
      </c>
      <c r="AB84">
        <v>23326</v>
      </c>
      <c r="AC84" s="3">
        <v>36.348055555543397</v>
      </c>
      <c r="AD84">
        <v>39556</v>
      </c>
      <c r="AE84" s="3">
        <v>126.985277777771</v>
      </c>
      <c r="AF84">
        <v>47580</v>
      </c>
      <c r="AG84" s="3"/>
      <c r="AI84" s="3"/>
      <c r="AK84" s="3"/>
      <c r="AM84" s="3"/>
      <c r="AO84" s="3"/>
      <c r="AQ84" s="3"/>
    </row>
    <row r="85" spans="1:43" x14ac:dyDescent="0.15">
      <c r="A85" t="s">
        <v>223</v>
      </c>
      <c r="B85" s="1">
        <v>1</v>
      </c>
      <c r="C85" t="s">
        <v>51</v>
      </c>
      <c r="D85" s="1">
        <v>20180716000006</v>
      </c>
      <c r="E85" s="1">
        <v>49</v>
      </c>
      <c r="F85" t="s">
        <v>52</v>
      </c>
      <c r="G85" s="1">
        <v>0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1</v>
      </c>
      <c r="N85" s="2">
        <v>1</v>
      </c>
      <c r="O85" s="3">
        <v>1.5</v>
      </c>
      <c r="P85" t="s">
        <v>224</v>
      </c>
      <c r="Q85" s="4">
        <v>0</v>
      </c>
      <c r="R85" s="4">
        <v>1</v>
      </c>
      <c r="S85" s="4">
        <v>1</v>
      </c>
      <c r="T85" s="4">
        <v>1</v>
      </c>
      <c r="U85" s="4">
        <v>1</v>
      </c>
      <c r="V85" s="4">
        <v>1</v>
      </c>
      <c r="W85" s="4">
        <v>1</v>
      </c>
      <c r="X85" s="1" t="str">
        <f t="shared" si="4"/>
        <v>0111111</v>
      </c>
      <c r="Y85">
        <f t="shared" si="5"/>
        <v>63</v>
      </c>
      <c r="Z85" t="s">
        <v>223</v>
      </c>
      <c r="AA85" s="3">
        <v>1.5</v>
      </c>
      <c r="AB85">
        <v>3216</v>
      </c>
      <c r="AC85" s="3">
        <v>13.442500000179299</v>
      </c>
      <c r="AD85">
        <v>11371</v>
      </c>
      <c r="AE85" s="3">
        <v>37.737777777831099</v>
      </c>
      <c r="AF85">
        <v>21244</v>
      </c>
      <c r="AG85" s="3">
        <v>85.412500000151297</v>
      </c>
      <c r="AH85">
        <v>30080</v>
      </c>
      <c r="AI85" s="3">
        <v>181.283611111168</v>
      </c>
      <c r="AJ85">
        <v>39377</v>
      </c>
      <c r="AK85" s="3"/>
      <c r="AM85" s="3"/>
      <c r="AO85" s="3"/>
      <c r="AQ85" s="3"/>
    </row>
    <row r="86" spans="1:43" x14ac:dyDescent="0.15">
      <c r="A86" t="s">
        <v>243</v>
      </c>
      <c r="B86" s="1">
        <v>2</v>
      </c>
      <c r="C86" t="s">
        <v>51</v>
      </c>
      <c r="D86" s="1">
        <v>20181127002511</v>
      </c>
      <c r="E86" s="1">
        <v>53</v>
      </c>
      <c r="F86" t="s">
        <v>52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2">
        <v>0</v>
      </c>
      <c r="O86" s="3">
        <v>1</v>
      </c>
      <c r="P86" t="s">
        <v>244</v>
      </c>
      <c r="Q86" s="4">
        <v>1</v>
      </c>
      <c r="R86" s="4">
        <v>1</v>
      </c>
      <c r="S86" s="4">
        <v>1</v>
      </c>
      <c r="T86" s="4">
        <v>1</v>
      </c>
      <c r="U86" s="4">
        <v>1</v>
      </c>
      <c r="V86" s="4">
        <v>1</v>
      </c>
      <c r="W86" s="4">
        <v>1</v>
      </c>
      <c r="X86" s="1" t="str">
        <f t="shared" si="4"/>
        <v>1111111</v>
      </c>
      <c r="Y86">
        <f t="shared" si="5"/>
        <v>127</v>
      </c>
      <c r="Z86" t="s">
        <v>243</v>
      </c>
      <c r="AA86" s="3">
        <v>1.00000000011642</v>
      </c>
      <c r="AB86">
        <v>53627</v>
      </c>
      <c r="AC86" s="3">
        <v>2.1963888889295</v>
      </c>
      <c r="AD86">
        <v>46988</v>
      </c>
      <c r="AE86" s="3">
        <v>15.613333333341901</v>
      </c>
      <c r="AF86">
        <v>58358</v>
      </c>
      <c r="AG86" s="3">
        <v>115.795277777652</v>
      </c>
      <c r="AH86">
        <v>53073</v>
      </c>
      <c r="AI86" s="3">
        <v>207.330833333312</v>
      </c>
      <c r="AJ86">
        <v>18619</v>
      </c>
      <c r="AK86" s="3">
        <v>331.24722222232998</v>
      </c>
      <c r="AL86">
        <v>15428</v>
      </c>
      <c r="AM86" s="3"/>
      <c r="AO86" s="3"/>
      <c r="AQ86" s="3"/>
    </row>
    <row r="87" spans="1:43" x14ac:dyDescent="0.15">
      <c r="A87" t="s">
        <v>67</v>
      </c>
      <c r="B87" s="1">
        <v>0</v>
      </c>
      <c r="C87" t="s">
        <v>51</v>
      </c>
      <c r="D87" s="1">
        <v>20180108000002</v>
      </c>
      <c r="E87" s="1">
        <v>55</v>
      </c>
      <c r="F87" t="s">
        <v>52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2">
        <v>0</v>
      </c>
      <c r="O87" s="3">
        <v>3</v>
      </c>
      <c r="P87" t="s">
        <v>68</v>
      </c>
      <c r="Q87" s="4">
        <v>0</v>
      </c>
      <c r="R87" s="4">
        <v>0</v>
      </c>
      <c r="S87" s="4">
        <v>0</v>
      </c>
      <c r="T87" s="4">
        <v>1</v>
      </c>
      <c r="U87" s="4">
        <v>1</v>
      </c>
      <c r="V87" s="4">
        <v>1</v>
      </c>
      <c r="W87" s="4">
        <v>1</v>
      </c>
      <c r="X87" s="1" t="str">
        <f t="shared" si="4"/>
        <v>0001111</v>
      </c>
      <c r="Y87">
        <f t="shared" si="5"/>
        <v>15</v>
      </c>
      <c r="Z87" t="s">
        <v>67</v>
      </c>
      <c r="AA87" s="3">
        <v>3</v>
      </c>
      <c r="AB87">
        <v>3327</v>
      </c>
      <c r="AC87" s="3">
        <v>18.411388888838701</v>
      </c>
      <c r="AD87">
        <v>1154</v>
      </c>
      <c r="AE87" s="3">
        <v>179.38805555552199</v>
      </c>
      <c r="AF87">
        <v>6076</v>
      </c>
      <c r="AG87" s="3">
        <v>348.29749999987001</v>
      </c>
      <c r="AH87">
        <v>2490</v>
      </c>
      <c r="AI87" s="3"/>
      <c r="AK87" s="3"/>
      <c r="AM87" s="3"/>
      <c r="AO87" s="3"/>
      <c r="AQ87" s="3"/>
    </row>
    <row r="88" spans="1:43" x14ac:dyDescent="0.15">
      <c r="A88" t="s">
        <v>225</v>
      </c>
      <c r="B88" s="1">
        <v>1</v>
      </c>
      <c r="C88" t="s">
        <v>51</v>
      </c>
      <c r="D88" s="1">
        <v>20180216000198</v>
      </c>
      <c r="E88" s="1">
        <v>64</v>
      </c>
      <c r="F88" t="s">
        <v>52</v>
      </c>
      <c r="G88" s="1">
        <v>1</v>
      </c>
      <c r="H88" s="1">
        <v>1</v>
      </c>
      <c r="I88" s="1">
        <v>1</v>
      </c>
      <c r="J88" s="1">
        <v>1</v>
      </c>
      <c r="K88" s="1">
        <v>0</v>
      </c>
      <c r="L88" s="1">
        <v>0</v>
      </c>
      <c r="M88" s="1">
        <v>1</v>
      </c>
      <c r="N88" s="2">
        <v>1</v>
      </c>
      <c r="O88" s="3">
        <v>1.5</v>
      </c>
      <c r="P88" t="s">
        <v>226</v>
      </c>
      <c r="Q88" s="4">
        <v>0</v>
      </c>
      <c r="R88" s="4">
        <v>1</v>
      </c>
      <c r="S88" s="4">
        <v>1</v>
      </c>
      <c r="T88" s="4">
        <v>1</v>
      </c>
      <c r="U88" s="4">
        <v>1</v>
      </c>
      <c r="V88" s="4">
        <v>1</v>
      </c>
      <c r="W88" s="4">
        <v>1</v>
      </c>
      <c r="X88" s="1" t="str">
        <f t="shared" si="4"/>
        <v>0111111</v>
      </c>
      <c r="Y88">
        <f t="shared" si="5"/>
        <v>63</v>
      </c>
      <c r="Z88" t="s">
        <v>225</v>
      </c>
      <c r="AA88" s="3">
        <v>1.5</v>
      </c>
      <c r="AB88">
        <v>398</v>
      </c>
      <c r="AC88" s="3">
        <v>16.548611111298701</v>
      </c>
      <c r="AD88">
        <v>1776</v>
      </c>
      <c r="AE88" s="3">
        <v>280.44833333330502</v>
      </c>
      <c r="AF88">
        <v>4054</v>
      </c>
      <c r="AG88" s="3">
        <v>448.26972222217597</v>
      </c>
      <c r="AH88">
        <v>4603</v>
      </c>
      <c r="AI88" s="3">
        <v>2752.6441666668402</v>
      </c>
      <c r="AJ88">
        <v>0</v>
      </c>
      <c r="AK88" s="3"/>
      <c r="AM88" s="3"/>
      <c r="AO88" s="3"/>
      <c r="AQ88" s="3"/>
    </row>
    <row r="89" spans="1:43" x14ac:dyDescent="0.15">
      <c r="A89" t="s">
        <v>107</v>
      </c>
      <c r="B89" s="1">
        <v>2</v>
      </c>
      <c r="C89" t="s">
        <v>51</v>
      </c>
      <c r="D89" s="1">
        <v>20180521000314</v>
      </c>
      <c r="E89" s="1">
        <v>66</v>
      </c>
      <c r="F89" t="s">
        <v>52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2">
        <v>0</v>
      </c>
      <c r="O89" s="3">
        <v>10</v>
      </c>
      <c r="P89" t="s">
        <v>108</v>
      </c>
      <c r="Q89" s="4">
        <v>0</v>
      </c>
      <c r="R89" s="4">
        <v>1</v>
      </c>
      <c r="S89" s="4">
        <v>0</v>
      </c>
      <c r="T89" s="4">
        <v>1</v>
      </c>
      <c r="U89" s="4">
        <v>1</v>
      </c>
      <c r="V89" s="4">
        <v>1</v>
      </c>
      <c r="W89" s="4">
        <v>1</v>
      </c>
      <c r="X89" s="1" t="str">
        <f t="shared" si="4"/>
        <v>0101111</v>
      </c>
      <c r="Y89">
        <f t="shared" si="5"/>
        <v>47</v>
      </c>
      <c r="Z89" t="s">
        <v>107</v>
      </c>
      <c r="AA89" s="3">
        <v>9.9999999997671694</v>
      </c>
      <c r="AB89">
        <v>23528</v>
      </c>
      <c r="AC89" s="3">
        <v>34.757499999774197</v>
      </c>
      <c r="AD89">
        <v>13051</v>
      </c>
      <c r="AE89" s="3">
        <v>113.100277777703</v>
      </c>
      <c r="AF89">
        <v>29340</v>
      </c>
      <c r="AG89" s="3"/>
      <c r="AI89" s="3"/>
      <c r="AK89" s="3"/>
      <c r="AM89" s="3"/>
      <c r="AO89" s="3"/>
      <c r="AQ89" s="3"/>
    </row>
    <row r="90" spans="1:43" x14ac:dyDescent="0.15">
      <c r="A90" t="s">
        <v>69</v>
      </c>
      <c r="B90" s="1">
        <v>1</v>
      </c>
      <c r="C90" t="s">
        <v>51</v>
      </c>
      <c r="D90" s="1">
        <v>20180314002318</v>
      </c>
      <c r="E90" s="1">
        <v>65</v>
      </c>
      <c r="F90" t="s">
        <v>57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2">
        <v>0</v>
      </c>
      <c r="O90" s="3">
        <v>1.5</v>
      </c>
      <c r="P90" t="s">
        <v>70</v>
      </c>
      <c r="Q90" s="4">
        <v>0</v>
      </c>
      <c r="R90" s="4">
        <v>0</v>
      </c>
      <c r="S90" s="4">
        <v>0</v>
      </c>
      <c r="T90" s="4">
        <v>1</v>
      </c>
      <c r="U90" s="4">
        <v>1</v>
      </c>
      <c r="V90" s="4">
        <v>1</v>
      </c>
      <c r="W90" s="4">
        <v>1</v>
      </c>
      <c r="X90" s="1" t="str">
        <f t="shared" si="4"/>
        <v>0001111</v>
      </c>
      <c r="Y90">
        <f t="shared" si="5"/>
        <v>15</v>
      </c>
      <c r="Z90" t="s">
        <v>69</v>
      </c>
      <c r="AA90" s="3">
        <v>1.5</v>
      </c>
      <c r="AB90">
        <v>9695</v>
      </c>
      <c r="AC90" s="3">
        <v>21.413888888899201</v>
      </c>
      <c r="AD90">
        <v>17750</v>
      </c>
      <c r="AE90" s="3">
        <v>283.874166666821</v>
      </c>
      <c r="AF90">
        <v>67976</v>
      </c>
      <c r="AG90" s="3">
        <v>542.10861111123802</v>
      </c>
      <c r="AH90">
        <v>21797</v>
      </c>
      <c r="AI90" s="3"/>
      <c r="AK90" s="3"/>
      <c r="AM90" s="3"/>
      <c r="AO90" s="3"/>
      <c r="AQ90" s="3"/>
    </row>
    <row r="91" spans="1:43" x14ac:dyDescent="0.15">
      <c r="A91" t="s">
        <v>245</v>
      </c>
      <c r="B91" s="1">
        <v>5</v>
      </c>
      <c r="C91" t="s">
        <v>51</v>
      </c>
      <c r="D91" s="1">
        <v>20180910002366</v>
      </c>
      <c r="E91" s="1">
        <v>53</v>
      </c>
      <c r="F91" t="s">
        <v>52</v>
      </c>
      <c r="G91" s="1">
        <v>0</v>
      </c>
      <c r="H91" s="1">
        <v>1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2">
        <v>0</v>
      </c>
      <c r="O91" s="3">
        <v>2</v>
      </c>
      <c r="P91" t="s">
        <v>246</v>
      </c>
      <c r="Q91" s="4">
        <v>1</v>
      </c>
      <c r="R91" s="4">
        <v>1</v>
      </c>
      <c r="S91" s="4">
        <v>1</v>
      </c>
      <c r="T91" s="4">
        <v>1</v>
      </c>
      <c r="U91" s="4">
        <v>1</v>
      </c>
      <c r="V91" s="4">
        <v>1</v>
      </c>
      <c r="W91" s="4">
        <v>1</v>
      </c>
      <c r="X91" s="1" t="str">
        <f t="shared" si="4"/>
        <v>1111111</v>
      </c>
      <c r="Y91">
        <f t="shared" si="5"/>
        <v>127</v>
      </c>
      <c r="Z91" t="s">
        <v>245</v>
      </c>
      <c r="AA91" s="3">
        <v>2.0000000002328302</v>
      </c>
      <c r="AB91">
        <v>29614</v>
      </c>
      <c r="AC91" s="3">
        <v>13.1738888889668</v>
      </c>
      <c r="AD91">
        <v>76322</v>
      </c>
      <c r="AE91" s="3">
        <v>158.22527777793599</v>
      </c>
      <c r="AF91">
        <v>16378</v>
      </c>
      <c r="AG91" s="3">
        <v>230.09500000008799</v>
      </c>
      <c r="AH91">
        <v>4787</v>
      </c>
      <c r="AI91" s="3"/>
      <c r="AK91" s="3"/>
      <c r="AM91" s="3"/>
      <c r="AO91" s="3"/>
      <c r="AQ91" s="3"/>
    </row>
    <row r="92" spans="1:43" x14ac:dyDescent="0.15">
      <c r="A92" t="s">
        <v>87</v>
      </c>
      <c r="B92" s="1">
        <v>2</v>
      </c>
      <c r="C92" t="s">
        <v>51</v>
      </c>
      <c r="D92" s="1">
        <v>20181019001130</v>
      </c>
      <c r="E92" s="1">
        <v>60</v>
      </c>
      <c r="F92" t="s">
        <v>52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2">
        <v>0</v>
      </c>
      <c r="O92" s="3">
        <v>3</v>
      </c>
      <c r="P92" t="s">
        <v>88</v>
      </c>
      <c r="Q92" s="4">
        <v>0</v>
      </c>
      <c r="R92" s="4">
        <v>0</v>
      </c>
      <c r="S92" s="4">
        <v>1</v>
      </c>
      <c r="T92" s="4">
        <v>1</v>
      </c>
      <c r="U92" s="4">
        <v>1</v>
      </c>
      <c r="V92" s="4">
        <v>1</v>
      </c>
      <c r="W92" s="4">
        <v>1</v>
      </c>
      <c r="X92" s="1" t="str">
        <f t="shared" si="4"/>
        <v>0011111</v>
      </c>
      <c r="Y92">
        <f t="shared" si="5"/>
        <v>31</v>
      </c>
      <c r="Z92" t="s">
        <v>87</v>
      </c>
      <c r="AA92" s="3">
        <v>3</v>
      </c>
      <c r="AB92">
        <v>5318</v>
      </c>
      <c r="AC92" s="3">
        <v>26.086666666728</v>
      </c>
      <c r="AD92">
        <v>11482</v>
      </c>
      <c r="AE92" s="3">
        <v>145.04805555537999</v>
      </c>
      <c r="AF92">
        <v>11741</v>
      </c>
      <c r="AG92" s="3">
        <v>481.41611111123302</v>
      </c>
      <c r="AH92">
        <v>10975</v>
      </c>
      <c r="AI92" s="3"/>
      <c r="AK92" s="3"/>
      <c r="AM92" s="3"/>
      <c r="AO92" s="3"/>
      <c r="AQ92" s="3"/>
    </row>
    <row r="93" spans="1:43" x14ac:dyDescent="0.15">
      <c r="A93" t="s">
        <v>239</v>
      </c>
      <c r="B93" s="1">
        <v>5</v>
      </c>
      <c r="C93" t="s">
        <v>51</v>
      </c>
      <c r="D93" s="1">
        <v>20181116001089</v>
      </c>
      <c r="E93" s="1">
        <v>86</v>
      </c>
      <c r="F93" t="s">
        <v>52</v>
      </c>
      <c r="G93" s="1">
        <v>0</v>
      </c>
      <c r="H93" s="1">
        <v>1</v>
      </c>
      <c r="I93" s="1">
        <v>1</v>
      </c>
      <c r="J93" s="1">
        <v>1</v>
      </c>
      <c r="K93" s="1">
        <v>0</v>
      </c>
      <c r="L93" s="1">
        <v>1</v>
      </c>
      <c r="M93" s="1">
        <v>0</v>
      </c>
      <c r="N93" s="2">
        <v>0</v>
      </c>
      <c r="O93" s="3">
        <v>2</v>
      </c>
      <c r="P93" t="s">
        <v>240</v>
      </c>
      <c r="Q93" s="4">
        <v>1</v>
      </c>
      <c r="R93" s="4">
        <v>0</v>
      </c>
      <c r="S93" s="4">
        <v>0</v>
      </c>
      <c r="T93" s="4">
        <v>1</v>
      </c>
      <c r="U93" s="4">
        <v>1</v>
      </c>
      <c r="V93" s="4">
        <v>1</v>
      </c>
      <c r="W93" s="4">
        <v>1</v>
      </c>
      <c r="X93" s="1" t="str">
        <f t="shared" si="4"/>
        <v>1001111</v>
      </c>
      <c r="Y93">
        <f t="shared" si="5"/>
        <v>79</v>
      </c>
      <c r="Z93" t="s">
        <v>239</v>
      </c>
      <c r="AA93" s="3">
        <v>2.0000000000582099</v>
      </c>
      <c r="AB93">
        <v>1084</v>
      </c>
      <c r="AC93" s="3">
        <v>11.924722222262099</v>
      </c>
      <c r="AD93">
        <v>711</v>
      </c>
      <c r="AE93" s="3">
        <v>78.7722222221782</v>
      </c>
      <c r="AF93">
        <v>38232</v>
      </c>
      <c r="AG93" s="3">
        <v>173.57416666665799</v>
      </c>
      <c r="AH93">
        <v>52388</v>
      </c>
      <c r="AI93" s="3"/>
      <c r="AK93" s="3"/>
      <c r="AM93" s="3"/>
      <c r="AO93" s="3"/>
      <c r="AQ93" s="3"/>
    </row>
    <row r="94" spans="1:43" x14ac:dyDescent="0.15">
      <c r="A94" t="s">
        <v>109</v>
      </c>
      <c r="B94" s="1">
        <v>2</v>
      </c>
      <c r="C94" t="s">
        <v>51</v>
      </c>
      <c r="D94" s="1">
        <v>20181214000208</v>
      </c>
      <c r="E94" s="1">
        <v>56</v>
      </c>
      <c r="F94" t="s">
        <v>52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2">
        <v>1</v>
      </c>
      <c r="O94" s="3">
        <v>0.5</v>
      </c>
      <c r="P94" t="s">
        <v>110</v>
      </c>
      <c r="Q94" s="4">
        <v>0</v>
      </c>
      <c r="R94" s="4">
        <v>1</v>
      </c>
      <c r="S94" s="4">
        <v>0</v>
      </c>
      <c r="T94" s="4">
        <v>1</v>
      </c>
      <c r="U94" s="4">
        <v>1</v>
      </c>
      <c r="V94" s="4">
        <v>1</v>
      </c>
      <c r="W94" s="4">
        <v>1</v>
      </c>
      <c r="X94" s="1" t="str">
        <f t="shared" si="4"/>
        <v>0101111</v>
      </c>
      <c r="Y94">
        <f t="shared" si="5"/>
        <v>47</v>
      </c>
      <c r="Z94" t="s">
        <v>109</v>
      </c>
      <c r="AA94" s="3">
        <v>0.50000000023283098</v>
      </c>
      <c r="AB94">
        <v>4923</v>
      </c>
      <c r="AC94" s="3">
        <v>3.5777777780313</v>
      </c>
      <c r="AD94">
        <v>3943</v>
      </c>
      <c r="AE94" s="3">
        <v>25.480555555725001</v>
      </c>
      <c r="AF94">
        <v>6974</v>
      </c>
      <c r="AG94" s="3">
        <v>49.341111111512902</v>
      </c>
      <c r="AH94">
        <v>9355</v>
      </c>
      <c r="AI94" s="3">
        <v>271.17166666692401</v>
      </c>
      <c r="AJ94">
        <v>3258</v>
      </c>
      <c r="AK94" s="3"/>
      <c r="AM94" s="3"/>
      <c r="AO94" s="3"/>
      <c r="AQ94" s="3"/>
    </row>
    <row r="95" spans="1:43" x14ac:dyDescent="0.15">
      <c r="A95" t="s">
        <v>227</v>
      </c>
      <c r="B95" s="1">
        <v>5</v>
      </c>
      <c r="C95" t="s">
        <v>51</v>
      </c>
      <c r="D95" s="1">
        <v>20180412001795</v>
      </c>
      <c r="E95" s="1">
        <v>65</v>
      </c>
      <c r="F95" t="s">
        <v>52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2">
        <v>1</v>
      </c>
      <c r="O95" s="3">
        <v>5</v>
      </c>
      <c r="P95" t="s">
        <v>228</v>
      </c>
      <c r="Q95" s="4">
        <v>0</v>
      </c>
      <c r="R95" s="4">
        <v>1</v>
      </c>
      <c r="S95" s="4">
        <v>1</v>
      </c>
      <c r="T95" s="4">
        <v>1</v>
      </c>
      <c r="U95" s="4">
        <v>1</v>
      </c>
      <c r="V95" s="4">
        <v>1</v>
      </c>
      <c r="W95" s="4">
        <v>1</v>
      </c>
      <c r="X95" s="1" t="str">
        <f t="shared" si="4"/>
        <v>0111111</v>
      </c>
      <c r="Y95">
        <f t="shared" si="5"/>
        <v>63</v>
      </c>
      <c r="Z95" t="s">
        <v>227</v>
      </c>
      <c r="AA95" s="3">
        <v>4.9999999998835802</v>
      </c>
      <c r="AB95">
        <v>7667</v>
      </c>
      <c r="AC95" s="3">
        <v>28.910833333327901</v>
      </c>
      <c r="AD95">
        <v>15664</v>
      </c>
      <c r="AE95" s="3">
        <v>100.851666666451</v>
      </c>
      <c r="AF95">
        <v>18164</v>
      </c>
      <c r="AG95" s="3">
        <v>263.79555555561097</v>
      </c>
      <c r="AH95">
        <v>8693</v>
      </c>
      <c r="AI95" s="3">
        <v>4327.0177777778599</v>
      </c>
      <c r="AJ95">
        <v>0</v>
      </c>
      <c r="AK95" s="3"/>
      <c r="AM95" s="3"/>
      <c r="AO95" s="3"/>
      <c r="AQ95" s="3"/>
    </row>
    <row r="96" spans="1:43" x14ac:dyDescent="0.15">
      <c r="A96" t="s">
        <v>229</v>
      </c>
      <c r="B96" s="1">
        <v>4</v>
      </c>
      <c r="C96" t="s">
        <v>51</v>
      </c>
      <c r="D96" s="1">
        <v>20180316001329</v>
      </c>
      <c r="E96" s="1">
        <v>52</v>
      </c>
      <c r="F96" t="s">
        <v>57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2">
        <v>0</v>
      </c>
      <c r="O96" s="3">
        <v>1</v>
      </c>
      <c r="P96" t="s">
        <v>230</v>
      </c>
      <c r="Q96" s="4">
        <v>0</v>
      </c>
      <c r="R96" s="4">
        <v>1</v>
      </c>
      <c r="S96" s="4">
        <v>1</v>
      </c>
      <c r="T96" s="4">
        <v>1</v>
      </c>
      <c r="U96" s="4">
        <v>1</v>
      </c>
      <c r="V96" s="4">
        <v>1</v>
      </c>
      <c r="W96" s="4">
        <v>1</v>
      </c>
      <c r="X96" s="1" t="str">
        <f t="shared" si="4"/>
        <v>0111111</v>
      </c>
      <c r="Y96">
        <f t="shared" si="5"/>
        <v>63</v>
      </c>
      <c r="Z96" t="s">
        <v>229</v>
      </c>
      <c r="AA96" s="3">
        <v>1.00000000011642</v>
      </c>
      <c r="AB96">
        <v>13198</v>
      </c>
      <c r="AC96" s="3">
        <v>7.4316666667582503</v>
      </c>
      <c r="AD96">
        <v>82848</v>
      </c>
      <c r="AE96" s="3">
        <v>94.142499999725302</v>
      </c>
      <c r="AF96">
        <v>99131</v>
      </c>
      <c r="AG96" s="3">
        <v>310.75305555551301</v>
      </c>
      <c r="AH96">
        <v>168138</v>
      </c>
      <c r="AI96" s="3">
        <v>556.13166666665302</v>
      </c>
      <c r="AJ96">
        <v>125247</v>
      </c>
      <c r="AK96" s="3"/>
      <c r="AM96" s="3"/>
      <c r="AO96" s="3"/>
      <c r="AQ96" s="3"/>
    </row>
    <row r="97" spans="1:43" x14ac:dyDescent="0.15">
      <c r="A97" t="s">
        <v>71</v>
      </c>
      <c r="B97" s="1">
        <v>4</v>
      </c>
      <c r="C97" t="s">
        <v>51</v>
      </c>
      <c r="D97" s="1">
        <v>20180802001789</v>
      </c>
      <c r="E97" s="1">
        <v>93</v>
      </c>
      <c r="F97" t="s">
        <v>57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2">
        <v>0</v>
      </c>
      <c r="O97" s="3">
        <v>1</v>
      </c>
      <c r="P97" t="s">
        <v>72</v>
      </c>
      <c r="Q97" s="4">
        <v>0</v>
      </c>
      <c r="R97" s="4">
        <v>0</v>
      </c>
      <c r="S97" s="4">
        <v>0</v>
      </c>
      <c r="T97" s="4">
        <v>1</v>
      </c>
      <c r="U97" s="4">
        <v>1</v>
      </c>
      <c r="V97" s="4">
        <v>1</v>
      </c>
      <c r="W97" s="4">
        <v>1</v>
      </c>
      <c r="X97" s="1" t="str">
        <f t="shared" si="4"/>
        <v>0001111</v>
      </c>
      <c r="Y97">
        <f t="shared" si="5"/>
        <v>15</v>
      </c>
      <c r="Z97" t="s">
        <v>71</v>
      </c>
      <c r="AA97" s="3">
        <v>0.99999999976716902</v>
      </c>
      <c r="AB97">
        <v>5951</v>
      </c>
      <c r="AC97" s="3">
        <v>13.761388888873601</v>
      </c>
      <c r="AD97">
        <v>6094</v>
      </c>
      <c r="AE97" s="3">
        <v>87.980277777649505</v>
      </c>
      <c r="AF97">
        <v>9911</v>
      </c>
      <c r="AG97" s="3">
        <v>255.119166666409</v>
      </c>
      <c r="AH97">
        <v>11687</v>
      </c>
      <c r="AI97" s="3">
        <v>423.50111111107998</v>
      </c>
      <c r="AJ97">
        <v>231</v>
      </c>
      <c r="AK97" s="3">
        <v>595.64277777797497</v>
      </c>
      <c r="AL97">
        <v>0</v>
      </c>
      <c r="AM97" s="3"/>
      <c r="AO97" s="3"/>
      <c r="AQ97" s="3"/>
    </row>
    <row r="98" spans="1:43" x14ac:dyDescent="0.15">
      <c r="A98" t="s">
        <v>231</v>
      </c>
      <c r="B98" s="1">
        <v>2</v>
      </c>
      <c r="C98" t="s">
        <v>51</v>
      </c>
      <c r="D98" s="1">
        <v>20181010000767</v>
      </c>
      <c r="E98" s="1">
        <v>83</v>
      </c>
      <c r="F98" t="s">
        <v>57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2">
        <v>0</v>
      </c>
      <c r="O98" s="3">
        <v>3</v>
      </c>
      <c r="P98" t="s">
        <v>232</v>
      </c>
      <c r="Q98" s="4">
        <v>0</v>
      </c>
      <c r="R98" s="4">
        <v>1</v>
      </c>
      <c r="S98" s="4">
        <v>1</v>
      </c>
      <c r="T98" s="4">
        <v>1</v>
      </c>
      <c r="U98" s="4">
        <v>1</v>
      </c>
      <c r="V98" s="4">
        <v>1</v>
      </c>
      <c r="W98" s="4">
        <v>1</v>
      </c>
      <c r="X98" s="1" t="str">
        <f t="shared" ref="X98:X129" si="6">Q98&amp;R98&amp;S98&amp;T98&amp;U98&amp;V98&amp;W98</f>
        <v>0111111</v>
      </c>
      <c r="Y98">
        <f t="shared" ref="Y98:Y129" si="7">BIN2DEC(X98)</f>
        <v>63</v>
      </c>
      <c r="Z98" t="s">
        <v>231</v>
      </c>
      <c r="AA98" s="3">
        <v>3</v>
      </c>
      <c r="AB98">
        <v>10227</v>
      </c>
      <c r="AC98" s="3">
        <v>31.925555555499201</v>
      </c>
      <c r="AD98">
        <v>8635</v>
      </c>
      <c r="AE98" s="3">
        <v>171.40027777775001</v>
      </c>
      <c r="AF98">
        <v>1316</v>
      </c>
      <c r="AG98" s="3"/>
      <c r="AI98" s="3"/>
      <c r="AK98" s="3"/>
      <c r="AM98" s="3"/>
      <c r="AO98" s="3"/>
      <c r="AQ98" s="3"/>
    </row>
    <row r="99" spans="1:43" x14ac:dyDescent="0.15">
      <c r="A99" t="s">
        <v>233</v>
      </c>
      <c r="B99" s="1">
        <v>5</v>
      </c>
      <c r="C99" t="s">
        <v>51</v>
      </c>
      <c r="D99" s="1">
        <v>20180612002507</v>
      </c>
      <c r="E99" s="1">
        <v>82</v>
      </c>
      <c r="F99" t="s">
        <v>52</v>
      </c>
      <c r="G99" s="1">
        <v>0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2">
        <v>0</v>
      </c>
      <c r="O99" s="3">
        <v>2.5</v>
      </c>
      <c r="P99" t="s">
        <v>234</v>
      </c>
      <c r="Q99" s="4">
        <v>0</v>
      </c>
      <c r="R99" s="4">
        <v>1</v>
      </c>
      <c r="S99" s="4">
        <v>1</v>
      </c>
      <c r="T99" s="4">
        <v>1</v>
      </c>
      <c r="U99" s="4">
        <v>1</v>
      </c>
      <c r="V99" s="4">
        <v>1</v>
      </c>
      <c r="W99" s="4">
        <v>1</v>
      </c>
      <c r="X99" s="1" t="str">
        <f t="shared" si="6"/>
        <v>0111111</v>
      </c>
      <c r="Y99">
        <f t="shared" si="7"/>
        <v>63</v>
      </c>
      <c r="Z99" t="s">
        <v>233</v>
      </c>
      <c r="AA99" s="3">
        <v>2.4999999999417901</v>
      </c>
      <c r="AB99">
        <v>39868</v>
      </c>
      <c r="AC99" s="3">
        <v>42.7566666664788</v>
      </c>
      <c r="AD99">
        <v>29007</v>
      </c>
      <c r="AE99" s="3">
        <v>187.656944444461</v>
      </c>
      <c r="AF99">
        <v>26426</v>
      </c>
      <c r="AG99" s="3">
        <v>570.49694444431202</v>
      </c>
      <c r="AH99">
        <v>40666</v>
      </c>
      <c r="AI99" s="3">
        <v>903.36833333334698</v>
      </c>
      <c r="AJ99">
        <v>17288</v>
      </c>
      <c r="AK99" s="3"/>
      <c r="AM99" s="3"/>
      <c r="AO99" s="3"/>
      <c r="AQ99" s="3"/>
    </row>
    <row r="100" spans="1:43" x14ac:dyDescent="0.15">
      <c r="A100" t="s">
        <v>247</v>
      </c>
      <c r="B100" s="1">
        <v>3</v>
      </c>
      <c r="C100" t="s">
        <v>51</v>
      </c>
      <c r="D100" s="1">
        <v>20180620002296</v>
      </c>
      <c r="E100" s="1">
        <v>53</v>
      </c>
      <c r="F100" t="s">
        <v>52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2">
        <v>0</v>
      </c>
      <c r="O100" s="3">
        <v>3</v>
      </c>
      <c r="P100" t="s">
        <v>248</v>
      </c>
      <c r="Q100" s="4">
        <v>1</v>
      </c>
      <c r="R100" s="4">
        <v>1</v>
      </c>
      <c r="S100" s="4">
        <v>1</v>
      </c>
      <c r="T100" s="4">
        <v>1</v>
      </c>
      <c r="U100" s="4">
        <v>1</v>
      </c>
      <c r="V100" s="4">
        <v>1</v>
      </c>
      <c r="W100" s="4">
        <v>1</v>
      </c>
      <c r="X100" s="1" t="str">
        <f t="shared" si="6"/>
        <v>1111111</v>
      </c>
      <c r="Y100">
        <f t="shared" si="7"/>
        <v>127</v>
      </c>
      <c r="Z100" t="s">
        <v>247</v>
      </c>
      <c r="AA100" s="3">
        <v>3</v>
      </c>
      <c r="AB100">
        <v>9653</v>
      </c>
      <c r="AC100" s="3">
        <v>17.672777777595901</v>
      </c>
      <c r="AD100">
        <v>19517</v>
      </c>
      <c r="AE100" s="3">
        <v>42.529444444226101</v>
      </c>
      <c r="AF100">
        <v>30933</v>
      </c>
      <c r="AG100" s="3"/>
      <c r="AI100" s="7"/>
      <c r="AK100" s="3"/>
      <c r="AM100" s="3"/>
      <c r="AO100" s="3"/>
      <c r="AQ100" s="3"/>
    </row>
    <row r="101" spans="1:43" x14ac:dyDescent="0.15">
      <c r="A101" t="s">
        <v>235</v>
      </c>
      <c r="B101" s="1">
        <v>2</v>
      </c>
      <c r="C101" t="s">
        <v>51</v>
      </c>
      <c r="D101" s="1">
        <v>20180314000010</v>
      </c>
      <c r="E101" s="1">
        <v>80</v>
      </c>
      <c r="F101" t="s">
        <v>52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1</v>
      </c>
      <c r="N101" s="2">
        <v>1</v>
      </c>
      <c r="O101" s="3">
        <v>0.5</v>
      </c>
      <c r="P101" t="s">
        <v>236</v>
      </c>
      <c r="Q101" s="4">
        <v>0</v>
      </c>
      <c r="R101" s="4">
        <v>1</v>
      </c>
      <c r="S101" s="4">
        <v>1</v>
      </c>
      <c r="T101" s="4">
        <v>1</v>
      </c>
      <c r="U101" s="4">
        <v>1</v>
      </c>
      <c r="V101" s="4">
        <v>1</v>
      </c>
      <c r="W101" s="4">
        <v>1</v>
      </c>
      <c r="X101" s="1" t="str">
        <f t="shared" si="6"/>
        <v>0111111</v>
      </c>
      <c r="Y101">
        <f t="shared" si="7"/>
        <v>63</v>
      </c>
      <c r="Z101" t="s">
        <v>235</v>
      </c>
      <c r="AA101" s="3">
        <v>0.50000000005820799</v>
      </c>
      <c r="AB101">
        <v>7367</v>
      </c>
      <c r="AC101" s="3">
        <v>34.731111111003003</v>
      </c>
      <c r="AD101">
        <v>6033</v>
      </c>
      <c r="AE101" s="3">
        <v>197.236666666693</v>
      </c>
      <c r="AF101">
        <v>3191</v>
      </c>
      <c r="AG101" s="3"/>
      <c r="AI101" s="7"/>
      <c r="AK101" s="3"/>
      <c r="AM101" s="3"/>
      <c r="AO101" s="3"/>
      <c r="AQ101" s="3"/>
    </row>
    <row r="102" spans="1:43" x14ac:dyDescent="0.15">
      <c r="A102" t="s">
        <v>251</v>
      </c>
      <c r="B102" s="6"/>
      <c r="C102" t="s">
        <v>252</v>
      </c>
      <c r="D102" s="1">
        <v>20180311000432</v>
      </c>
      <c r="E102" s="1">
        <v>77</v>
      </c>
      <c r="F102" t="s">
        <v>57</v>
      </c>
      <c r="G102" s="1">
        <v>0</v>
      </c>
      <c r="H102" s="1">
        <v>1</v>
      </c>
      <c r="I102" s="1">
        <v>1</v>
      </c>
      <c r="J102" s="1">
        <v>1</v>
      </c>
      <c r="K102" s="1">
        <v>0</v>
      </c>
      <c r="L102" s="1">
        <v>0</v>
      </c>
      <c r="M102" s="1">
        <v>0</v>
      </c>
      <c r="N102" s="2">
        <v>0</v>
      </c>
      <c r="O102" s="3">
        <v>2</v>
      </c>
      <c r="P102" t="s">
        <v>253</v>
      </c>
      <c r="Q102" s="4">
        <v>0</v>
      </c>
      <c r="R102" s="4">
        <v>1</v>
      </c>
      <c r="S102" s="4">
        <v>1</v>
      </c>
      <c r="T102" s="4">
        <v>1</v>
      </c>
      <c r="U102" s="4">
        <v>1</v>
      </c>
      <c r="V102" s="4">
        <v>1</v>
      </c>
      <c r="W102" s="4">
        <v>1</v>
      </c>
      <c r="X102" s="1" t="str">
        <f t="shared" si="6"/>
        <v>0111111</v>
      </c>
      <c r="Y102">
        <f t="shared" si="7"/>
        <v>63</v>
      </c>
      <c r="AI102" s="7"/>
      <c r="AM102" s="3"/>
      <c r="AO102" s="3"/>
      <c r="AQ102" s="3"/>
    </row>
    <row r="103" spans="1:43" x14ac:dyDescent="0.15">
      <c r="A103" t="s">
        <v>254</v>
      </c>
      <c r="B103" s="6"/>
      <c r="C103" t="s">
        <v>252</v>
      </c>
      <c r="D103" s="1">
        <v>20180708000024</v>
      </c>
      <c r="E103" s="1">
        <v>70</v>
      </c>
      <c r="F103" t="s">
        <v>52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2">
        <v>0</v>
      </c>
      <c r="O103" s="3">
        <v>1.5</v>
      </c>
      <c r="P103" t="s">
        <v>255</v>
      </c>
      <c r="Q103" s="4">
        <v>0</v>
      </c>
      <c r="R103" s="4">
        <v>0</v>
      </c>
      <c r="S103" s="4">
        <v>0</v>
      </c>
      <c r="T103" s="4">
        <v>1</v>
      </c>
      <c r="U103" s="4">
        <v>1</v>
      </c>
      <c r="V103" s="4">
        <v>1</v>
      </c>
      <c r="W103" s="4">
        <v>1</v>
      </c>
      <c r="X103" s="1" t="str">
        <f t="shared" si="6"/>
        <v>0001111</v>
      </c>
      <c r="Y103">
        <f t="shared" si="7"/>
        <v>15</v>
      </c>
      <c r="AI103" s="7"/>
      <c r="AM103" s="3"/>
      <c r="AO103" s="3"/>
      <c r="AQ103" s="3"/>
    </row>
    <row r="104" spans="1:43" x14ac:dyDescent="0.15">
      <c r="A104" t="s">
        <v>256</v>
      </c>
      <c r="B104" s="6"/>
      <c r="C104" t="s">
        <v>252</v>
      </c>
      <c r="D104" s="1">
        <v>20181015001677</v>
      </c>
      <c r="E104" s="1">
        <v>64</v>
      </c>
      <c r="F104" t="s">
        <v>52</v>
      </c>
      <c r="G104" s="1">
        <v>3</v>
      </c>
      <c r="H104" s="1">
        <v>1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2">
        <v>0</v>
      </c>
      <c r="O104" s="3">
        <v>0.5</v>
      </c>
      <c r="P104" t="s">
        <v>257</v>
      </c>
      <c r="Q104" s="4">
        <v>0</v>
      </c>
      <c r="R104" s="4">
        <v>1</v>
      </c>
      <c r="S104" s="4">
        <v>0</v>
      </c>
      <c r="T104" s="4">
        <v>1</v>
      </c>
      <c r="U104" s="4">
        <v>1</v>
      </c>
      <c r="V104" s="4">
        <v>1</v>
      </c>
      <c r="W104" s="4">
        <v>1</v>
      </c>
      <c r="X104" s="1" t="str">
        <f t="shared" si="6"/>
        <v>0101111</v>
      </c>
      <c r="Y104">
        <f t="shared" si="7"/>
        <v>47</v>
      </c>
      <c r="AM104" s="3"/>
      <c r="AO104" s="3"/>
      <c r="AQ104" s="3"/>
    </row>
    <row r="105" spans="1:43" x14ac:dyDescent="0.15">
      <c r="A105" t="s">
        <v>258</v>
      </c>
      <c r="B105" s="6"/>
      <c r="C105" t="s">
        <v>252</v>
      </c>
      <c r="D105" s="1">
        <v>20190105000694</v>
      </c>
      <c r="E105" s="1">
        <v>42</v>
      </c>
      <c r="F105" t="s">
        <v>52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1</v>
      </c>
      <c r="N105" s="2">
        <v>1</v>
      </c>
      <c r="O105" s="3">
        <v>4</v>
      </c>
      <c r="P105" t="s">
        <v>259</v>
      </c>
      <c r="Q105" s="4">
        <v>0</v>
      </c>
      <c r="R105" s="4">
        <v>0</v>
      </c>
      <c r="S105" s="4">
        <v>1</v>
      </c>
      <c r="T105" s="4">
        <v>1</v>
      </c>
      <c r="U105" s="4">
        <v>0</v>
      </c>
      <c r="V105" s="4">
        <v>1</v>
      </c>
      <c r="W105" s="4">
        <v>1</v>
      </c>
      <c r="X105" s="1" t="str">
        <f t="shared" si="6"/>
        <v>0011011</v>
      </c>
      <c r="Y105">
        <f t="shared" si="7"/>
        <v>27</v>
      </c>
      <c r="AO105" s="3"/>
      <c r="AQ105" s="3"/>
    </row>
    <row r="106" spans="1:43" x14ac:dyDescent="0.15">
      <c r="A106" t="s">
        <v>260</v>
      </c>
      <c r="B106" s="6"/>
      <c r="C106" t="s">
        <v>252</v>
      </c>
      <c r="D106" s="1">
        <v>20190108002459</v>
      </c>
      <c r="E106" s="1">
        <v>51</v>
      </c>
      <c r="F106" t="s">
        <v>52</v>
      </c>
      <c r="G106" s="1">
        <v>0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2">
        <v>0</v>
      </c>
      <c r="O106" s="3">
        <v>1</v>
      </c>
      <c r="P106" t="s">
        <v>248</v>
      </c>
      <c r="Q106" s="4">
        <v>0</v>
      </c>
      <c r="R106" s="4">
        <v>0</v>
      </c>
      <c r="S106" s="4">
        <v>1</v>
      </c>
      <c r="T106" s="4">
        <v>1</v>
      </c>
      <c r="U106" s="4">
        <v>1</v>
      </c>
      <c r="V106" s="4">
        <v>1</v>
      </c>
      <c r="W106" s="4">
        <v>1</v>
      </c>
      <c r="X106" s="1" t="str">
        <f t="shared" si="6"/>
        <v>0011111</v>
      </c>
      <c r="Y106">
        <f t="shared" si="7"/>
        <v>31</v>
      </c>
      <c r="AO106" s="3"/>
      <c r="AQ106" s="3"/>
    </row>
    <row r="107" spans="1:43" x14ac:dyDescent="0.15">
      <c r="A107" t="s">
        <v>261</v>
      </c>
      <c r="B107" s="6"/>
      <c r="C107" t="s">
        <v>252</v>
      </c>
      <c r="D107" s="1">
        <v>20190519000853</v>
      </c>
      <c r="E107" s="1">
        <v>75</v>
      </c>
      <c r="F107" t="s">
        <v>57</v>
      </c>
      <c r="G107" s="1">
        <v>0</v>
      </c>
      <c r="H107" s="1">
        <v>1</v>
      </c>
      <c r="I107" s="1">
        <v>0</v>
      </c>
      <c r="J107" s="1">
        <v>1</v>
      </c>
      <c r="K107" s="1">
        <v>0</v>
      </c>
      <c r="L107" s="1">
        <v>0</v>
      </c>
      <c r="M107" s="1">
        <v>0</v>
      </c>
      <c r="N107" s="2">
        <v>0</v>
      </c>
      <c r="O107" s="3">
        <v>1</v>
      </c>
      <c r="P107" t="s">
        <v>262</v>
      </c>
      <c r="Q107" s="4">
        <v>0</v>
      </c>
      <c r="R107" s="4">
        <v>1</v>
      </c>
      <c r="S107" s="4">
        <v>1</v>
      </c>
      <c r="T107" s="4">
        <v>1</v>
      </c>
      <c r="U107" s="4">
        <v>0</v>
      </c>
      <c r="V107" s="4">
        <v>1</v>
      </c>
      <c r="W107" s="4">
        <v>1</v>
      </c>
      <c r="X107" s="1" t="str">
        <f t="shared" si="6"/>
        <v>0111011</v>
      </c>
      <c r="Y107">
        <f t="shared" si="7"/>
        <v>59</v>
      </c>
      <c r="AO107" s="3"/>
      <c r="AQ107" s="3"/>
    </row>
    <row r="108" spans="1:43" x14ac:dyDescent="0.15">
      <c r="A108" t="s">
        <v>263</v>
      </c>
      <c r="B108" s="6"/>
      <c r="C108" t="s">
        <v>252</v>
      </c>
      <c r="D108" s="1">
        <v>20190526000209</v>
      </c>
      <c r="E108" s="1">
        <v>63</v>
      </c>
      <c r="F108" t="s">
        <v>57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2">
        <v>0</v>
      </c>
      <c r="O108" s="3">
        <v>1</v>
      </c>
      <c r="P108" t="s">
        <v>264</v>
      </c>
      <c r="Q108" s="4">
        <v>0</v>
      </c>
      <c r="R108" s="4">
        <v>1</v>
      </c>
      <c r="S108" s="4">
        <v>1</v>
      </c>
      <c r="T108" s="4">
        <v>1</v>
      </c>
      <c r="U108" s="4">
        <v>0</v>
      </c>
      <c r="V108" s="4">
        <v>1</v>
      </c>
      <c r="W108" s="4">
        <v>1</v>
      </c>
      <c r="X108" s="1" t="str">
        <f t="shared" si="6"/>
        <v>0111011</v>
      </c>
      <c r="Y108">
        <f t="shared" si="7"/>
        <v>59</v>
      </c>
      <c r="AO108" s="3"/>
      <c r="AQ108" s="3"/>
    </row>
    <row r="109" spans="1:43" x14ac:dyDescent="0.15">
      <c r="A109" t="s">
        <v>265</v>
      </c>
      <c r="B109" s="6"/>
      <c r="C109" t="s">
        <v>252</v>
      </c>
      <c r="D109" s="1">
        <v>20190701002502</v>
      </c>
      <c r="E109" s="1">
        <v>67</v>
      </c>
      <c r="F109" t="s">
        <v>52</v>
      </c>
      <c r="G109" s="1">
        <v>0</v>
      </c>
      <c r="H109" s="1">
        <v>1</v>
      </c>
      <c r="I109" s="1">
        <v>0</v>
      </c>
      <c r="J109" s="1">
        <v>0</v>
      </c>
      <c r="K109" s="1">
        <v>1</v>
      </c>
      <c r="L109" s="1">
        <v>0</v>
      </c>
      <c r="M109" s="1">
        <v>0</v>
      </c>
      <c r="N109" s="2">
        <v>0</v>
      </c>
      <c r="O109" s="3">
        <v>5.5</v>
      </c>
      <c r="P109" t="s">
        <v>266</v>
      </c>
      <c r="Q109" s="4">
        <v>0</v>
      </c>
      <c r="R109" s="4">
        <v>0</v>
      </c>
      <c r="S109" s="4">
        <v>0</v>
      </c>
      <c r="T109" s="4">
        <v>1</v>
      </c>
      <c r="U109" s="4">
        <v>0</v>
      </c>
      <c r="V109" s="4">
        <v>1</v>
      </c>
      <c r="W109" s="4">
        <v>1</v>
      </c>
      <c r="X109" s="1" t="str">
        <f t="shared" si="6"/>
        <v>0001011</v>
      </c>
      <c r="Y109">
        <f t="shared" si="7"/>
        <v>11</v>
      </c>
      <c r="AO109" s="3"/>
      <c r="AQ109" s="3"/>
    </row>
    <row r="110" spans="1:43" x14ac:dyDescent="0.15">
      <c r="A110" t="s">
        <v>267</v>
      </c>
      <c r="B110" s="6"/>
      <c r="C110" t="s">
        <v>252</v>
      </c>
      <c r="D110" s="1">
        <v>20190716000013</v>
      </c>
      <c r="E110" s="1">
        <v>82</v>
      </c>
      <c r="F110" t="s">
        <v>52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2">
        <v>0</v>
      </c>
      <c r="O110" s="3">
        <v>1</v>
      </c>
      <c r="P110" t="s">
        <v>268</v>
      </c>
      <c r="Q110" s="4">
        <v>0</v>
      </c>
      <c r="R110" s="4">
        <v>0</v>
      </c>
      <c r="S110" s="4">
        <v>0</v>
      </c>
      <c r="T110" s="4">
        <v>1</v>
      </c>
      <c r="U110" s="4">
        <v>0</v>
      </c>
      <c r="V110" s="4">
        <v>1</v>
      </c>
      <c r="W110" s="4">
        <v>1</v>
      </c>
      <c r="X110" s="1" t="str">
        <f t="shared" si="6"/>
        <v>0001011</v>
      </c>
      <c r="Y110">
        <f t="shared" si="7"/>
        <v>11</v>
      </c>
      <c r="AO110" s="3"/>
      <c r="AQ110" s="3"/>
    </row>
    <row r="111" spans="1:43" x14ac:dyDescent="0.15">
      <c r="A111" t="s">
        <v>269</v>
      </c>
      <c r="B111" s="6"/>
      <c r="C111" t="s">
        <v>252</v>
      </c>
      <c r="D111" s="1">
        <v>20190717001385</v>
      </c>
      <c r="E111" s="1">
        <v>56</v>
      </c>
      <c r="F111" t="s">
        <v>52</v>
      </c>
      <c r="G111" s="1">
        <v>0</v>
      </c>
      <c r="H111" s="1">
        <v>0</v>
      </c>
      <c r="I111" s="1">
        <v>0</v>
      </c>
      <c r="J111" s="1">
        <v>1</v>
      </c>
      <c r="K111" s="1">
        <v>0</v>
      </c>
      <c r="L111" s="1">
        <v>0</v>
      </c>
      <c r="M111" s="1">
        <v>0</v>
      </c>
      <c r="N111" s="2">
        <v>0</v>
      </c>
      <c r="O111" s="3">
        <v>0.5</v>
      </c>
      <c r="P111" t="s">
        <v>270</v>
      </c>
      <c r="Q111" s="4">
        <v>0</v>
      </c>
      <c r="R111" s="4">
        <v>1</v>
      </c>
      <c r="S111" s="4">
        <v>0</v>
      </c>
      <c r="T111" s="4">
        <v>0</v>
      </c>
      <c r="U111" s="4">
        <v>0</v>
      </c>
      <c r="V111" s="4">
        <v>1</v>
      </c>
      <c r="W111" s="4">
        <v>1</v>
      </c>
      <c r="X111" s="1" t="str">
        <f t="shared" si="6"/>
        <v>0100011</v>
      </c>
      <c r="Y111">
        <f t="shared" si="7"/>
        <v>35</v>
      </c>
      <c r="AO111" s="3"/>
      <c r="AQ111" s="3"/>
    </row>
    <row r="112" spans="1:43" x14ac:dyDescent="0.15">
      <c r="A112" t="s">
        <v>271</v>
      </c>
      <c r="B112" s="6"/>
      <c r="C112" t="s">
        <v>252</v>
      </c>
      <c r="D112" s="1">
        <v>20190727000556</v>
      </c>
      <c r="E112" s="1">
        <v>52</v>
      </c>
      <c r="F112" t="s">
        <v>52</v>
      </c>
      <c r="G112" s="1">
        <v>0</v>
      </c>
      <c r="H112" s="1">
        <v>1</v>
      </c>
      <c r="I112" s="1">
        <v>0</v>
      </c>
      <c r="J112" s="1">
        <v>1</v>
      </c>
      <c r="K112" s="1">
        <v>0</v>
      </c>
      <c r="L112" s="1">
        <v>0</v>
      </c>
      <c r="M112" s="1">
        <v>0</v>
      </c>
      <c r="N112" s="2">
        <v>0</v>
      </c>
      <c r="O112" s="3">
        <v>0.5</v>
      </c>
      <c r="P112" t="s">
        <v>272</v>
      </c>
      <c r="Q112" s="4">
        <v>1</v>
      </c>
      <c r="R112" s="4">
        <v>0</v>
      </c>
      <c r="S112" s="4">
        <v>1</v>
      </c>
      <c r="T112" s="4">
        <v>1</v>
      </c>
      <c r="U112" s="4">
        <v>1</v>
      </c>
      <c r="V112" s="4">
        <v>1</v>
      </c>
      <c r="W112" s="4">
        <v>1</v>
      </c>
      <c r="X112" s="1" t="str">
        <f t="shared" si="6"/>
        <v>1011111</v>
      </c>
      <c r="Y112">
        <f t="shared" si="7"/>
        <v>95</v>
      </c>
      <c r="AO112" s="3"/>
      <c r="AQ112" s="3"/>
    </row>
    <row r="113" spans="1:43" x14ac:dyDescent="0.15">
      <c r="A113" t="s">
        <v>273</v>
      </c>
      <c r="B113" s="6"/>
      <c r="C113" t="s">
        <v>252</v>
      </c>
      <c r="D113" s="1">
        <v>20190803000014</v>
      </c>
      <c r="E113" s="1">
        <v>51</v>
      </c>
      <c r="F113" t="s">
        <v>52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2">
        <v>0</v>
      </c>
      <c r="O113" s="3">
        <v>2</v>
      </c>
      <c r="P113" t="s">
        <v>274</v>
      </c>
      <c r="Q113" s="4">
        <v>0</v>
      </c>
      <c r="R113" s="4">
        <v>1</v>
      </c>
      <c r="S113" s="4">
        <v>1</v>
      </c>
      <c r="T113" s="4">
        <v>1</v>
      </c>
      <c r="U113" s="4">
        <v>0</v>
      </c>
      <c r="V113" s="4">
        <v>1</v>
      </c>
      <c r="W113" s="4">
        <v>1</v>
      </c>
      <c r="X113" s="1" t="str">
        <f t="shared" si="6"/>
        <v>0111011</v>
      </c>
      <c r="Y113">
        <f t="shared" si="7"/>
        <v>59</v>
      </c>
      <c r="AO113" s="3"/>
      <c r="AQ113" s="3"/>
    </row>
    <row r="114" spans="1:43" x14ac:dyDescent="0.15">
      <c r="A114" t="s">
        <v>275</v>
      </c>
      <c r="B114" s="6"/>
      <c r="C114" t="s">
        <v>252</v>
      </c>
      <c r="D114" s="1">
        <v>20190901000442</v>
      </c>
      <c r="E114" s="1">
        <v>54</v>
      </c>
      <c r="F114" t="s">
        <v>57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2">
        <v>0</v>
      </c>
      <c r="O114" s="3">
        <v>11</v>
      </c>
      <c r="P114" t="s">
        <v>276</v>
      </c>
      <c r="Q114" s="4">
        <v>0</v>
      </c>
      <c r="R114" s="4">
        <v>1</v>
      </c>
      <c r="S114" s="4">
        <v>0</v>
      </c>
      <c r="T114" s="4">
        <v>0</v>
      </c>
      <c r="U114" s="4">
        <v>0</v>
      </c>
      <c r="V114" s="4">
        <v>1</v>
      </c>
      <c r="W114" s="4">
        <v>1</v>
      </c>
      <c r="X114" s="1" t="str">
        <f t="shared" si="6"/>
        <v>0100011</v>
      </c>
      <c r="Y114">
        <f t="shared" si="7"/>
        <v>35</v>
      </c>
      <c r="AO114" s="3"/>
      <c r="AQ114" s="3"/>
    </row>
    <row r="115" spans="1:43" x14ac:dyDescent="0.15">
      <c r="A115" t="s">
        <v>277</v>
      </c>
      <c r="B115" s="6"/>
      <c r="C115" t="s">
        <v>252</v>
      </c>
      <c r="D115" s="1">
        <v>20190903000373</v>
      </c>
      <c r="E115" s="1">
        <v>91</v>
      </c>
      <c r="F115" t="s">
        <v>57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2">
        <v>0</v>
      </c>
      <c r="O115" s="3">
        <v>8</v>
      </c>
      <c r="P115" t="s">
        <v>278</v>
      </c>
      <c r="Q115" s="4">
        <v>0</v>
      </c>
      <c r="R115" s="4">
        <v>1</v>
      </c>
      <c r="S115" s="4">
        <v>1</v>
      </c>
      <c r="T115" s="4">
        <v>1</v>
      </c>
      <c r="U115" s="4">
        <v>1</v>
      </c>
      <c r="V115" s="4">
        <v>1</v>
      </c>
      <c r="W115" s="4">
        <v>1</v>
      </c>
      <c r="X115" s="1" t="str">
        <f t="shared" si="6"/>
        <v>0111111</v>
      </c>
      <c r="Y115">
        <f t="shared" si="7"/>
        <v>63</v>
      </c>
      <c r="AO115" s="3"/>
      <c r="AQ115" s="3"/>
    </row>
    <row r="116" spans="1:43" x14ac:dyDescent="0.15">
      <c r="A116" t="s">
        <v>279</v>
      </c>
      <c r="B116" s="6"/>
      <c r="C116" t="s">
        <v>252</v>
      </c>
      <c r="D116" s="1">
        <v>20190904002299</v>
      </c>
      <c r="E116" s="1">
        <v>87</v>
      </c>
      <c r="F116" t="s">
        <v>52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2">
        <v>1</v>
      </c>
      <c r="O116" s="3">
        <v>4</v>
      </c>
      <c r="P116" t="s">
        <v>280</v>
      </c>
      <c r="Q116" s="4">
        <v>0</v>
      </c>
      <c r="R116" s="4">
        <v>0</v>
      </c>
      <c r="S116" s="4">
        <v>1</v>
      </c>
      <c r="T116" s="4">
        <v>1</v>
      </c>
      <c r="U116" s="4">
        <v>1</v>
      </c>
      <c r="V116" s="4">
        <v>1</v>
      </c>
      <c r="W116" s="4">
        <v>1</v>
      </c>
      <c r="X116" s="1" t="str">
        <f t="shared" si="6"/>
        <v>0011111</v>
      </c>
      <c r="Y116">
        <f t="shared" si="7"/>
        <v>31</v>
      </c>
      <c r="AO116" s="3"/>
      <c r="AQ116" s="3"/>
    </row>
    <row r="117" spans="1:43" x14ac:dyDescent="0.15">
      <c r="A117" t="s">
        <v>281</v>
      </c>
      <c r="B117" s="6"/>
      <c r="C117" t="s">
        <v>252</v>
      </c>
      <c r="D117" s="1">
        <v>20190906001283</v>
      </c>
      <c r="E117" s="1">
        <v>70</v>
      </c>
      <c r="F117" t="s">
        <v>57</v>
      </c>
      <c r="G117" s="1">
        <v>2</v>
      </c>
      <c r="H117" s="1">
        <v>1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2">
        <v>0</v>
      </c>
      <c r="O117" s="3">
        <v>2</v>
      </c>
      <c r="P117" t="s">
        <v>282</v>
      </c>
      <c r="Q117" s="4">
        <v>0</v>
      </c>
      <c r="R117" s="4">
        <v>0</v>
      </c>
      <c r="S117" s="4">
        <v>0</v>
      </c>
      <c r="T117" s="4">
        <v>1</v>
      </c>
      <c r="U117" s="4">
        <v>0</v>
      </c>
      <c r="V117" s="4">
        <v>1</v>
      </c>
      <c r="W117" s="4">
        <v>1</v>
      </c>
      <c r="X117" s="1" t="str">
        <f t="shared" si="6"/>
        <v>0001011</v>
      </c>
      <c r="Y117">
        <f t="shared" si="7"/>
        <v>11</v>
      </c>
      <c r="AO117" s="3"/>
      <c r="AQ117" s="3"/>
    </row>
    <row r="118" spans="1:43" x14ac:dyDescent="0.15">
      <c r="A118" t="s">
        <v>283</v>
      </c>
      <c r="B118" s="6"/>
      <c r="C118" t="s">
        <v>252</v>
      </c>
      <c r="D118" s="1">
        <v>20190917002094</v>
      </c>
      <c r="E118" s="1">
        <v>62</v>
      </c>
      <c r="F118" t="s">
        <v>52</v>
      </c>
      <c r="G118" s="1">
        <v>0</v>
      </c>
      <c r="H118" s="1">
        <v>0</v>
      </c>
      <c r="I118" s="1">
        <v>1</v>
      </c>
      <c r="J118" s="1">
        <v>0</v>
      </c>
      <c r="K118" s="1">
        <v>0</v>
      </c>
      <c r="L118" s="1">
        <v>0</v>
      </c>
      <c r="M118" s="1">
        <v>0</v>
      </c>
      <c r="N118" s="2">
        <v>0</v>
      </c>
      <c r="O118" s="3">
        <v>4</v>
      </c>
      <c r="P118" t="s">
        <v>284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1</v>
      </c>
      <c r="W118" s="4">
        <v>1</v>
      </c>
      <c r="X118" s="1" t="str">
        <f t="shared" si="6"/>
        <v>0000011</v>
      </c>
      <c r="Y118">
        <f t="shared" si="7"/>
        <v>3</v>
      </c>
      <c r="AO118" s="3"/>
      <c r="AQ118" s="3"/>
    </row>
    <row r="119" spans="1:43" x14ac:dyDescent="0.15">
      <c r="A119" t="s">
        <v>285</v>
      </c>
      <c r="B119" s="6"/>
      <c r="C119" t="s">
        <v>252</v>
      </c>
      <c r="D119" s="1">
        <v>20190923002580</v>
      </c>
      <c r="E119" s="1">
        <v>85</v>
      </c>
      <c r="F119" t="s">
        <v>52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2">
        <v>0</v>
      </c>
      <c r="O119" s="3">
        <v>1</v>
      </c>
      <c r="P119" t="s">
        <v>286</v>
      </c>
      <c r="Q119" s="4">
        <v>0</v>
      </c>
      <c r="R119" s="4">
        <v>1</v>
      </c>
      <c r="S119" s="4">
        <v>1</v>
      </c>
      <c r="T119" s="4">
        <v>1</v>
      </c>
      <c r="U119" s="4">
        <v>0</v>
      </c>
      <c r="V119" s="4">
        <v>1</v>
      </c>
      <c r="W119" s="4">
        <v>1</v>
      </c>
      <c r="X119" s="1" t="str">
        <f t="shared" si="6"/>
        <v>0111011</v>
      </c>
      <c r="Y119">
        <f t="shared" si="7"/>
        <v>59</v>
      </c>
      <c r="AO119" s="3"/>
      <c r="AQ119" s="3"/>
    </row>
    <row r="120" spans="1:43" x14ac:dyDescent="0.15">
      <c r="A120" t="s">
        <v>287</v>
      </c>
      <c r="B120" s="6"/>
      <c r="C120" t="s">
        <v>252</v>
      </c>
      <c r="D120" s="1">
        <v>20191003000352</v>
      </c>
      <c r="E120" s="1">
        <v>67</v>
      </c>
      <c r="F120" t="s">
        <v>52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1</v>
      </c>
      <c r="N120" s="2">
        <v>1</v>
      </c>
      <c r="O120" s="3">
        <v>3</v>
      </c>
      <c r="P120" t="s">
        <v>288</v>
      </c>
      <c r="Q120" s="4">
        <v>0</v>
      </c>
      <c r="R120" s="4">
        <v>0</v>
      </c>
      <c r="S120" s="4">
        <v>0</v>
      </c>
      <c r="T120" s="4">
        <v>1</v>
      </c>
      <c r="U120" s="4">
        <v>0</v>
      </c>
      <c r="V120" s="4">
        <v>1</v>
      </c>
      <c r="W120" s="4">
        <v>1</v>
      </c>
      <c r="X120" s="1" t="str">
        <f t="shared" si="6"/>
        <v>0001011</v>
      </c>
      <c r="Y120">
        <f t="shared" si="7"/>
        <v>11</v>
      </c>
      <c r="AO120" s="3"/>
      <c r="AQ120" s="3"/>
    </row>
    <row r="121" spans="1:43" x14ac:dyDescent="0.15">
      <c r="A121" t="s">
        <v>289</v>
      </c>
      <c r="B121" s="6"/>
      <c r="C121" t="s">
        <v>252</v>
      </c>
      <c r="D121" s="1">
        <v>20191004001025</v>
      </c>
      <c r="E121" s="1">
        <v>76</v>
      </c>
      <c r="F121" t="s">
        <v>57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2">
        <v>0</v>
      </c>
      <c r="O121" s="3">
        <v>2</v>
      </c>
      <c r="P121" t="s">
        <v>290</v>
      </c>
      <c r="Q121" s="4">
        <v>0</v>
      </c>
      <c r="R121" s="4">
        <v>0</v>
      </c>
      <c r="S121" s="4">
        <v>0</v>
      </c>
      <c r="T121" s="4">
        <v>1</v>
      </c>
      <c r="U121" s="4">
        <v>0</v>
      </c>
      <c r="V121" s="4">
        <v>1</v>
      </c>
      <c r="W121" s="4">
        <v>1</v>
      </c>
      <c r="X121" s="1" t="str">
        <f t="shared" si="6"/>
        <v>0001011</v>
      </c>
      <c r="Y121">
        <f t="shared" si="7"/>
        <v>11</v>
      </c>
      <c r="AO121" s="3"/>
      <c r="AQ121" s="3"/>
    </row>
    <row r="122" spans="1:43" x14ac:dyDescent="0.15">
      <c r="A122" t="s">
        <v>291</v>
      </c>
      <c r="B122" s="6"/>
      <c r="C122" t="s">
        <v>252</v>
      </c>
      <c r="D122" s="1">
        <v>20191027000468</v>
      </c>
      <c r="E122" s="1">
        <v>59</v>
      </c>
      <c r="F122" t="s">
        <v>52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2">
        <v>0</v>
      </c>
      <c r="O122" s="3">
        <v>0.8</v>
      </c>
      <c r="P122" t="s">
        <v>114</v>
      </c>
      <c r="Q122" s="4">
        <v>0</v>
      </c>
      <c r="R122" s="4">
        <v>0</v>
      </c>
      <c r="S122" s="4">
        <v>1</v>
      </c>
      <c r="T122" s="4">
        <v>1</v>
      </c>
      <c r="U122" s="4">
        <v>0</v>
      </c>
      <c r="V122" s="4">
        <v>1</v>
      </c>
      <c r="W122" s="4">
        <v>1</v>
      </c>
      <c r="X122" s="1" t="str">
        <f t="shared" si="6"/>
        <v>0011011</v>
      </c>
      <c r="Y122">
        <f t="shared" si="7"/>
        <v>27</v>
      </c>
      <c r="AO122" s="3"/>
    </row>
    <row r="123" spans="1:43" x14ac:dyDescent="0.15">
      <c r="A123" t="s">
        <v>292</v>
      </c>
      <c r="B123" s="6"/>
      <c r="C123" t="s">
        <v>252</v>
      </c>
      <c r="D123" s="1">
        <v>20191028002738</v>
      </c>
      <c r="E123" s="1">
        <v>56</v>
      </c>
      <c r="F123" t="s">
        <v>52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2">
        <v>0</v>
      </c>
      <c r="O123" s="3">
        <v>2</v>
      </c>
      <c r="P123" t="s">
        <v>293</v>
      </c>
      <c r="Q123" s="4">
        <v>0</v>
      </c>
      <c r="R123" s="4">
        <v>1</v>
      </c>
      <c r="S123" s="4">
        <v>0</v>
      </c>
      <c r="T123" s="4">
        <v>1</v>
      </c>
      <c r="U123" s="4">
        <v>0</v>
      </c>
      <c r="V123" s="4">
        <v>1</v>
      </c>
      <c r="W123" s="4">
        <v>1</v>
      </c>
      <c r="X123" s="1" t="str">
        <f t="shared" si="6"/>
        <v>0101011</v>
      </c>
      <c r="Y123">
        <f t="shared" si="7"/>
        <v>43</v>
      </c>
      <c r="AO123" s="3"/>
    </row>
    <row r="124" spans="1:43" x14ac:dyDescent="0.15">
      <c r="A124" t="s">
        <v>294</v>
      </c>
      <c r="B124" s="6"/>
      <c r="C124" t="s">
        <v>252</v>
      </c>
      <c r="D124" s="1">
        <v>20191024001280</v>
      </c>
      <c r="E124" s="1">
        <v>69</v>
      </c>
      <c r="F124" t="s">
        <v>52</v>
      </c>
      <c r="G124" s="1">
        <v>1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2">
        <v>0</v>
      </c>
      <c r="O124" s="3">
        <v>24</v>
      </c>
      <c r="P124" t="s">
        <v>295</v>
      </c>
      <c r="Q124" s="4">
        <v>0</v>
      </c>
      <c r="R124" s="4">
        <v>0</v>
      </c>
      <c r="S124" s="4">
        <v>1</v>
      </c>
      <c r="T124" s="4">
        <v>0</v>
      </c>
      <c r="U124" s="4">
        <v>0</v>
      </c>
      <c r="V124" s="4">
        <v>1</v>
      </c>
      <c r="W124" s="4">
        <v>1</v>
      </c>
      <c r="X124" s="1" t="str">
        <f t="shared" si="6"/>
        <v>0010011</v>
      </c>
      <c r="Y124">
        <f t="shared" si="7"/>
        <v>19</v>
      </c>
      <c r="AO124" s="3"/>
    </row>
    <row r="125" spans="1:43" x14ac:dyDescent="0.15">
      <c r="A125" t="s">
        <v>296</v>
      </c>
      <c r="B125" s="6"/>
      <c r="C125" t="s">
        <v>252</v>
      </c>
      <c r="D125" s="1">
        <v>20191030001526</v>
      </c>
      <c r="E125" s="1">
        <v>90</v>
      </c>
      <c r="F125" t="s">
        <v>57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2">
        <v>0</v>
      </c>
      <c r="O125" s="3">
        <v>1.5</v>
      </c>
      <c r="P125" t="s">
        <v>297</v>
      </c>
      <c r="Q125" s="4">
        <v>0</v>
      </c>
      <c r="R125" s="4">
        <v>0</v>
      </c>
      <c r="S125" s="4">
        <v>0</v>
      </c>
      <c r="T125" s="4">
        <v>1</v>
      </c>
      <c r="U125" s="4">
        <v>0</v>
      </c>
      <c r="V125" s="4">
        <v>1</v>
      </c>
      <c r="W125" s="4">
        <v>1</v>
      </c>
      <c r="X125" s="1" t="str">
        <f t="shared" si="6"/>
        <v>0001011</v>
      </c>
      <c r="Y125">
        <f t="shared" si="7"/>
        <v>11</v>
      </c>
      <c r="AO125" s="3"/>
    </row>
    <row r="126" spans="1:43" x14ac:dyDescent="0.15">
      <c r="A126" t="s">
        <v>298</v>
      </c>
      <c r="B126" s="6"/>
      <c r="C126" t="s">
        <v>252</v>
      </c>
      <c r="D126" s="1">
        <v>20191111002510</v>
      </c>
      <c r="E126" s="1">
        <v>83</v>
      </c>
      <c r="F126" t="s">
        <v>52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2">
        <v>0</v>
      </c>
      <c r="O126" s="3">
        <v>1.5</v>
      </c>
      <c r="P126" t="s">
        <v>299</v>
      </c>
      <c r="Q126" s="4">
        <v>0</v>
      </c>
      <c r="R126" s="4">
        <v>0</v>
      </c>
      <c r="S126" s="4">
        <v>1</v>
      </c>
      <c r="T126" s="4">
        <v>1</v>
      </c>
      <c r="U126" s="4">
        <v>0</v>
      </c>
      <c r="V126" s="4">
        <v>1</v>
      </c>
      <c r="W126" s="4">
        <v>1</v>
      </c>
      <c r="X126" s="1" t="str">
        <f t="shared" si="6"/>
        <v>0011011</v>
      </c>
      <c r="Y126">
        <f t="shared" si="7"/>
        <v>27</v>
      </c>
      <c r="AO126" s="3"/>
    </row>
    <row r="127" spans="1:43" x14ac:dyDescent="0.15">
      <c r="A127" t="s">
        <v>300</v>
      </c>
      <c r="B127" s="6"/>
      <c r="C127" t="s">
        <v>252</v>
      </c>
      <c r="D127" s="1">
        <v>20191126002590</v>
      </c>
      <c r="E127" s="1">
        <v>47</v>
      </c>
      <c r="F127" t="s">
        <v>57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2">
        <v>0</v>
      </c>
      <c r="O127" s="3">
        <v>1</v>
      </c>
      <c r="P127" t="s">
        <v>301</v>
      </c>
      <c r="Q127" s="4">
        <v>0</v>
      </c>
      <c r="R127" s="4">
        <v>1</v>
      </c>
      <c r="S127" s="4">
        <v>1</v>
      </c>
      <c r="T127" s="4">
        <v>0</v>
      </c>
      <c r="U127" s="4">
        <v>0</v>
      </c>
      <c r="V127" s="4">
        <v>1</v>
      </c>
      <c r="W127" s="4">
        <v>1</v>
      </c>
      <c r="X127" s="1" t="str">
        <f t="shared" si="6"/>
        <v>0110011</v>
      </c>
      <c r="Y127">
        <f t="shared" si="7"/>
        <v>51</v>
      </c>
      <c r="AO127" s="3"/>
    </row>
    <row r="128" spans="1:43" x14ac:dyDescent="0.15">
      <c r="A128" t="s">
        <v>302</v>
      </c>
      <c r="B128" s="6"/>
      <c r="C128" t="s">
        <v>252</v>
      </c>
      <c r="D128" s="1">
        <v>20191127002176</v>
      </c>
      <c r="E128" s="1">
        <v>52</v>
      </c>
      <c r="F128" t="s">
        <v>52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2">
        <v>0</v>
      </c>
      <c r="O128" s="3">
        <v>1</v>
      </c>
      <c r="P128" t="s">
        <v>303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1</v>
      </c>
      <c r="W128" s="4">
        <v>1</v>
      </c>
      <c r="X128" s="1" t="str">
        <f t="shared" si="6"/>
        <v>0000011</v>
      </c>
      <c r="Y128">
        <f t="shared" si="7"/>
        <v>3</v>
      </c>
      <c r="AO128" s="3"/>
    </row>
    <row r="129" spans="1:44" x14ac:dyDescent="0.15">
      <c r="A129" t="s">
        <v>304</v>
      </c>
      <c r="B129" s="6"/>
      <c r="C129" t="s">
        <v>252</v>
      </c>
      <c r="D129" s="1">
        <v>20191208000592</v>
      </c>
      <c r="E129" s="1">
        <v>60</v>
      </c>
      <c r="F129" t="s">
        <v>52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1</v>
      </c>
      <c r="N129" s="2">
        <v>0</v>
      </c>
      <c r="O129" s="3">
        <v>1</v>
      </c>
      <c r="P129" t="s">
        <v>305</v>
      </c>
      <c r="Q129" s="4">
        <v>0</v>
      </c>
      <c r="R129" s="4">
        <v>1</v>
      </c>
      <c r="S129" s="4">
        <v>1</v>
      </c>
      <c r="T129" s="4">
        <v>1</v>
      </c>
      <c r="U129" s="4">
        <v>0</v>
      </c>
      <c r="V129" s="4">
        <v>1</v>
      </c>
      <c r="W129" s="4">
        <v>1</v>
      </c>
      <c r="X129" s="1" t="str">
        <f t="shared" si="6"/>
        <v>0111011</v>
      </c>
      <c r="Y129">
        <f t="shared" si="7"/>
        <v>59</v>
      </c>
      <c r="AO129" s="3"/>
    </row>
    <row r="130" spans="1:44" x14ac:dyDescent="0.15">
      <c r="A130" t="s">
        <v>306</v>
      </c>
      <c r="B130" s="6"/>
      <c r="C130" t="s">
        <v>252</v>
      </c>
      <c r="D130" s="1">
        <v>20191224000008</v>
      </c>
      <c r="E130" s="1">
        <v>65</v>
      </c>
      <c r="F130" t="s">
        <v>52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2">
        <v>0</v>
      </c>
      <c r="O130" s="3">
        <v>2</v>
      </c>
      <c r="P130" t="s">
        <v>307</v>
      </c>
      <c r="Q130" s="4">
        <v>0</v>
      </c>
      <c r="R130" s="4">
        <v>0</v>
      </c>
      <c r="S130" s="4">
        <v>1</v>
      </c>
      <c r="T130" s="4">
        <v>1</v>
      </c>
      <c r="U130" s="4">
        <v>0</v>
      </c>
      <c r="V130" s="4">
        <v>1</v>
      </c>
      <c r="W130" s="4">
        <v>1</v>
      </c>
      <c r="X130" s="1" t="str">
        <f t="shared" ref="X130:X161" si="8">Q130&amp;R130&amp;S130&amp;T130&amp;U130&amp;V130&amp;W130</f>
        <v>0011011</v>
      </c>
      <c r="Y130">
        <f t="shared" ref="Y130:Y161" si="9">BIN2DEC(X130)</f>
        <v>27</v>
      </c>
      <c r="AO130" s="3"/>
    </row>
    <row r="131" spans="1:44" x14ac:dyDescent="0.15">
      <c r="A131" t="s">
        <v>308</v>
      </c>
      <c r="B131" s="6"/>
      <c r="C131" t="s">
        <v>252</v>
      </c>
      <c r="D131" s="1">
        <v>20191228000237</v>
      </c>
      <c r="E131" s="1">
        <v>96</v>
      </c>
      <c r="F131" t="s">
        <v>57</v>
      </c>
      <c r="G131" s="1">
        <v>0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2">
        <v>0</v>
      </c>
      <c r="O131" s="3">
        <v>1.5</v>
      </c>
      <c r="P131" t="s">
        <v>309</v>
      </c>
      <c r="Q131" s="4">
        <v>0</v>
      </c>
      <c r="R131" s="4">
        <v>1</v>
      </c>
      <c r="S131" s="4">
        <v>1</v>
      </c>
      <c r="T131" s="4">
        <v>1</v>
      </c>
      <c r="U131" s="4">
        <v>1</v>
      </c>
      <c r="V131" s="4">
        <v>1</v>
      </c>
      <c r="W131" s="4">
        <v>1</v>
      </c>
      <c r="X131" s="1" t="str">
        <f t="shared" si="8"/>
        <v>0111111</v>
      </c>
      <c r="Y131">
        <f t="shared" si="9"/>
        <v>63</v>
      </c>
      <c r="AO131" s="3"/>
    </row>
    <row r="132" spans="1:44" x14ac:dyDescent="0.15">
      <c r="A132" t="s">
        <v>310</v>
      </c>
      <c r="B132" s="8"/>
      <c r="C132" s="1" t="s">
        <v>311</v>
      </c>
      <c r="D132" s="1">
        <v>20160413000006</v>
      </c>
      <c r="E132" s="1">
        <v>78</v>
      </c>
      <c r="F132" s="1" t="s">
        <v>52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2" t="s">
        <v>312</v>
      </c>
      <c r="O132" s="3">
        <v>2</v>
      </c>
      <c r="P132" s="1" t="s">
        <v>118</v>
      </c>
      <c r="Q132" s="4">
        <v>0</v>
      </c>
      <c r="R132" s="4">
        <v>1</v>
      </c>
      <c r="S132" s="4">
        <v>1</v>
      </c>
      <c r="T132" s="4">
        <v>1</v>
      </c>
      <c r="U132" s="4">
        <v>1</v>
      </c>
      <c r="V132" s="4">
        <v>1</v>
      </c>
      <c r="W132" s="4">
        <v>1</v>
      </c>
      <c r="X132" s="1" t="str">
        <f t="shared" si="8"/>
        <v>0111111</v>
      </c>
      <c r="Y132">
        <f t="shared" si="9"/>
        <v>63</v>
      </c>
      <c r="AO132" s="3"/>
    </row>
    <row r="133" spans="1:44" s="1" customFormat="1" x14ac:dyDescent="0.15">
      <c r="A133" t="s">
        <v>313</v>
      </c>
      <c r="B133" s="8"/>
      <c r="C133" s="1" t="s">
        <v>311</v>
      </c>
      <c r="D133" s="1">
        <v>20161215001667</v>
      </c>
      <c r="E133" s="1">
        <v>70</v>
      </c>
      <c r="F133" s="1" t="s">
        <v>52</v>
      </c>
      <c r="G133" s="1">
        <v>2</v>
      </c>
      <c r="H133" s="1">
        <v>1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2" t="s">
        <v>312</v>
      </c>
      <c r="O133" s="3">
        <v>1</v>
      </c>
      <c r="P133" s="1" t="s">
        <v>121</v>
      </c>
      <c r="Q133" s="4">
        <v>0</v>
      </c>
      <c r="R133" s="4">
        <v>1</v>
      </c>
      <c r="S133" s="4">
        <v>1</v>
      </c>
      <c r="T133" s="4">
        <v>1</v>
      </c>
      <c r="U133" s="4">
        <v>0</v>
      </c>
      <c r="V133" s="4">
        <v>0</v>
      </c>
      <c r="W133" s="4">
        <v>0</v>
      </c>
      <c r="X133" s="1" t="str">
        <f t="shared" si="8"/>
        <v>0111000</v>
      </c>
      <c r="Y133">
        <f t="shared" si="9"/>
        <v>56</v>
      </c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 s="3"/>
      <c r="AP133"/>
      <c r="AQ133"/>
      <c r="AR133"/>
    </row>
    <row r="134" spans="1:44" s="1" customFormat="1" x14ac:dyDescent="0.15">
      <c r="A134" t="s">
        <v>314</v>
      </c>
      <c r="B134" s="8"/>
      <c r="C134" s="1" t="s">
        <v>311</v>
      </c>
      <c r="D134" s="1">
        <v>20200112000228</v>
      </c>
      <c r="E134" s="1">
        <v>48</v>
      </c>
      <c r="F134" s="1" t="s">
        <v>52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2" t="s">
        <v>315</v>
      </c>
      <c r="O134" s="3">
        <v>3</v>
      </c>
      <c r="P134" s="1" t="s">
        <v>316</v>
      </c>
      <c r="Q134" s="4">
        <v>0</v>
      </c>
      <c r="R134" s="4">
        <v>0</v>
      </c>
      <c r="S134" s="4">
        <v>1</v>
      </c>
      <c r="T134" s="4">
        <v>1</v>
      </c>
      <c r="U134" s="4">
        <v>0</v>
      </c>
      <c r="V134" s="4">
        <v>1</v>
      </c>
      <c r="W134" s="4">
        <v>1</v>
      </c>
      <c r="X134" s="1" t="str">
        <f t="shared" si="8"/>
        <v>0011011</v>
      </c>
      <c r="Y134">
        <f t="shared" si="9"/>
        <v>27</v>
      </c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 s="3"/>
      <c r="AP134"/>
      <c r="AQ134"/>
      <c r="AR134"/>
    </row>
    <row r="135" spans="1:44" s="1" customFormat="1" x14ac:dyDescent="0.15">
      <c r="A135" t="s">
        <v>317</v>
      </c>
      <c r="B135" s="8"/>
      <c r="C135" s="1" t="s">
        <v>311</v>
      </c>
      <c r="D135" s="1">
        <v>20200101000392</v>
      </c>
      <c r="E135" s="1">
        <v>77</v>
      </c>
      <c r="F135" s="1" t="s">
        <v>57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2" t="s">
        <v>312</v>
      </c>
      <c r="O135" s="3">
        <v>5</v>
      </c>
      <c r="P135" s="1" t="s">
        <v>318</v>
      </c>
      <c r="Q135" s="4">
        <v>0</v>
      </c>
      <c r="R135" s="4">
        <v>1</v>
      </c>
      <c r="S135" s="4">
        <v>1</v>
      </c>
      <c r="T135" s="4">
        <v>0</v>
      </c>
      <c r="U135" s="4">
        <v>0</v>
      </c>
      <c r="V135" s="4">
        <v>1</v>
      </c>
      <c r="W135" s="4">
        <v>0</v>
      </c>
      <c r="X135" s="1" t="str">
        <f t="shared" si="8"/>
        <v>0110010</v>
      </c>
      <c r="Y135">
        <f t="shared" si="9"/>
        <v>50</v>
      </c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 s="3"/>
      <c r="AP135"/>
      <c r="AQ135"/>
      <c r="AR135"/>
    </row>
    <row r="136" spans="1:44" s="1" customFormat="1" x14ac:dyDescent="0.15">
      <c r="A136" t="s">
        <v>319</v>
      </c>
      <c r="B136" s="8"/>
      <c r="C136" s="1" t="s">
        <v>311</v>
      </c>
      <c r="D136" s="1">
        <v>20201130003288</v>
      </c>
      <c r="E136" s="1">
        <v>71</v>
      </c>
      <c r="F136" s="1" t="s">
        <v>52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2" t="s">
        <v>312</v>
      </c>
      <c r="O136" s="3">
        <v>2</v>
      </c>
      <c r="P136" s="1" t="s">
        <v>320</v>
      </c>
      <c r="Q136" s="4">
        <v>0</v>
      </c>
      <c r="R136" s="4">
        <v>0</v>
      </c>
      <c r="S136" s="4">
        <v>1</v>
      </c>
      <c r="T136" s="4">
        <v>1</v>
      </c>
      <c r="U136" s="4">
        <v>1</v>
      </c>
      <c r="V136" s="4">
        <v>1</v>
      </c>
      <c r="W136" s="4">
        <v>1</v>
      </c>
      <c r="X136" s="1" t="str">
        <f t="shared" si="8"/>
        <v>0011111</v>
      </c>
      <c r="Y136">
        <f t="shared" si="9"/>
        <v>31</v>
      </c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 s="3"/>
      <c r="AP136"/>
      <c r="AQ136"/>
      <c r="AR136"/>
    </row>
    <row r="137" spans="1:44" s="1" customFormat="1" x14ac:dyDescent="0.15">
      <c r="A137" t="s">
        <v>321</v>
      </c>
      <c r="B137" s="8"/>
      <c r="C137" s="1" t="s">
        <v>311</v>
      </c>
      <c r="D137" s="1">
        <v>20201203002778</v>
      </c>
      <c r="E137" s="1">
        <v>30</v>
      </c>
      <c r="F137" s="1" t="s">
        <v>52</v>
      </c>
      <c r="G137" s="1">
        <v>0</v>
      </c>
      <c r="H137" s="1">
        <v>1</v>
      </c>
      <c r="I137" s="1">
        <v>0</v>
      </c>
      <c r="J137" s="1">
        <v>1</v>
      </c>
      <c r="K137" s="1">
        <v>0</v>
      </c>
      <c r="L137" s="1">
        <v>0</v>
      </c>
      <c r="M137" s="1">
        <v>1</v>
      </c>
      <c r="N137" s="2" t="s">
        <v>312</v>
      </c>
      <c r="O137" s="3">
        <v>2</v>
      </c>
      <c r="P137" s="1" t="s">
        <v>322</v>
      </c>
      <c r="Q137" s="4">
        <v>0</v>
      </c>
      <c r="R137" s="4">
        <v>0</v>
      </c>
      <c r="S137" s="4">
        <v>1</v>
      </c>
      <c r="T137" s="4">
        <v>1</v>
      </c>
      <c r="U137" s="4">
        <v>0</v>
      </c>
      <c r="V137" s="4">
        <v>0</v>
      </c>
      <c r="W137" s="4">
        <v>1</v>
      </c>
      <c r="X137" s="1" t="str">
        <f t="shared" si="8"/>
        <v>0011001</v>
      </c>
      <c r="Y137">
        <f t="shared" si="9"/>
        <v>25</v>
      </c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 s="3"/>
      <c r="AP137"/>
      <c r="AQ137"/>
      <c r="AR137"/>
    </row>
    <row r="138" spans="1:44" s="1" customFormat="1" x14ac:dyDescent="0.15">
      <c r="A138" t="s">
        <v>323</v>
      </c>
      <c r="B138" s="8"/>
      <c r="C138" s="1" t="s">
        <v>311</v>
      </c>
      <c r="D138" s="1">
        <v>20201217002368</v>
      </c>
      <c r="E138" s="1">
        <v>70</v>
      </c>
      <c r="F138" s="1" t="s">
        <v>52</v>
      </c>
      <c r="G138" s="1">
        <v>0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2" t="s">
        <v>312</v>
      </c>
      <c r="O138" s="3">
        <v>24</v>
      </c>
      <c r="P138" s="1" t="s">
        <v>324</v>
      </c>
      <c r="Q138" s="4">
        <v>0</v>
      </c>
      <c r="R138" s="4">
        <v>0</v>
      </c>
      <c r="S138" s="4">
        <v>1</v>
      </c>
      <c r="T138" s="4">
        <v>1</v>
      </c>
      <c r="U138" s="4">
        <v>0</v>
      </c>
      <c r="V138" s="4">
        <v>0</v>
      </c>
      <c r="W138" s="4">
        <v>0</v>
      </c>
      <c r="X138" s="1" t="str">
        <f t="shared" si="8"/>
        <v>0011000</v>
      </c>
      <c r="Y138">
        <f t="shared" si="9"/>
        <v>24</v>
      </c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 s="3"/>
      <c r="AP138"/>
      <c r="AQ138"/>
      <c r="AR138"/>
    </row>
    <row r="139" spans="1:44" s="1" customFormat="1" x14ac:dyDescent="0.15">
      <c r="A139" t="s">
        <v>325</v>
      </c>
      <c r="B139" s="8"/>
      <c r="C139" s="1" t="s">
        <v>311</v>
      </c>
      <c r="D139" s="1">
        <v>20200403000012</v>
      </c>
      <c r="E139" s="1">
        <v>68</v>
      </c>
      <c r="F139" s="1" t="s">
        <v>57</v>
      </c>
      <c r="G139" s="1">
        <v>0</v>
      </c>
      <c r="H139" s="1">
        <v>1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2" t="s">
        <v>312</v>
      </c>
      <c r="O139" s="3">
        <v>3</v>
      </c>
      <c r="P139" s="1" t="s">
        <v>114</v>
      </c>
      <c r="Q139" s="4">
        <v>0</v>
      </c>
      <c r="R139" s="4">
        <v>1</v>
      </c>
      <c r="S139" s="4">
        <v>0</v>
      </c>
      <c r="T139" s="4">
        <v>1</v>
      </c>
      <c r="U139" s="4">
        <v>0</v>
      </c>
      <c r="V139" s="4">
        <v>0</v>
      </c>
      <c r="W139" s="4">
        <v>1</v>
      </c>
      <c r="X139" s="1" t="str">
        <f t="shared" si="8"/>
        <v>0101001</v>
      </c>
      <c r="Y139">
        <f t="shared" si="9"/>
        <v>41</v>
      </c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 s="3"/>
      <c r="AP139"/>
      <c r="AQ139"/>
      <c r="AR139"/>
    </row>
    <row r="140" spans="1:44" s="1" customFormat="1" x14ac:dyDescent="0.15">
      <c r="A140" t="s">
        <v>326</v>
      </c>
      <c r="B140" s="8"/>
      <c r="C140" s="1" t="s">
        <v>311</v>
      </c>
      <c r="D140" s="1">
        <v>20200814000015</v>
      </c>
      <c r="E140" s="1">
        <v>67</v>
      </c>
      <c r="F140" s="1" t="s">
        <v>57</v>
      </c>
      <c r="G140" s="1">
        <v>0</v>
      </c>
      <c r="H140" s="1">
        <v>1</v>
      </c>
      <c r="I140" s="1">
        <v>1</v>
      </c>
      <c r="J140" s="1">
        <v>0</v>
      </c>
      <c r="K140" s="1">
        <v>0</v>
      </c>
      <c r="L140" s="1">
        <v>0</v>
      </c>
      <c r="M140" s="1">
        <v>0</v>
      </c>
      <c r="N140" s="2" t="s">
        <v>312</v>
      </c>
      <c r="O140" s="3">
        <v>4.5</v>
      </c>
      <c r="P140" s="1" t="s">
        <v>76</v>
      </c>
      <c r="Q140" s="4">
        <v>0</v>
      </c>
      <c r="R140" s="4">
        <v>1</v>
      </c>
      <c r="S140" s="4">
        <v>1</v>
      </c>
      <c r="T140" s="4">
        <v>1</v>
      </c>
      <c r="U140" s="4">
        <v>1</v>
      </c>
      <c r="V140" s="4">
        <v>1</v>
      </c>
      <c r="W140" s="4">
        <v>1</v>
      </c>
      <c r="X140" s="1" t="str">
        <f t="shared" si="8"/>
        <v>0111111</v>
      </c>
      <c r="Y140">
        <f t="shared" si="9"/>
        <v>63</v>
      </c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 s="3"/>
      <c r="AP140"/>
      <c r="AQ140"/>
      <c r="AR140"/>
    </row>
    <row r="141" spans="1:44" s="1" customFormat="1" x14ac:dyDescent="0.15">
      <c r="A141" t="s">
        <v>327</v>
      </c>
      <c r="B141" s="8"/>
      <c r="C141" s="1" t="s">
        <v>311</v>
      </c>
      <c r="D141" s="1">
        <v>20200412000331</v>
      </c>
      <c r="E141" s="1">
        <v>46</v>
      </c>
      <c r="F141" s="1" t="s">
        <v>52</v>
      </c>
      <c r="G141" s="1">
        <v>0</v>
      </c>
      <c r="H141" s="1">
        <v>1</v>
      </c>
      <c r="I141" s="1">
        <v>0</v>
      </c>
      <c r="J141" s="1">
        <v>1</v>
      </c>
      <c r="K141" s="1">
        <v>0</v>
      </c>
      <c r="L141" s="1">
        <v>0</v>
      </c>
      <c r="M141" s="1">
        <v>0</v>
      </c>
      <c r="N141" s="2" t="s">
        <v>315</v>
      </c>
      <c r="O141" s="3">
        <v>0.33</v>
      </c>
      <c r="P141" s="1" t="s">
        <v>328</v>
      </c>
      <c r="Q141" s="4">
        <v>0</v>
      </c>
      <c r="R141" s="4">
        <v>1</v>
      </c>
      <c r="S141" s="4">
        <v>1</v>
      </c>
      <c r="T141" s="4">
        <v>1</v>
      </c>
      <c r="U141" s="4">
        <v>0</v>
      </c>
      <c r="V141" s="4">
        <v>1</v>
      </c>
      <c r="W141" s="4">
        <v>1</v>
      </c>
      <c r="X141" s="1" t="str">
        <f t="shared" si="8"/>
        <v>0111011</v>
      </c>
      <c r="Y141">
        <f t="shared" si="9"/>
        <v>59</v>
      </c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 s="3"/>
      <c r="AP141"/>
      <c r="AQ141"/>
      <c r="AR141"/>
    </row>
    <row r="142" spans="1:44" s="1" customFormat="1" x14ac:dyDescent="0.15">
      <c r="A142" t="s">
        <v>329</v>
      </c>
      <c r="B142" s="8"/>
      <c r="C142" s="1" t="s">
        <v>311</v>
      </c>
      <c r="D142" s="1">
        <v>20200711001264</v>
      </c>
      <c r="E142" s="1">
        <v>55</v>
      </c>
      <c r="F142" s="1" t="s">
        <v>57</v>
      </c>
      <c r="G142" s="1">
        <v>0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2" t="s">
        <v>312</v>
      </c>
      <c r="O142" s="3">
        <v>14</v>
      </c>
      <c r="P142" s="1" t="s">
        <v>330</v>
      </c>
      <c r="Q142" s="4">
        <v>0</v>
      </c>
      <c r="R142" s="4">
        <v>1</v>
      </c>
      <c r="S142" s="4">
        <v>1</v>
      </c>
      <c r="T142" s="4">
        <v>1</v>
      </c>
      <c r="U142" s="4">
        <v>0</v>
      </c>
      <c r="V142" s="4">
        <v>0</v>
      </c>
      <c r="W142" s="4">
        <v>1</v>
      </c>
      <c r="X142" s="1" t="str">
        <f t="shared" si="8"/>
        <v>0111001</v>
      </c>
      <c r="Y142">
        <f t="shared" si="9"/>
        <v>57</v>
      </c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 s="3"/>
      <c r="AP142"/>
      <c r="AQ142"/>
      <c r="AR142"/>
    </row>
    <row r="143" spans="1:44" s="1" customFormat="1" x14ac:dyDescent="0.15">
      <c r="A143" t="s">
        <v>331</v>
      </c>
      <c r="B143" s="8"/>
      <c r="C143" s="1" t="s">
        <v>311</v>
      </c>
      <c r="D143" s="1">
        <v>20200411000014</v>
      </c>
      <c r="E143" s="1">
        <v>47</v>
      </c>
      <c r="F143" s="1" t="s">
        <v>57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2" t="s">
        <v>312</v>
      </c>
      <c r="O143" s="3">
        <v>1.5</v>
      </c>
      <c r="P143" s="1" t="s">
        <v>332</v>
      </c>
      <c r="Q143" s="4">
        <v>0</v>
      </c>
      <c r="R143" s="4">
        <v>0</v>
      </c>
      <c r="S143" s="4">
        <v>1</v>
      </c>
      <c r="T143" s="4">
        <v>1</v>
      </c>
      <c r="U143" s="4">
        <v>1</v>
      </c>
      <c r="V143" s="4">
        <v>1</v>
      </c>
      <c r="W143" s="4">
        <v>1</v>
      </c>
      <c r="X143" s="1" t="str">
        <f t="shared" si="8"/>
        <v>0011111</v>
      </c>
      <c r="Y143">
        <f t="shared" si="9"/>
        <v>31</v>
      </c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 s="3"/>
      <c r="AP143"/>
      <c r="AQ143"/>
      <c r="AR143"/>
    </row>
    <row r="144" spans="1:44" s="1" customFormat="1" x14ac:dyDescent="0.15">
      <c r="A144" t="s">
        <v>333</v>
      </c>
      <c r="B144" s="8"/>
      <c r="C144" s="1" t="s">
        <v>311</v>
      </c>
      <c r="D144" s="1">
        <v>20200214000572</v>
      </c>
      <c r="E144" s="1">
        <v>48</v>
      </c>
      <c r="F144" s="1" t="s">
        <v>52</v>
      </c>
      <c r="G144" s="1">
        <v>0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2" t="s">
        <v>312</v>
      </c>
      <c r="O144" s="3">
        <v>3</v>
      </c>
      <c r="P144" s="1" t="s">
        <v>334</v>
      </c>
      <c r="Q144" s="4">
        <v>0</v>
      </c>
      <c r="R144" s="4">
        <v>1</v>
      </c>
      <c r="S144" s="4">
        <v>1</v>
      </c>
      <c r="T144" s="4">
        <v>1</v>
      </c>
      <c r="U144" s="4">
        <v>0</v>
      </c>
      <c r="V144" s="4">
        <v>1</v>
      </c>
      <c r="W144" s="4">
        <v>1</v>
      </c>
      <c r="X144" s="1" t="str">
        <f t="shared" si="8"/>
        <v>0111011</v>
      </c>
      <c r="Y144">
        <f t="shared" si="9"/>
        <v>59</v>
      </c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 s="3"/>
      <c r="AP144"/>
      <c r="AQ144"/>
      <c r="AR144"/>
    </row>
    <row r="145" spans="1:44" s="1" customFormat="1" x14ac:dyDescent="0.15">
      <c r="A145" t="s">
        <v>335</v>
      </c>
      <c r="B145" s="8"/>
      <c r="C145" s="1" t="s">
        <v>311</v>
      </c>
      <c r="D145" s="1">
        <v>20200124000041</v>
      </c>
      <c r="E145" s="1">
        <v>66</v>
      </c>
      <c r="F145" s="1" t="s">
        <v>52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1</v>
      </c>
      <c r="N145" s="2" t="s">
        <v>315</v>
      </c>
      <c r="O145" s="3">
        <v>1.5</v>
      </c>
      <c r="P145" s="1" t="s">
        <v>305</v>
      </c>
      <c r="Q145" s="4">
        <v>0</v>
      </c>
      <c r="R145" s="4">
        <v>0</v>
      </c>
      <c r="S145" s="4">
        <v>1</v>
      </c>
      <c r="T145" s="4">
        <v>1</v>
      </c>
      <c r="U145" s="4">
        <v>1</v>
      </c>
      <c r="V145" s="4">
        <v>1</v>
      </c>
      <c r="W145" s="4">
        <v>1</v>
      </c>
      <c r="X145" s="1" t="str">
        <f t="shared" si="8"/>
        <v>0011111</v>
      </c>
      <c r="Y145">
        <f t="shared" si="9"/>
        <v>31</v>
      </c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 s="3"/>
      <c r="AP145"/>
      <c r="AQ145"/>
      <c r="AR145"/>
    </row>
    <row r="146" spans="1:44" s="1" customFormat="1" x14ac:dyDescent="0.15">
      <c r="A146" t="s">
        <v>336</v>
      </c>
      <c r="B146" s="8"/>
      <c r="C146" s="1" t="s">
        <v>311</v>
      </c>
      <c r="D146" s="1">
        <v>20200613001086</v>
      </c>
      <c r="E146" s="1">
        <v>68</v>
      </c>
      <c r="F146" s="1" t="s">
        <v>52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0</v>
      </c>
      <c r="M146" s="1">
        <v>0</v>
      </c>
      <c r="N146" s="2" t="s">
        <v>312</v>
      </c>
      <c r="O146" s="3">
        <v>12</v>
      </c>
      <c r="P146" s="1" t="s">
        <v>337</v>
      </c>
      <c r="Q146" s="4">
        <v>0</v>
      </c>
      <c r="R146" s="4">
        <v>1</v>
      </c>
      <c r="S146" s="4">
        <v>0</v>
      </c>
      <c r="T146" s="4">
        <v>0</v>
      </c>
      <c r="U146" s="4">
        <v>0</v>
      </c>
      <c r="V146" s="4">
        <v>1</v>
      </c>
      <c r="W146" s="4">
        <v>0</v>
      </c>
      <c r="X146" s="1" t="str">
        <f t="shared" si="8"/>
        <v>0100010</v>
      </c>
      <c r="Y146">
        <f t="shared" si="9"/>
        <v>34</v>
      </c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 s="3"/>
      <c r="AP146"/>
      <c r="AQ146"/>
      <c r="AR146"/>
    </row>
    <row r="147" spans="1:44" s="1" customFormat="1" x14ac:dyDescent="0.15">
      <c r="A147" t="s">
        <v>338</v>
      </c>
      <c r="B147" s="8"/>
      <c r="C147" s="1" t="s">
        <v>311</v>
      </c>
      <c r="D147" s="1">
        <v>20200531000253</v>
      </c>
      <c r="E147" s="1">
        <v>59</v>
      </c>
      <c r="F147" s="1" t="s">
        <v>52</v>
      </c>
      <c r="G147" s="1">
        <v>0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2" t="s">
        <v>315</v>
      </c>
      <c r="O147" s="3">
        <v>1.5</v>
      </c>
      <c r="P147" s="1" t="s">
        <v>339</v>
      </c>
      <c r="Q147" s="4">
        <v>0</v>
      </c>
      <c r="R147" s="4">
        <v>1</v>
      </c>
      <c r="S147" s="4">
        <v>0</v>
      </c>
      <c r="T147" s="4">
        <v>0</v>
      </c>
      <c r="U147" s="4">
        <v>0</v>
      </c>
      <c r="V147" s="4">
        <v>1</v>
      </c>
      <c r="W147" s="4">
        <v>1</v>
      </c>
      <c r="X147" s="1" t="str">
        <f t="shared" si="8"/>
        <v>0100011</v>
      </c>
      <c r="Y147">
        <f t="shared" si="9"/>
        <v>35</v>
      </c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 s="3"/>
      <c r="AP147"/>
      <c r="AQ147"/>
      <c r="AR147"/>
    </row>
    <row r="148" spans="1:44" s="1" customFormat="1" x14ac:dyDescent="0.15">
      <c r="A148" t="s">
        <v>340</v>
      </c>
      <c r="B148" s="8"/>
      <c r="C148" s="1" t="s">
        <v>311</v>
      </c>
      <c r="D148" s="1">
        <v>20201220000155</v>
      </c>
      <c r="E148" s="1">
        <v>74</v>
      </c>
      <c r="F148" s="1" t="s">
        <v>57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2" t="s">
        <v>312</v>
      </c>
      <c r="O148" s="3">
        <v>0.3</v>
      </c>
      <c r="P148" s="1" t="s">
        <v>341</v>
      </c>
      <c r="Q148" s="4">
        <v>0</v>
      </c>
      <c r="R148" s="4">
        <v>1</v>
      </c>
      <c r="S148" s="4">
        <v>1</v>
      </c>
      <c r="T148" s="4">
        <v>1</v>
      </c>
      <c r="U148" s="4">
        <v>0</v>
      </c>
      <c r="V148" s="4">
        <v>1</v>
      </c>
      <c r="W148" s="4">
        <v>1</v>
      </c>
      <c r="X148" s="1" t="str">
        <f t="shared" si="8"/>
        <v>0111011</v>
      </c>
      <c r="Y148">
        <f t="shared" si="9"/>
        <v>59</v>
      </c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 s="3"/>
      <c r="AP148"/>
      <c r="AQ148"/>
      <c r="AR148"/>
    </row>
    <row r="149" spans="1:44" s="1" customFormat="1" x14ac:dyDescent="0.15">
      <c r="A149" t="s">
        <v>342</v>
      </c>
      <c r="B149" s="8"/>
      <c r="C149" s="1" t="s">
        <v>311</v>
      </c>
      <c r="D149" s="1">
        <v>20200609001016</v>
      </c>
      <c r="E149" s="1">
        <v>59</v>
      </c>
      <c r="F149" s="1" t="s">
        <v>52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2" t="s">
        <v>315</v>
      </c>
      <c r="O149" s="3">
        <v>2</v>
      </c>
      <c r="P149" s="1" t="s">
        <v>343</v>
      </c>
      <c r="Q149" s="4">
        <v>0</v>
      </c>
      <c r="R149" s="4">
        <v>1</v>
      </c>
      <c r="S149" s="4">
        <v>1</v>
      </c>
      <c r="T149" s="4">
        <v>0</v>
      </c>
      <c r="U149" s="4">
        <v>0</v>
      </c>
      <c r="V149" s="4">
        <v>1</v>
      </c>
      <c r="W149" s="4">
        <v>1</v>
      </c>
      <c r="X149" s="1" t="str">
        <f t="shared" si="8"/>
        <v>0110011</v>
      </c>
      <c r="Y149">
        <f t="shared" si="9"/>
        <v>51</v>
      </c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 s="3"/>
      <c r="AP149"/>
      <c r="AQ149"/>
      <c r="AR149"/>
    </row>
    <row r="150" spans="1:44" s="1" customFormat="1" x14ac:dyDescent="0.15">
      <c r="A150" t="s">
        <v>344</v>
      </c>
      <c r="B150" s="8"/>
      <c r="C150" s="1" t="s">
        <v>311</v>
      </c>
      <c r="D150" s="1">
        <v>20200409001101</v>
      </c>
      <c r="E150" s="1">
        <v>74</v>
      </c>
      <c r="F150" s="1" t="s">
        <v>52</v>
      </c>
      <c r="G150" s="1">
        <v>0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2" t="s">
        <v>312</v>
      </c>
      <c r="O150" s="3">
        <v>3</v>
      </c>
      <c r="P150" s="1" t="s">
        <v>345</v>
      </c>
      <c r="Q150" s="4">
        <v>0</v>
      </c>
      <c r="R150" s="4">
        <v>1</v>
      </c>
      <c r="S150" s="4">
        <v>1</v>
      </c>
      <c r="T150" s="4">
        <v>0</v>
      </c>
      <c r="U150" s="4">
        <v>0</v>
      </c>
      <c r="V150" s="4">
        <v>1</v>
      </c>
      <c r="W150" s="4">
        <v>1</v>
      </c>
      <c r="X150" s="1" t="str">
        <f t="shared" si="8"/>
        <v>0110011</v>
      </c>
      <c r="Y150">
        <f t="shared" si="9"/>
        <v>51</v>
      </c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 s="3"/>
      <c r="AP150"/>
      <c r="AQ150"/>
      <c r="AR150"/>
    </row>
    <row r="151" spans="1:44" s="1" customFormat="1" x14ac:dyDescent="0.15">
      <c r="A151" t="s">
        <v>346</v>
      </c>
      <c r="B151" s="8"/>
      <c r="C151" s="1" t="s">
        <v>311</v>
      </c>
      <c r="D151" s="1">
        <v>20200118000372</v>
      </c>
      <c r="E151" s="1">
        <v>63</v>
      </c>
      <c r="F151" s="1" t="s">
        <v>52</v>
      </c>
      <c r="G151" s="1">
        <v>2</v>
      </c>
      <c r="H151" s="1">
        <v>1</v>
      </c>
      <c r="I151" s="1">
        <v>1</v>
      </c>
      <c r="J151" s="1">
        <v>0</v>
      </c>
      <c r="K151" s="1">
        <v>0</v>
      </c>
      <c r="L151" s="1">
        <v>0</v>
      </c>
      <c r="M151" s="1">
        <v>0</v>
      </c>
      <c r="N151" s="2" t="s">
        <v>312</v>
      </c>
      <c r="O151" s="3">
        <v>24</v>
      </c>
      <c r="P151" s="1" t="s">
        <v>347</v>
      </c>
      <c r="Q151" s="4">
        <v>0</v>
      </c>
      <c r="R151" s="4">
        <v>0</v>
      </c>
      <c r="S151" s="4">
        <v>0</v>
      </c>
      <c r="T151" s="4">
        <v>1</v>
      </c>
      <c r="U151" s="4">
        <v>0</v>
      </c>
      <c r="V151" s="4">
        <v>1</v>
      </c>
      <c r="W151" s="4">
        <v>1</v>
      </c>
      <c r="X151" s="1" t="str">
        <f t="shared" si="8"/>
        <v>0001011</v>
      </c>
      <c r="Y151">
        <f t="shared" si="9"/>
        <v>11</v>
      </c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 s="3"/>
      <c r="AP151"/>
      <c r="AQ151"/>
      <c r="AR151"/>
    </row>
    <row r="152" spans="1:44" s="1" customFormat="1" x14ac:dyDescent="0.15">
      <c r="A152" t="s">
        <v>348</v>
      </c>
      <c r="B152" s="8"/>
      <c r="C152" s="1" t="s">
        <v>311</v>
      </c>
      <c r="D152" s="1">
        <v>20201023001238</v>
      </c>
      <c r="E152" s="1">
        <v>79</v>
      </c>
      <c r="F152" s="1" t="s">
        <v>57</v>
      </c>
      <c r="G152" s="1">
        <v>0</v>
      </c>
      <c r="H152" s="1">
        <v>1</v>
      </c>
      <c r="I152" s="1">
        <v>1</v>
      </c>
      <c r="J152" s="1">
        <v>0</v>
      </c>
      <c r="K152" s="1">
        <v>1</v>
      </c>
      <c r="L152" s="1">
        <v>0</v>
      </c>
      <c r="M152" s="1">
        <v>0</v>
      </c>
      <c r="N152" s="2" t="s">
        <v>312</v>
      </c>
      <c r="O152" s="3">
        <v>2</v>
      </c>
      <c r="P152" s="1" t="s">
        <v>341</v>
      </c>
      <c r="Q152" s="4">
        <v>0</v>
      </c>
      <c r="R152" s="4">
        <v>1</v>
      </c>
      <c r="S152" s="4">
        <v>0</v>
      </c>
      <c r="T152" s="4">
        <v>1</v>
      </c>
      <c r="U152" s="4">
        <v>0</v>
      </c>
      <c r="V152" s="4">
        <v>1</v>
      </c>
      <c r="W152" s="4">
        <v>1</v>
      </c>
      <c r="X152" s="1" t="str">
        <f t="shared" si="8"/>
        <v>0101011</v>
      </c>
      <c r="Y152">
        <f t="shared" si="9"/>
        <v>43</v>
      </c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 s="3"/>
      <c r="AP152"/>
      <c r="AQ152"/>
      <c r="AR152"/>
    </row>
    <row r="153" spans="1:44" s="1" customFormat="1" x14ac:dyDescent="0.15">
      <c r="A153" t="s">
        <v>349</v>
      </c>
      <c r="B153" s="8"/>
      <c r="C153" s="1" t="s">
        <v>311</v>
      </c>
      <c r="D153" s="1">
        <v>20201109000009</v>
      </c>
      <c r="E153" s="1">
        <v>66</v>
      </c>
      <c r="F153" s="1" t="s">
        <v>52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2" t="s">
        <v>312</v>
      </c>
      <c r="O153" s="3">
        <v>4</v>
      </c>
      <c r="P153" s="1" t="s">
        <v>350</v>
      </c>
      <c r="Q153" s="4">
        <v>0</v>
      </c>
      <c r="R153" s="4">
        <v>0</v>
      </c>
      <c r="S153" s="4">
        <v>0</v>
      </c>
      <c r="T153" s="4">
        <v>1</v>
      </c>
      <c r="U153" s="4">
        <v>0</v>
      </c>
      <c r="V153" s="4">
        <v>1</v>
      </c>
      <c r="W153" s="4">
        <v>1</v>
      </c>
      <c r="X153" s="1" t="str">
        <f t="shared" si="8"/>
        <v>0001011</v>
      </c>
      <c r="Y153">
        <f t="shared" si="9"/>
        <v>11</v>
      </c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 s="3"/>
      <c r="AP153"/>
      <c r="AQ153"/>
      <c r="AR153"/>
    </row>
    <row r="154" spans="1:44" s="1" customFormat="1" x14ac:dyDescent="0.15">
      <c r="A154" t="s">
        <v>351</v>
      </c>
      <c r="B154" s="8"/>
      <c r="C154" s="1" t="s">
        <v>311</v>
      </c>
      <c r="D154" s="1">
        <v>20201212001420</v>
      </c>
      <c r="E154" s="1">
        <v>55</v>
      </c>
      <c r="F154" s="1" t="s">
        <v>52</v>
      </c>
      <c r="G154" s="1">
        <v>0</v>
      </c>
      <c r="H154" s="1">
        <v>1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2" t="s">
        <v>312</v>
      </c>
      <c r="O154" s="3">
        <v>7</v>
      </c>
      <c r="P154" s="1" t="s">
        <v>352</v>
      </c>
      <c r="Q154" s="4">
        <v>1</v>
      </c>
      <c r="R154" s="4">
        <v>0</v>
      </c>
      <c r="S154" s="4">
        <v>1</v>
      </c>
      <c r="T154" s="4">
        <v>1</v>
      </c>
      <c r="U154" s="4">
        <v>0</v>
      </c>
      <c r="V154" s="4">
        <v>1</v>
      </c>
      <c r="W154" s="4">
        <v>1</v>
      </c>
      <c r="X154" s="1" t="str">
        <f t="shared" si="8"/>
        <v>1011011</v>
      </c>
      <c r="Y154">
        <f t="shared" si="9"/>
        <v>91</v>
      </c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 s="3"/>
      <c r="AP154"/>
      <c r="AQ154"/>
      <c r="AR154"/>
    </row>
    <row r="155" spans="1:44" s="1" customFormat="1" x14ac:dyDescent="0.15">
      <c r="A155" t="s">
        <v>353</v>
      </c>
      <c r="B155" s="8"/>
      <c r="C155" s="1" t="s">
        <v>311</v>
      </c>
      <c r="D155" s="1">
        <v>20201129000299</v>
      </c>
      <c r="E155" s="1">
        <v>48</v>
      </c>
      <c r="F155" s="1" t="s">
        <v>52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2" t="s">
        <v>312</v>
      </c>
      <c r="O155" s="3">
        <v>21</v>
      </c>
      <c r="P155" s="1" t="s">
        <v>305</v>
      </c>
      <c r="Q155" s="4">
        <v>0</v>
      </c>
      <c r="R155" s="4">
        <v>1</v>
      </c>
      <c r="S155" s="4">
        <v>0</v>
      </c>
      <c r="T155" s="4">
        <v>1</v>
      </c>
      <c r="U155" s="4">
        <v>1</v>
      </c>
      <c r="V155" s="4">
        <v>1</v>
      </c>
      <c r="W155" s="4">
        <v>1</v>
      </c>
      <c r="X155" s="1" t="str">
        <f t="shared" si="8"/>
        <v>0101111</v>
      </c>
      <c r="Y155">
        <f t="shared" si="9"/>
        <v>47</v>
      </c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 s="3"/>
      <c r="AP155"/>
      <c r="AQ155"/>
      <c r="AR155"/>
    </row>
    <row r="156" spans="1:44" s="1" customFormat="1" x14ac:dyDescent="0.15">
      <c r="A156" t="s">
        <v>354</v>
      </c>
      <c r="B156" s="8"/>
      <c r="C156" s="1" t="s">
        <v>311</v>
      </c>
      <c r="D156" s="1">
        <v>20200301000025</v>
      </c>
      <c r="E156" s="1">
        <v>41</v>
      </c>
      <c r="F156" s="1" t="s">
        <v>52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2" t="s">
        <v>312</v>
      </c>
      <c r="O156" s="3">
        <v>3.3</v>
      </c>
      <c r="P156" s="1" t="s">
        <v>355</v>
      </c>
      <c r="Q156" s="4">
        <v>0</v>
      </c>
      <c r="R156" s="4">
        <v>1</v>
      </c>
      <c r="S156" s="4">
        <v>1</v>
      </c>
      <c r="T156" s="4">
        <v>1</v>
      </c>
      <c r="U156" s="4">
        <v>0</v>
      </c>
      <c r="V156" s="4">
        <v>1</v>
      </c>
      <c r="W156" s="4">
        <v>1</v>
      </c>
      <c r="X156" s="1" t="str">
        <f t="shared" si="8"/>
        <v>0111011</v>
      </c>
      <c r="Y156">
        <f t="shared" si="9"/>
        <v>59</v>
      </c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 s="3"/>
      <c r="AP156"/>
      <c r="AQ156"/>
      <c r="AR156"/>
    </row>
    <row r="157" spans="1:44" s="1" customFormat="1" x14ac:dyDescent="0.15">
      <c r="A157" t="s">
        <v>356</v>
      </c>
      <c r="B157" s="8"/>
      <c r="C157" s="1" t="s">
        <v>311</v>
      </c>
      <c r="D157" s="1">
        <v>20200306000927</v>
      </c>
      <c r="E157" s="1">
        <v>87</v>
      </c>
      <c r="F157" s="1" t="s">
        <v>57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2" t="s">
        <v>312</v>
      </c>
      <c r="O157" s="3">
        <v>5.5</v>
      </c>
      <c r="P157" s="1" t="s">
        <v>357</v>
      </c>
      <c r="Q157" s="4">
        <v>0</v>
      </c>
      <c r="R157" s="4">
        <v>1</v>
      </c>
      <c r="S157" s="4">
        <v>1</v>
      </c>
      <c r="T157" s="4">
        <v>1</v>
      </c>
      <c r="U157" s="4">
        <v>0</v>
      </c>
      <c r="V157" s="4">
        <v>1</v>
      </c>
      <c r="W157" s="4">
        <v>1</v>
      </c>
      <c r="X157" s="1" t="str">
        <f t="shared" si="8"/>
        <v>0111011</v>
      </c>
      <c r="Y157">
        <f t="shared" si="9"/>
        <v>59</v>
      </c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 s="3"/>
      <c r="AP157"/>
      <c r="AQ157"/>
      <c r="AR157"/>
    </row>
    <row r="158" spans="1:44" s="1" customFormat="1" x14ac:dyDescent="0.15">
      <c r="A158" t="s">
        <v>358</v>
      </c>
      <c r="B158" s="8"/>
      <c r="C158" s="1" t="s">
        <v>311</v>
      </c>
      <c r="D158" s="1">
        <v>20201009003102</v>
      </c>
      <c r="E158" s="1">
        <v>52</v>
      </c>
      <c r="F158" s="1" t="s">
        <v>52</v>
      </c>
      <c r="G158" s="1">
        <v>2</v>
      </c>
      <c r="H158" s="1">
        <v>1</v>
      </c>
      <c r="I158" s="1">
        <v>1</v>
      </c>
      <c r="J158" s="1">
        <v>0</v>
      </c>
      <c r="K158" s="1">
        <v>0</v>
      </c>
      <c r="L158" s="1">
        <v>0</v>
      </c>
      <c r="M158" s="1">
        <v>1</v>
      </c>
      <c r="N158" s="2" t="s">
        <v>312</v>
      </c>
      <c r="O158" s="3">
        <v>0.5</v>
      </c>
      <c r="P158" s="1" t="s">
        <v>305</v>
      </c>
      <c r="Q158" s="4">
        <v>1</v>
      </c>
      <c r="R158" s="4">
        <v>0</v>
      </c>
      <c r="S158" s="4">
        <v>1</v>
      </c>
      <c r="T158" s="4">
        <v>1</v>
      </c>
      <c r="U158" s="4">
        <v>1</v>
      </c>
      <c r="V158" s="4">
        <v>1</v>
      </c>
      <c r="W158" s="4">
        <v>1</v>
      </c>
      <c r="X158" s="1" t="str">
        <f t="shared" si="8"/>
        <v>1011111</v>
      </c>
      <c r="Y158">
        <f t="shared" si="9"/>
        <v>95</v>
      </c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 s="3"/>
      <c r="AP158"/>
      <c r="AQ158"/>
      <c r="AR158"/>
    </row>
    <row r="159" spans="1:44" s="1" customFormat="1" x14ac:dyDescent="0.15">
      <c r="A159" t="s">
        <v>359</v>
      </c>
      <c r="B159" s="8"/>
      <c r="C159" s="1" t="s">
        <v>311</v>
      </c>
      <c r="D159" s="1">
        <v>20200410001952</v>
      </c>
      <c r="E159" s="1">
        <v>57</v>
      </c>
      <c r="F159" s="1" t="s">
        <v>52</v>
      </c>
      <c r="G159" s="1">
        <v>0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2" t="s">
        <v>312</v>
      </c>
      <c r="O159" s="3">
        <v>2.8</v>
      </c>
      <c r="P159" s="1" t="s">
        <v>360</v>
      </c>
      <c r="Q159" s="4">
        <v>0</v>
      </c>
      <c r="R159" s="4">
        <v>1</v>
      </c>
      <c r="S159" s="4">
        <v>1</v>
      </c>
      <c r="T159" s="4">
        <v>1</v>
      </c>
      <c r="U159" s="4">
        <v>1</v>
      </c>
      <c r="V159" s="4">
        <v>1</v>
      </c>
      <c r="W159" s="4">
        <v>1</v>
      </c>
      <c r="X159" s="1" t="str">
        <f t="shared" si="8"/>
        <v>0111111</v>
      </c>
      <c r="Y159">
        <f t="shared" si="9"/>
        <v>63</v>
      </c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 s="3"/>
      <c r="AP159"/>
      <c r="AQ159"/>
      <c r="AR159"/>
    </row>
    <row r="160" spans="1:44" s="1" customFormat="1" x14ac:dyDescent="0.15">
      <c r="A160" t="s">
        <v>361</v>
      </c>
      <c r="B160" s="8"/>
      <c r="C160" s="1" t="s">
        <v>311</v>
      </c>
      <c r="D160" s="1">
        <v>20200218000582</v>
      </c>
      <c r="E160" s="1">
        <v>47</v>
      </c>
      <c r="F160" s="1" t="s">
        <v>52</v>
      </c>
      <c r="G160" s="1">
        <v>0</v>
      </c>
      <c r="H160" s="1">
        <v>1</v>
      </c>
      <c r="I160" s="1">
        <v>0</v>
      </c>
      <c r="J160" s="1">
        <v>0</v>
      </c>
      <c r="K160" s="1">
        <v>0</v>
      </c>
      <c r="L160" s="1">
        <v>0</v>
      </c>
      <c r="M160" s="1">
        <v>1</v>
      </c>
      <c r="N160" s="2" t="s">
        <v>315</v>
      </c>
      <c r="O160" s="3">
        <v>3</v>
      </c>
      <c r="P160" s="1" t="s">
        <v>362</v>
      </c>
      <c r="Q160" s="4">
        <v>0</v>
      </c>
      <c r="R160" s="4">
        <v>1</v>
      </c>
      <c r="S160" s="4">
        <v>1</v>
      </c>
      <c r="T160" s="4">
        <v>1</v>
      </c>
      <c r="U160" s="4">
        <v>1</v>
      </c>
      <c r="V160" s="4">
        <v>1</v>
      </c>
      <c r="W160" s="4">
        <v>1</v>
      </c>
      <c r="X160" s="1" t="str">
        <f t="shared" si="8"/>
        <v>0111111</v>
      </c>
      <c r="Y160">
        <f t="shared" si="9"/>
        <v>63</v>
      </c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 s="3"/>
      <c r="AP160"/>
      <c r="AQ160"/>
      <c r="AR160"/>
    </row>
    <row r="161" spans="1:44" s="1" customFormat="1" x14ac:dyDescent="0.15">
      <c r="A161" t="s">
        <v>363</v>
      </c>
      <c r="B161" s="8"/>
      <c r="C161" s="1" t="s">
        <v>311</v>
      </c>
      <c r="D161" s="1">
        <v>20200821002584</v>
      </c>
      <c r="E161" s="1">
        <v>80</v>
      </c>
      <c r="F161" s="1" t="s">
        <v>57</v>
      </c>
      <c r="G161" s="1">
        <v>0</v>
      </c>
      <c r="H161" s="1">
        <v>1</v>
      </c>
      <c r="I161" s="1">
        <v>0</v>
      </c>
      <c r="J161" s="1">
        <v>1</v>
      </c>
      <c r="K161" s="1">
        <v>0</v>
      </c>
      <c r="L161" s="1">
        <v>0</v>
      </c>
      <c r="M161" s="1">
        <v>0</v>
      </c>
      <c r="N161" s="2" t="s">
        <v>312</v>
      </c>
      <c r="O161" s="3">
        <v>4</v>
      </c>
      <c r="P161" s="1" t="s">
        <v>364</v>
      </c>
      <c r="Q161" s="4">
        <v>1</v>
      </c>
      <c r="R161" s="4">
        <v>1</v>
      </c>
      <c r="S161" s="4">
        <v>1</v>
      </c>
      <c r="T161" s="4">
        <v>1</v>
      </c>
      <c r="U161" s="4">
        <v>1</v>
      </c>
      <c r="V161" s="4">
        <v>1</v>
      </c>
      <c r="W161" s="4">
        <v>1</v>
      </c>
      <c r="X161" s="1" t="str">
        <f t="shared" si="8"/>
        <v>1111111</v>
      </c>
      <c r="Y161">
        <f t="shared" si="9"/>
        <v>127</v>
      </c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 s="3"/>
      <c r="AP161"/>
      <c r="AQ161"/>
      <c r="AR161"/>
    </row>
    <row r="162" spans="1:44" x14ac:dyDescent="0.15">
      <c r="AO162" s="3"/>
    </row>
    <row r="163" spans="1:44" x14ac:dyDescent="0.15">
      <c r="Q163" s="4"/>
      <c r="R163" s="4"/>
      <c r="S163" s="4"/>
      <c r="T163" s="4"/>
      <c r="U163" s="4"/>
      <c r="V163" s="4"/>
      <c r="W163" s="4"/>
      <c r="AO163" s="3"/>
    </row>
    <row r="164" spans="1:44" x14ac:dyDescent="0.15">
      <c r="AO164" s="3"/>
    </row>
    <row r="165" spans="1:44" x14ac:dyDescent="0.15">
      <c r="AO165" s="3"/>
    </row>
    <row r="166" spans="1:44" x14ac:dyDescent="0.15">
      <c r="AO166" s="3"/>
    </row>
    <row r="167" spans="1:44" x14ac:dyDescent="0.15">
      <c r="AO167" s="3"/>
    </row>
    <row r="168" spans="1:44" x14ac:dyDescent="0.15">
      <c r="AO168" s="3"/>
    </row>
    <row r="169" spans="1:44" x14ac:dyDescent="0.15">
      <c r="AO169" s="3"/>
    </row>
    <row r="170" spans="1:44" x14ac:dyDescent="0.15">
      <c r="AO170" s="3"/>
    </row>
    <row r="171" spans="1:44" x14ac:dyDescent="0.15">
      <c r="AO171" s="3"/>
    </row>
    <row r="172" spans="1:44" x14ac:dyDescent="0.15">
      <c r="AO172" s="3"/>
    </row>
    <row r="173" spans="1:44" x14ac:dyDescent="0.15">
      <c r="AO173" s="3"/>
    </row>
    <row r="174" spans="1:44" x14ac:dyDescent="0.15">
      <c r="AO174" s="3"/>
    </row>
    <row r="175" spans="1:44" x14ac:dyDescent="0.15">
      <c r="AO175" s="3"/>
    </row>
    <row r="176" spans="1:44" x14ac:dyDescent="0.15">
      <c r="AO176" s="3"/>
    </row>
    <row r="177" spans="41:41" x14ac:dyDescent="0.15">
      <c r="AO177" s="3"/>
    </row>
    <row r="178" spans="41:41" x14ac:dyDescent="0.15">
      <c r="AO178" s="3"/>
    </row>
    <row r="179" spans="41:41" x14ac:dyDescent="0.15">
      <c r="AO179" s="3"/>
    </row>
    <row r="180" spans="41:41" x14ac:dyDescent="0.15">
      <c r="AO180" s="3"/>
    </row>
    <row r="181" spans="41:41" x14ac:dyDescent="0.15">
      <c r="AO181" s="3"/>
    </row>
    <row r="182" spans="41:41" x14ac:dyDescent="0.15">
      <c r="AO182" s="3"/>
    </row>
    <row r="183" spans="41:41" x14ac:dyDescent="0.15">
      <c r="AO183" s="3"/>
    </row>
    <row r="184" spans="41:41" x14ac:dyDescent="0.15">
      <c r="AO184" s="3"/>
    </row>
    <row r="185" spans="41:41" x14ac:dyDescent="0.15">
      <c r="AO185" s="3"/>
    </row>
    <row r="186" spans="41:41" x14ac:dyDescent="0.15">
      <c r="AO186" s="3"/>
    </row>
    <row r="187" spans="41:41" x14ac:dyDescent="0.15">
      <c r="AO187" s="3"/>
    </row>
    <row r="188" spans="41:41" x14ac:dyDescent="0.15">
      <c r="AO188" s="3"/>
    </row>
    <row r="189" spans="41:41" x14ac:dyDescent="0.15">
      <c r="AO189" s="3"/>
    </row>
    <row r="190" spans="41:41" x14ac:dyDescent="0.15">
      <c r="AO190" s="3"/>
    </row>
    <row r="191" spans="41:41" x14ac:dyDescent="0.15">
      <c r="AO191" s="3"/>
    </row>
    <row r="192" spans="41:41" x14ac:dyDescent="0.15">
      <c r="AO192" s="3"/>
    </row>
    <row r="193" spans="41:41" x14ac:dyDescent="0.15">
      <c r="AO193" s="3"/>
    </row>
    <row r="194" spans="41:41" x14ac:dyDescent="0.15">
      <c r="AO194" s="3"/>
    </row>
    <row r="195" spans="41:41" x14ac:dyDescent="0.15">
      <c r="AO195" s="3"/>
    </row>
    <row r="196" spans="41:41" x14ac:dyDescent="0.15">
      <c r="AO196" s="3"/>
    </row>
    <row r="197" spans="41:41" x14ac:dyDescent="0.15">
      <c r="AO197" s="3"/>
    </row>
    <row r="198" spans="41:41" x14ac:dyDescent="0.15">
      <c r="AO198" s="3"/>
    </row>
    <row r="199" spans="41:41" x14ac:dyDescent="0.15">
      <c r="AO199" s="3"/>
    </row>
    <row r="200" spans="41:41" x14ac:dyDescent="0.15">
      <c r="AO200" s="3"/>
    </row>
    <row r="201" spans="41:41" x14ac:dyDescent="0.15">
      <c r="AO201" s="3"/>
    </row>
  </sheetData>
  <sortState ref="A2:Z163">
    <sortCondition ref="A2:A163"/>
  </sortState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患者信息 (2)</vt:lpstr>
      <vt:lpstr>患者信息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Administrator</cp:lastModifiedBy>
  <dcterms:created xsi:type="dcterms:W3CDTF">2011-08-01T14:22:00Z</dcterms:created>
  <dcterms:modified xsi:type="dcterms:W3CDTF">2023-09-25T18:11:57Z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EFA6E6646A134F48903A7A86098A4D17_12</vt:lpwstr>
  </property>
  <property fmtid="{D5CDD505-2E9C-101B-9397-08002B2CF9AE}" pid="3" name="KSOProductBuildVer">
    <vt:lpwstr>2052-12.1.0.15374</vt:lpwstr>
  </property>
</Properties>
</file>