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imosJs\Documents\"/>
    </mc:Choice>
  </mc:AlternateContent>
  <xr:revisionPtr revIDLastSave="0" documentId="13_ncr:1_{D6C7C39F-00FB-499B-B80B-7E52721FDB8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edido" sheetId="1" r:id="rId1"/>
  </sheets>
  <definedNames>
    <definedName name="_xlnm.Print_Area" localSheetId="0">Pedido!$A$1:$H$101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H12" i="1"/>
  <c r="H11" i="1"/>
  <c r="H10" i="1"/>
  <c r="H9" i="1"/>
  <c r="H8" i="1"/>
  <c r="H7" i="1"/>
  <c r="H6" i="1"/>
  <c r="H5" i="1"/>
  <c r="H4" i="1"/>
  <c r="H3" i="1"/>
  <c r="H100" i="1" l="1"/>
  <c r="G1" i="1" s="1"/>
  <c r="G100" i="1"/>
</calcChain>
</file>

<file path=xl/sharedStrings.xml><?xml version="1.0" encoding="utf-8"?>
<sst xmlns="http://schemas.openxmlformats.org/spreadsheetml/2006/main" count="141" uniqueCount="119">
  <si>
    <t>Item</t>
  </si>
  <si>
    <t>Descripción</t>
  </si>
  <si>
    <t>Unidad</t>
  </si>
  <si>
    <t>Precio</t>
  </si>
  <si>
    <t>Iva</t>
  </si>
  <si>
    <t>Cantidad</t>
  </si>
  <si>
    <t>Total Sin IVA</t>
  </si>
  <si>
    <t>Total</t>
  </si>
  <si>
    <t xml:space="preserve">ALCOHOL ANTISEPTICO ENV. PLASTICO BTLLA*750CM               </t>
  </si>
  <si>
    <t>AMBIENTA PASTA GEL UND 35GR LAVANDA PRIMAVERA MANZANA FLORES</t>
  </si>
  <si>
    <t xml:space="preserve">MEZCLADORES X500 MADERA                                     </t>
  </si>
  <si>
    <t xml:space="preserve">PA                            </t>
  </si>
  <si>
    <t xml:space="preserve">AZUCAR PAQUETE POR 200 TUBIPACK DE 5 GR                     </t>
  </si>
  <si>
    <t xml:space="preserve">REPUESTO JABON LAVAPLATOS MAGISTRAL UND*500 GR              </t>
  </si>
  <si>
    <t xml:space="preserve">DETERGENTE EN POLVO X 1000                                  </t>
  </si>
  <si>
    <t xml:space="preserve">LBR                           </t>
  </si>
  <si>
    <t xml:space="preserve">ESPONJILLA LAVALOZA BRILLO UND                              </t>
  </si>
  <si>
    <t xml:space="preserve">ESCOBA CERDA DURA AZUL S/MANGO                              </t>
  </si>
  <si>
    <t xml:space="preserve">ESPONJA DOBLE USO UND                                       </t>
  </si>
  <si>
    <t xml:space="preserve">ESPONJA SABRA VERDE                                         </t>
  </si>
  <si>
    <t xml:space="preserve">P.H FLIA JUMBO RF 71157 BLANC HD 250MT PA X 4               </t>
  </si>
  <si>
    <t xml:space="preserve">P4                            </t>
  </si>
  <si>
    <t xml:space="preserve">GUANTE DE CAUCHO CALIBRE 25 COLOR ROJO TALLA 9              </t>
  </si>
  <si>
    <t xml:space="preserve">PAR                           </t>
  </si>
  <si>
    <t xml:space="preserve">PAD 16" BLANCO UND                                          </t>
  </si>
  <si>
    <t xml:space="preserve">PAD 16" ROJO UND                                            </t>
  </si>
  <si>
    <t xml:space="preserve">PAD 20" ROJO UND                                            </t>
  </si>
  <si>
    <t xml:space="preserve">PIF-PAF LIMPIADOR DE ALFOMBRAS 400 grms MAC POWER           </t>
  </si>
  <si>
    <t xml:space="preserve">TOALLA DE TELA PARA COCINA 60X40                            </t>
  </si>
  <si>
    <t xml:space="preserve">TRAPERO COPA CON ROSCA POR 400 GR                           </t>
  </si>
  <si>
    <t xml:space="preserve">SOPORTE MOTOSO MEDIANO * 75 CM UND                          </t>
  </si>
  <si>
    <t xml:space="preserve">CANECA VAIVEN 53LT AZUL                                     </t>
  </si>
  <si>
    <t xml:space="preserve">AMBIENTADOR SPRAY GLADE 360CM FLORES MANZANA HARMONY        </t>
  </si>
  <si>
    <t xml:space="preserve">ENVASE PARA ATOMIZADOR PLASTICO *500ML UND                  </t>
  </si>
  <si>
    <t>BOLSA PLASTICA NEGRA DE 70 X 90 CAL 2 PAQUETE POR 6 UNIDADES</t>
  </si>
  <si>
    <t xml:space="preserve">P6                            </t>
  </si>
  <si>
    <t xml:space="preserve">CREMA NO LACTEA SOBRES INSTACREAM BOLSA*100 UNDS            </t>
  </si>
  <si>
    <t xml:space="preserve">ESCOBA DE NYLON SUAVE SIN MANGO UND                         </t>
  </si>
  <si>
    <t xml:space="preserve">CAFE COLCAFE CLASICO *85 GRAMOS FCO*85GR                    </t>
  </si>
  <si>
    <t xml:space="preserve">LIMPIADOR DE JUNTAS BOQUILLAS 540 CC/330 CC FULL FRESH      </t>
  </si>
  <si>
    <t xml:space="preserve">GLL                           </t>
  </si>
  <si>
    <t xml:space="preserve">LUSTRAMUEBLES FCO*240CM3 BIGGEST                            </t>
  </si>
  <si>
    <t xml:space="preserve">SHAMPOO ALFOMBRAS LT*1000CM3 ORION                          </t>
  </si>
  <si>
    <t xml:space="preserve">JABON LIQUIDO MANOS MANZANA LT*1000CM3                      </t>
  </si>
  <si>
    <t xml:space="preserve">CHURRUSCO PARA BAÑO UND                                     </t>
  </si>
  <si>
    <t xml:space="preserve">CA                            </t>
  </si>
  <si>
    <t xml:space="preserve">SELLADOR LT*1000CM3 ORION                                   </t>
  </si>
  <si>
    <t xml:space="preserve">CHUPA SANITARIA UND                                         </t>
  </si>
  <si>
    <t xml:space="preserve">MANGO METALICO 120  CM COLOR BLANCO                         </t>
  </si>
  <si>
    <t xml:space="preserve">BIOVARSOL FCO*500CM3 FULLFRES                               </t>
  </si>
  <si>
    <t>BOLSA PLASTICA  NEGRA DE  40 X 55  CAL 1.5 PAQUETE POR 6 UNI</t>
  </si>
  <si>
    <t xml:space="preserve">TP                            </t>
  </si>
  <si>
    <t xml:space="preserve">VASO CARTON 7 OZ PX50                                       </t>
  </si>
  <si>
    <t>BOLSA PLASTICA VERDE DE 70 X 90 CAL 2 PAQUETE POR 6 UNIDADES</t>
  </si>
  <si>
    <t xml:space="preserve">PAD 20" CAFÉ UND                                            </t>
  </si>
  <si>
    <t xml:space="preserve">JABON BARRA REY AZUL BARRA*300GR                            </t>
  </si>
  <si>
    <t xml:space="preserve">PAPELERA VAIVEN VERDE 10LTS UND                             </t>
  </si>
  <si>
    <t xml:space="preserve">CEPILLO MANO UND                                            </t>
  </si>
  <si>
    <t xml:space="preserve">ESCURRIDOR TRABAJO PESADO  55CMS                            </t>
  </si>
  <si>
    <t xml:space="preserve">TOALLA EN Z FAMILIA REF 246 BLANCA HD X150 UNIDAD           </t>
  </si>
  <si>
    <t xml:space="preserve">CEPILLO PISO FIBRA EXTRADURA S/CABO                         </t>
  </si>
  <si>
    <t xml:space="preserve">ARAGAN LIMPIAVIDRIOS *30CM EXTEN 210CM UND, GOMA Y EXTENSOR </t>
  </si>
  <si>
    <t xml:space="preserve">MANGO METALICO 1.40 MT C.34 AZUL C/ETIQ                     </t>
  </si>
  <si>
    <t xml:space="preserve">GUANTE DE CAUCHO CALIBRE 25 COLOR NEGRO TALLA 9             </t>
  </si>
  <si>
    <t xml:space="preserve">GUANTE DE CAUCHO CALIBRE 25 COLOR NEGRO TALLA 8             </t>
  </si>
  <si>
    <t xml:space="preserve">GUANTE DE CAUCHO CALIBRE 25 COLOR ROJO TALLA 8              </t>
  </si>
  <si>
    <t xml:space="preserve">GUANTE DE CAUCHO CALIBRE 25 COLOR AMARILLO TALLA 8          </t>
  </si>
  <si>
    <t xml:space="preserve">GUANTE DE CAUCHO CALIBRE 25  COLOR AMARILLO TALLA 9         </t>
  </si>
  <si>
    <t xml:space="preserve">CAFÉ OMA BOLSA * 500GR                                      </t>
  </si>
  <si>
    <t xml:space="preserve">CERA POLIMERICA INSTITUCIONAL LT*1000CM3 BIGGEST, ORION     </t>
  </si>
  <si>
    <t xml:space="preserve">TELARAÑERO "ESCOBILLON PARA LIMPIAR TECHOS" UND SIN CABO    </t>
  </si>
  <si>
    <t xml:space="preserve">BAYETILLA ROJA 45*35 FILETEADA UND                          </t>
  </si>
  <si>
    <t xml:space="preserve">PAD 16" CAFÉ UND                                            </t>
  </si>
  <si>
    <t xml:space="preserve">PAPEL HIGIENICO EXTRA BLANCO DOBLE HOJA X 50 MTS (ROLLO)    </t>
  </si>
  <si>
    <t xml:space="preserve">REMOVEDOR DE CERA LT*1000CM3                                </t>
  </si>
  <si>
    <t xml:space="preserve">AROMATICA  SURTIDA CJ*25 BOLSAS JAIBEL                      </t>
  </si>
  <si>
    <t xml:space="preserve">C20                           </t>
  </si>
  <si>
    <t xml:space="preserve">ATOMIZADOR PVC 1/2 PULGADA (PISTOLA AZUL/ BLANCA) UND       </t>
  </si>
  <si>
    <t xml:space="preserve">BALDE AZUL 10 LTS                                           </t>
  </si>
  <si>
    <t xml:space="preserve">BAYETILLA BLANCA 45*35 FILETEADA UND                        </t>
  </si>
  <si>
    <t xml:space="preserve">HIPOCLORITO 5.25% LT*1000CM3                                </t>
  </si>
  <si>
    <t xml:space="preserve">LTR                           </t>
  </si>
  <si>
    <t xml:space="preserve">BOLSA BLANCA C 1.5 80*100 PAQUETE POR 6 UNIDADES            </t>
  </si>
  <si>
    <t xml:space="preserve">BOLSA PLASTICA NEGRA DE 50 X 70 CAL 1.5 PAQUETE POR 6 UNI   </t>
  </si>
  <si>
    <t xml:space="preserve">BOLSAS PARA SOMBRILLA PEQUEÑA MARCADA PQx100                </t>
  </si>
  <si>
    <t xml:space="preserve">BOLSAS PARA SOMBRILLA GRANDE MARCADA PQX100                 </t>
  </si>
  <si>
    <t xml:space="preserve">DISPENSADOR JABON MANUAL  (VALVULA) UND                     </t>
  </si>
  <si>
    <t xml:space="preserve">BONNET LAVAR TAPETES 16 "                                   </t>
  </si>
  <si>
    <t xml:space="preserve">GUANTES DE HORNO                                            </t>
  </si>
  <si>
    <t xml:space="preserve">TRAPERO ENCABADO REF:800 (CABO 1.40 MT) UND                 </t>
  </si>
  <si>
    <t xml:space="preserve">TOALLA DE MANOS 40X70 CM BLANCO                             </t>
  </si>
  <si>
    <t xml:space="preserve">VASO DE 11 ONZAS DE CRISTAL UND                             </t>
  </si>
  <si>
    <t xml:space="preserve">JABON LIQUIDO MANOS ROSADO  LT*1000CM3                      </t>
  </si>
  <si>
    <t xml:space="preserve">VINAGRE BLANCO GRRF*2000CM3                                 </t>
  </si>
  <si>
    <t xml:space="preserve">RECOGEDOR PLASTICO COMPLETO UND                             </t>
  </si>
  <si>
    <t xml:space="preserve">MANGO MADERA 1.4 METROS UND                                 </t>
  </si>
  <si>
    <t xml:space="preserve">CUCHILLA LIMPIAVIDRIO CON PESTAÑA DE CAUCHO DE 50 CM        </t>
  </si>
  <si>
    <t xml:space="preserve">FELPA MOTOSO MEDIANO *75CM UND                              </t>
  </si>
  <si>
    <t xml:space="preserve">PLATO MARCA CORONA LINEA STILO LOGO BBVA UND                </t>
  </si>
  <si>
    <t xml:space="preserve">POCILLO MARCA CORONA LINEA STILO LOGO BBVA UND              </t>
  </si>
  <si>
    <t xml:space="preserve">BAYETILLA AMARILLA 45*70 CM FILETEADA                       </t>
  </si>
  <si>
    <t>TOALLA. RECORTADA FAMILIA  REF 73748.NAT.HD 120 METROS X 2 R</t>
  </si>
  <si>
    <t xml:space="preserve">FILTRO CAFETERA CANASTA GRANDE 25CM PQTX100                 </t>
  </si>
  <si>
    <t xml:space="preserve">ECO PACS LIMPIAVIDRIOS X 35 ML (LITRO)                      </t>
  </si>
  <si>
    <t xml:space="preserve">ECO PACS DESINFECTANTE MULTIUSOS X 35 ML (LITRO)            </t>
  </si>
  <si>
    <t xml:space="preserve">ECO PACS  LIMPIAPISOS MULTIUSOS 35ML (LITRO)                </t>
  </si>
  <si>
    <t xml:space="preserve">SERVILLETA FAM 72144 REFPLUS BCA 45X100 CER FSC-M 3 PQTS    </t>
  </si>
  <si>
    <t xml:space="preserve">SERVILLETA FAM DE LUJO REF72506 HD BCA 24X50 2 PQTS         </t>
  </si>
  <si>
    <t xml:space="preserve">P2                            </t>
  </si>
  <si>
    <t xml:space="preserve">CAPSULA DE CAFE AMERICANO X 16 UND                          </t>
  </si>
  <si>
    <t xml:space="preserve">P16                           </t>
  </si>
  <si>
    <t xml:space="preserve">CAPSULA DE CAFE CAPUCCINO X 16 UND                          </t>
  </si>
  <si>
    <t xml:space="preserve">CAPSULA DE CAFE EXPRESSO INTENSO X 16 UND                   </t>
  </si>
  <si>
    <t xml:space="preserve">ENDULZANTE STEVIA DIETY PX70 SOBRES                         </t>
  </si>
  <si>
    <t xml:space="preserve">C                             </t>
  </si>
  <si>
    <t xml:space="preserve">ECO PACS DESENGRASANTE MULTIUSOS 80 ML (LITRO)              </t>
  </si>
  <si>
    <t xml:space="preserve">VALOR DE PRESUPUESTO 
</t>
  </si>
  <si>
    <t xml:space="preserve">VALOR  AHORRODO
</t>
  </si>
  <si>
    <t xml:space="preserve">OFICINA - 1246
CENTRO ACTUALIZACION DE DOCUMENTOS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</si>
</sst>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\ * #,##0.00_-;\-&quot;$&quot;\ * #,##0.00_-;_-&quot;$&quot;\ * &quot;-&quot;??_-;_-@_-"/>
    <numFmt numFmtId="165" formatCode="&quot;$&quot;\ #,##0.00"/>
    <numFmt numFmtId="166" formatCode="_-&quot;$&quot;\ * #,##0_-;\-&quot;$&quot;\ * #,##0_-;_-&quot;$&quot;\ * &quot;-&quot;??_-;_-@_-"/>
  </numFmts>
  <fonts count="5" x14ac:knownFonts="1">
    <font>
      <sz val="11"/>
      <color theme="1"/>
      <name val="Calibri"/>
    </font>
    <font>
      <sz val="14"/>
      <color theme="1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sz val="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4">
    <xf numFmtId="0" fontId="0" fillId="0" borderId="0" xfId="0"/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1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166" fontId="0" fillId="0" borderId="0" xfId="1" applyNumberFormat="1" applyFont="1" applyAlignment="1">
      <alignment horizontal="center"/>
    </xf>
    <xf numFmtId="165" fontId="0" fillId="0" borderId="0" xfId="0" applyNumberFormat="1"/>
    <xf numFmtId="9" fontId="0" fillId="0" borderId="0" xfId="0" applyNumberFormat="1" applyAlignment="1">
      <alignment horizontal="center"/>
    </xf>
    <xf numFmtId="0" fontId="1" fillId="0" borderId="0" xfId="0" applyFont="1"/>
    <xf numFmtId="164" fontId="0" fillId="0" borderId="0" xfId="1" applyFont="1" applyAlignment="1" applyProtection="1">
      <alignment horizontal="center"/>
    </xf>
    <xf numFmtId="0" fontId="0" fillId="0" borderId="0" xfId="0" applyAlignment="1"/>
    <xf numFmtId="9" fontId="3" fillId="0" borderId="0" xfId="0" quotePrefix="1" applyNumberFormat="1" applyFont="1" applyAlignment="1">
      <alignment horizontal="center"/>
    </xf>
    <xf numFmtId="0" fontId="4" fillId="0" borderId="0" xfId="0" applyFont="1" applyAlignment="1">
      <alignment wrapText="1"/>
    </xf>
    <xf numFmtId="0" fontId="3" fillId="0" borderId="1" xfId="0" applyFont="1" applyBorder="1" applyAlignment="1">
      <alignment horizontal="left" vertical="center" wrapText="1"/>
    </xf>
    <xf numFmtId="3" fontId="3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/>
    <xf numFmtId="0" fontId="0" fillId="0" borderId="0" xfId="0"/>
    <xf numFmtId="9" fontId="3" fillId="0" borderId="0" xfId="0" quotePrefix="1" applyNumberFormat="1" applyFont="1" applyAlignment="1">
      <alignment horizontal="center"/>
    </xf>
    <xf numFmtId="164" fontId="3" fillId="0" borderId="0" xfId="1" applyFont="1" applyAlignment="1" applyProtection="1">
      <alignment horizontal="center"/>
    </xf>
  </cellXfs>
  <cellStyles count="2">
    <cellStyle name="Moneda" xfId="1" builtinId="4" customBuiltin="1"/>
    <cellStyle name="Normal" xfId="0" builtinId="0"/>
  </cellStyles>
  <dxfs count="1"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FE9390"/>
      <color rgb="FFF6C1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742950</xdr:colOff>
      <xdr:row>0</xdr:row>
      <xdr:rowOff>38100</xdr:rowOff>
    </xdr:from>
    <xdr:ext cx="1551346" cy="628650"/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38100"/>
          <a:ext cx="1551346" cy="6286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6"/>
  <sheetViews>
    <sheetView tabSelected="1" view="pageBreakPreview" zoomScale="60" zoomScaleNormal="100" workbookViewId="0">
      <selection sqref="A1:H101"/>
    </sheetView>
  </sheetViews>
  <sheetFormatPr baseColWidth="10" defaultColWidth="11.42578125" defaultRowHeight="15" x14ac:dyDescent="0.25"/>
  <cols>
    <col min="1" max="1" width="21" customWidth="1"/>
    <col min="2" max="2" width="55.7109375" customWidth="1"/>
    <col min="3" max="3" width="10.140625" customWidth="1"/>
    <col min="4" max="4" width="13.28515625" style="1" customWidth="1"/>
    <col min="5" max="5" width="6" style="2" customWidth="1"/>
    <col min="6" max="6" width="11" style="2" customWidth="1"/>
    <col min="7" max="7" width="18.140625" style="3" customWidth="1"/>
    <col min="8" max="8" width="14.42578125" bestFit="1" customWidth="1"/>
  </cols>
  <sheetData>
    <row r="1" spans="1:11" ht="53.25" customHeight="1" x14ac:dyDescent="0.25">
      <c r="A1" s="15" t="s">
        <v>118</v>
      </c>
      <c r="B1" s="12"/>
      <c r="C1" s="14" t="s">
        <v>116</v>
      </c>
      <c r="D1" s="16">
        <v>217475</v>
      </c>
      <c r="E1" s="17"/>
      <c r="F1" s="14" t="s">
        <v>117</v>
      </c>
      <c r="G1" s="18">
        <f>D1-H100</f>
        <v>316.72999999998137</v>
      </c>
      <c r="H1" s="17"/>
    </row>
    <row r="2" spans="1:11" ht="18.75" x14ac:dyDescent="0.3">
      <c r="A2" s="4" t="s">
        <v>0</v>
      </c>
      <c r="B2" s="4" t="s">
        <v>1</v>
      </c>
      <c r="C2" s="4" t="s">
        <v>2</v>
      </c>
      <c r="D2" s="5" t="s">
        <v>3</v>
      </c>
      <c r="E2" s="4" t="s">
        <v>4</v>
      </c>
      <c r="F2" s="4" t="s">
        <v>5</v>
      </c>
      <c r="G2" s="5" t="s">
        <v>6</v>
      </c>
      <c r="H2" s="5" t="s">
        <v>7</v>
      </c>
      <c r="K2" s="2"/>
    </row>
    <row r="3" spans="1:11" x14ac:dyDescent="0.25">
      <c r="A3">
        <v>13</v>
      </c>
      <c r="B3" t="s">
        <v>8</v>
      </c>
      <c r="C3" s="20">
        <v>94</v>
      </c>
      <c r="D3" s="19">
        <v>5548</v>
      </c>
      <c r="E3" s="13">
        <v>0.19</v>
      </c>
      <c r="F3" s="6">
        <v>2</v>
      </c>
      <c r="G3" s="7">
        <f>+F3*D3</f>
        <v>11096</v>
      </c>
      <c r="H3" s="8">
        <f>+F3*D3*(1+E3)</f>
        <v>13204.24</v>
      </c>
    </row>
    <row r="4" spans="1:11" x14ac:dyDescent="0.25">
      <c r="A4">
        <v>18</v>
      </c>
      <c r="B4" t="s">
        <v>9</v>
      </c>
      <c r="C4" s="20">
        <v>94</v>
      </c>
      <c r="D4" s="19">
        <v>9875</v>
      </c>
      <c r="E4" s="13">
        <v>0.19</v>
      </c>
      <c r="F4" s="6"/>
      <c r="G4" s="7">
        <f t="shared" ref="G4:G35" si="0">+F4 * D4</f>
        <v>0</v>
      </c>
      <c r="H4" s="8">
        <f t="shared" ref="H4:H35" si="1">+F4 * D4 * (1 + E4)</f>
        <v>0</v>
      </c>
    </row>
    <row r="5" spans="1:11" x14ac:dyDescent="0.25">
      <c r="A5">
        <v>30</v>
      </c>
      <c r="B5" t="s">
        <v>10</v>
      </c>
      <c r="C5" s="21" t="s">
        <v>11</v>
      </c>
      <c r="D5" s="19">
        <v>5180</v>
      </c>
      <c r="E5" s="13">
        <v>0.19</v>
      </c>
      <c r="F5" s="6"/>
      <c r="G5" s="7">
        <f t="shared" si="0"/>
        <v>0</v>
      </c>
      <c r="H5" s="8">
        <f t="shared" si="1"/>
        <v>0</v>
      </c>
    </row>
    <row r="6" spans="1:11" x14ac:dyDescent="0.25">
      <c r="A6">
        <v>40</v>
      </c>
      <c r="B6" t="s">
        <v>12</v>
      </c>
      <c r="C6" s="21" t="s">
        <v>11</v>
      </c>
      <c r="D6" s="19">
        <v>9240</v>
      </c>
      <c r="E6" s="13">
        <v>0.05</v>
      </c>
      <c r="F6" s="6">
        <v>1</v>
      </c>
      <c r="G6" s="7">
        <f t="shared" si="0"/>
        <v>9240</v>
      </c>
      <c r="H6" s="8">
        <f t="shared" si="1"/>
        <v>9702</v>
      </c>
    </row>
    <row r="7" spans="1:11" x14ac:dyDescent="0.25">
      <c r="A7">
        <v>171</v>
      </c>
      <c r="B7" t="s">
        <v>13</v>
      </c>
      <c r="C7" s="20">
        <v>94</v>
      </c>
      <c r="D7" s="19">
        <v>2769</v>
      </c>
      <c r="E7" s="13">
        <v>0.19</v>
      </c>
      <c r="F7" s="6">
        <v>3</v>
      </c>
      <c r="G7" s="7">
        <f t="shared" si="0"/>
        <v>8307</v>
      </c>
      <c r="H7" s="8">
        <f t="shared" si="1"/>
        <v>9885.33</v>
      </c>
    </row>
    <row r="8" spans="1:11" x14ac:dyDescent="0.25">
      <c r="A8">
        <v>176</v>
      </c>
      <c r="B8" t="s">
        <v>14</v>
      </c>
      <c r="C8" s="21" t="s">
        <v>15</v>
      </c>
      <c r="D8" s="19">
        <v>8263</v>
      </c>
      <c r="E8" s="13">
        <v>0.19</v>
      </c>
      <c r="F8" s="6"/>
      <c r="G8" s="7">
        <f t="shared" si="0"/>
        <v>0</v>
      </c>
      <c r="H8" s="8">
        <f t="shared" si="1"/>
        <v>0</v>
      </c>
    </row>
    <row r="9" spans="1:11" x14ac:dyDescent="0.25">
      <c r="A9">
        <v>191</v>
      </c>
      <c r="B9" t="s">
        <v>16</v>
      </c>
      <c r="C9" s="20">
        <v>94</v>
      </c>
      <c r="D9" s="19">
        <v>581</v>
      </c>
      <c r="E9" s="22">
        <v>0.19</v>
      </c>
      <c r="F9" s="6"/>
      <c r="G9" s="7">
        <f t="shared" si="0"/>
        <v>0</v>
      </c>
      <c r="H9" s="8">
        <f t="shared" si="1"/>
        <v>0</v>
      </c>
    </row>
    <row r="10" spans="1:11" x14ac:dyDescent="0.25">
      <c r="A10">
        <v>196</v>
      </c>
      <c r="B10" t="s">
        <v>17</v>
      </c>
      <c r="C10" s="20">
        <v>94</v>
      </c>
      <c r="D10" s="19">
        <v>2668</v>
      </c>
      <c r="E10" s="22">
        <v>0.19</v>
      </c>
      <c r="F10" s="6"/>
      <c r="G10" s="7">
        <f t="shared" si="0"/>
        <v>0</v>
      </c>
      <c r="H10" s="8">
        <f t="shared" si="1"/>
        <v>0</v>
      </c>
    </row>
    <row r="11" spans="1:11" x14ac:dyDescent="0.25">
      <c r="A11">
        <v>210</v>
      </c>
      <c r="B11" t="s">
        <v>18</v>
      </c>
      <c r="C11" s="20">
        <v>94</v>
      </c>
      <c r="D11" s="19">
        <v>338</v>
      </c>
      <c r="E11" s="22">
        <v>0.19</v>
      </c>
      <c r="F11" s="6">
        <v>8</v>
      </c>
      <c r="G11" s="7">
        <f t="shared" si="0"/>
        <v>2704</v>
      </c>
      <c r="H11" s="8">
        <f t="shared" si="1"/>
        <v>3217.7599999999998</v>
      </c>
    </row>
    <row r="12" spans="1:11" x14ac:dyDescent="0.25">
      <c r="A12">
        <v>214</v>
      </c>
      <c r="B12" t="s">
        <v>19</v>
      </c>
      <c r="C12" s="20">
        <v>94</v>
      </c>
      <c r="D12" s="19">
        <v>238</v>
      </c>
      <c r="E12" s="22">
        <v>0.19</v>
      </c>
      <c r="F12" s="6"/>
      <c r="G12" s="7">
        <f t="shared" si="0"/>
        <v>0</v>
      </c>
      <c r="H12" s="8">
        <f t="shared" si="1"/>
        <v>0</v>
      </c>
    </row>
    <row r="13" spans="1:11" x14ac:dyDescent="0.25">
      <c r="A13">
        <v>229</v>
      </c>
      <c r="B13" t="s">
        <v>20</v>
      </c>
      <c r="C13" s="21" t="s">
        <v>21</v>
      </c>
      <c r="D13" s="19">
        <v>39506</v>
      </c>
      <c r="E13" s="22">
        <v>0.19</v>
      </c>
      <c r="F13" s="6">
        <v>1</v>
      </c>
      <c r="G13" s="7">
        <f t="shared" si="0"/>
        <v>39506</v>
      </c>
      <c r="H13" s="8">
        <f t="shared" si="1"/>
        <v>47012.14</v>
      </c>
    </row>
    <row r="14" spans="1:11" x14ac:dyDescent="0.25">
      <c r="A14">
        <v>254</v>
      </c>
      <c r="B14" t="s">
        <v>22</v>
      </c>
      <c r="C14" s="21" t="s">
        <v>23</v>
      </c>
      <c r="D14" s="19">
        <v>1</v>
      </c>
      <c r="E14" s="22">
        <v>0.19</v>
      </c>
      <c r="F14" s="6"/>
      <c r="G14" s="7">
        <f t="shared" si="0"/>
        <v>0</v>
      </c>
      <c r="H14" s="8">
        <f t="shared" si="1"/>
        <v>0</v>
      </c>
    </row>
    <row r="15" spans="1:11" x14ac:dyDescent="0.25">
      <c r="A15">
        <v>308</v>
      </c>
      <c r="B15" t="s">
        <v>24</v>
      </c>
      <c r="C15" s="20">
        <v>94</v>
      </c>
      <c r="D15" s="19">
        <v>9769</v>
      </c>
      <c r="E15" s="22">
        <v>0.19</v>
      </c>
      <c r="F15" s="6"/>
      <c r="G15" s="7">
        <f t="shared" si="0"/>
        <v>0</v>
      </c>
      <c r="H15" s="8">
        <f t="shared" si="1"/>
        <v>0</v>
      </c>
    </row>
    <row r="16" spans="1:11" x14ac:dyDescent="0.25">
      <c r="A16">
        <v>314</v>
      </c>
      <c r="B16" t="s">
        <v>25</v>
      </c>
      <c r="C16" s="20">
        <v>94</v>
      </c>
      <c r="D16" s="19">
        <v>9769</v>
      </c>
      <c r="E16" s="22">
        <v>0.19</v>
      </c>
      <c r="F16" s="6"/>
      <c r="G16" s="7">
        <f t="shared" si="0"/>
        <v>0</v>
      </c>
      <c r="H16" s="8">
        <f t="shared" si="1"/>
        <v>0</v>
      </c>
    </row>
    <row r="17" spans="1:8" x14ac:dyDescent="0.25">
      <c r="A17">
        <v>315</v>
      </c>
      <c r="B17" t="s">
        <v>26</v>
      </c>
      <c r="C17" s="20">
        <v>94</v>
      </c>
      <c r="D17" s="19">
        <v>16714</v>
      </c>
      <c r="E17" s="22">
        <v>0.19</v>
      </c>
      <c r="F17" s="6"/>
      <c r="G17" s="7">
        <f t="shared" si="0"/>
        <v>0</v>
      </c>
      <c r="H17" s="8">
        <f t="shared" si="1"/>
        <v>0</v>
      </c>
    </row>
    <row r="18" spans="1:8" x14ac:dyDescent="0.25">
      <c r="A18">
        <v>349</v>
      </c>
      <c r="B18" t="s">
        <v>27</v>
      </c>
      <c r="C18" s="20">
        <v>94</v>
      </c>
      <c r="D18" s="19">
        <v>13625</v>
      </c>
      <c r="E18" s="22">
        <v>0.19</v>
      </c>
      <c r="F18" s="6"/>
      <c r="G18" s="7">
        <f t="shared" si="0"/>
        <v>0</v>
      </c>
      <c r="H18" s="8">
        <f t="shared" si="1"/>
        <v>0</v>
      </c>
    </row>
    <row r="19" spans="1:8" x14ac:dyDescent="0.25">
      <c r="A19">
        <v>350</v>
      </c>
      <c r="B19" t="s">
        <v>28</v>
      </c>
      <c r="C19" s="20">
        <v>94</v>
      </c>
      <c r="D19" s="19">
        <v>1875</v>
      </c>
      <c r="E19" s="22">
        <v>0.19</v>
      </c>
      <c r="F19" s="6">
        <v>3</v>
      </c>
      <c r="G19" s="7">
        <f t="shared" si="0"/>
        <v>5625</v>
      </c>
      <c r="H19" s="8">
        <f t="shared" si="1"/>
        <v>6693.75</v>
      </c>
    </row>
    <row r="20" spans="1:8" x14ac:dyDescent="0.25">
      <c r="A20">
        <v>353</v>
      </c>
      <c r="B20" t="s">
        <v>29</v>
      </c>
      <c r="C20" s="20">
        <v>94</v>
      </c>
      <c r="D20" s="19">
        <v>5633</v>
      </c>
      <c r="E20" s="22">
        <v>0.19</v>
      </c>
      <c r="F20" s="6">
        <v>1</v>
      </c>
      <c r="G20" s="7">
        <f t="shared" si="0"/>
        <v>5633</v>
      </c>
      <c r="H20" s="8">
        <f t="shared" si="1"/>
        <v>6703.2699999999995</v>
      </c>
    </row>
    <row r="21" spans="1:8" x14ac:dyDescent="0.25">
      <c r="A21">
        <v>958</v>
      </c>
      <c r="B21" t="s">
        <v>30</v>
      </c>
      <c r="C21" s="20">
        <v>94</v>
      </c>
      <c r="D21" s="19">
        <v>20125</v>
      </c>
      <c r="E21" s="22">
        <v>0.19</v>
      </c>
      <c r="F21" s="6"/>
      <c r="G21" s="7">
        <f t="shared" si="0"/>
        <v>0</v>
      </c>
      <c r="H21" s="8">
        <f t="shared" si="1"/>
        <v>0</v>
      </c>
    </row>
    <row r="22" spans="1:8" x14ac:dyDescent="0.25">
      <c r="A22">
        <v>2541</v>
      </c>
      <c r="B22" t="s">
        <v>31</v>
      </c>
      <c r="C22" s="20">
        <v>94</v>
      </c>
      <c r="D22" s="19">
        <v>52783</v>
      </c>
      <c r="E22" s="22">
        <v>0.19</v>
      </c>
      <c r="F22" s="6"/>
      <c r="G22" s="7">
        <f t="shared" si="0"/>
        <v>0</v>
      </c>
      <c r="H22" s="8">
        <f t="shared" si="1"/>
        <v>0</v>
      </c>
    </row>
    <row r="23" spans="1:8" x14ac:dyDescent="0.25">
      <c r="A23">
        <v>2550</v>
      </c>
      <c r="B23" t="s">
        <v>32</v>
      </c>
      <c r="C23" s="20">
        <v>94</v>
      </c>
      <c r="D23" s="19">
        <v>9363</v>
      </c>
      <c r="E23" s="22">
        <v>0.19</v>
      </c>
      <c r="F23" s="6">
        <v>2</v>
      </c>
      <c r="G23" s="7">
        <f t="shared" si="0"/>
        <v>18726</v>
      </c>
      <c r="H23" s="8">
        <f t="shared" si="1"/>
        <v>22283.94</v>
      </c>
    </row>
    <row r="24" spans="1:8" x14ac:dyDescent="0.25">
      <c r="A24">
        <v>2640</v>
      </c>
      <c r="B24" t="s">
        <v>33</v>
      </c>
      <c r="C24" s="20">
        <v>94</v>
      </c>
      <c r="D24" s="19">
        <v>1358</v>
      </c>
      <c r="E24" s="22">
        <v>0.19</v>
      </c>
      <c r="F24" s="6"/>
      <c r="G24" s="7">
        <f t="shared" si="0"/>
        <v>0</v>
      </c>
      <c r="H24" s="8">
        <f t="shared" si="1"/>
        <v>0</v>
      </c>
    </row>
    <row r="25" spans="1:8" x14ac:dyDescent="0.25">
      <c r="A25">
        <v>2851</v>
      </c>
      <c r="B25" t="s">
        <v>34</v>
      </c>
      <c r="C25" s="21" t="s">
        <v>35</v>
      </c>
      <c r="D25" s="19">
        <v>1918</v>
      </c>
      <c r="E25" s="22">
        <v>0.19</v>
      </c>
      <c r="F25" s="6"/>
      <c r="G25" s="7">
        <f t="shared" si="0"/>
        <v>0</v>
      </c>
      <c r="H25" s="8">
        <f t="shared" si="1"/>
        <v>0</v>
      </c>
    </row>
    <row r="26" spans="1:8" x14ac:dyDescent="0.25">
      <c r="A26">
        <v>2959</v>
      </c>
      <c r="B26" t="s">
        <v>36</v>
      </c>
      <c r="C26" s="21" t="s">
        <v>11</v>
      </c>
      <c r="D26" s="19">
        <v>15844</v>
      </c>
      <c r="E26" s="22">
        <v>0.19</v>
      </c>
      <c r="F26" s="6"/>
      <c r="G26" s="7">
        <f t="shared" si="0"/>
        <v>0</v>
      </c>
      <c r="H26" s="8">
        <f t="shared" si="1"/>
        <v>0</v>
      </c>
    </row>
    <row r="27" spans="1:8" x14ac:dyDescent="0.25">
      <c r="A27">
        <v>3633</v>
      </c>
      <c r="B27" t="s">
        <v>37</v>
      </c>
      <c r="C27" s="20">
        <v>94</v>
      </c>
      <c r="D27" s="19">
        <v>2816</v>
      </c>
      <c r="E27" s="22">
        <v>0.19</v>
      </c>
      <c r="F27" s="6">
        <v>1</v>
      </c>
      <c r="G27" s="7">
        <f t="shared" si="0"/>
        <v>2816</v>
      </c>
      <c r="H27" s="8">
        <f t="shared" si="1"/>
        <v>3351.04</v>
      </c>
    </row>
    <row r="28" spans="1:8" x14ac:dyDescent="0.25">
      <c r="A28">
        <v>3645</v>
      </c>
      <c r="B28" t="s">
        <v>38</v>
      </c>
      <c r="C28" s="20">
        <v>94</v>
      </c>
      <c r="D28" s="19">
        <v>12875</v>
      </c>
      <c r="E28" s="13">
        <v>0.05</v>
      </c>
      <c r="F28" s="6"/>
      <c r="G28" s="7">
        <f t="shared" si="0"/>
        <v>0</v>
      </c>
      <c r="H28" s="8">
        <f t="shared" si="1"/>
        <v>0</v>
      </c>
    </row>
    <row r="29" spans="1:8" x14ac:dyDescent="0.25">
      <c r="A29">
        <v>4714</v>
      </c>
      <c r="B29" t="s">
        <v>39</v>
      </c>
      <c r="C29" s="21" t="s">
        <v>40</v>
      </c>
      <c r="D29" s="19">
        <v>12375</v>
      </c>
      <c r="E29" s="13">
        <v>0.19</v>
      </c>
      <c r="F29" s="6"/>
      <c r="G29" s="7">
        <f t="shared" si="0"/>
        <v>0</v>
      </c>
      <c r="H29" s="8">
        <f t="shared" si="1"/>
        <v>0</v>
      </c>
    </row>
    <row r="30" spans="1:8" x14ac:dyDescent="0.25">
      <c r="A30">
        <v>4719</v>
      </c>
      <c r="B30" t="s">
        <v>41</v>
      </c>
      <c r="C30" s="20">
        <v>94</v>
      </c>
      <c r="D30" s="19">
        <v>3875</v>
      </c>
      <c r="E30" s="13">
        <v>0.19</v>
      </c>
      <c r="F30" s="6"/>
      <c r="G30" s="7">
        <f t="shared" si="0"/>
        <v>0</v>
      </c>
      <c r="H30" s="8">
        <f t="shared" si="1"/>
        <v>0</v>
      </c>
    </row>
    <row r="31" spans="1:8" x14ac:dyDescent="0.25">
      <c r="A31">
        <v>4729</v>
      </c>
      <c r="B31" t="s">
        <v>42</v>
      </c>
      <c r="C31" s="20">
        <v>94</v>
      </c>
      <c r="D31" s="19">
        <v>10125</v>
      </c>
      <c r="E31" s="22">
        <v>0.19</v>
      </c>
      <c r="F31" s="6"/>
      <c r="G31" s="7">
        <f t="shared" si="0"/>
        <v>0</v>
      </c>
      <c r="H31" s="8">
        <f t="shared" si="1"/>
        <v>0</v>
      </c>
    </row>
    <row r="32" spans="1:8" x14ac:dyDescent="0.25">
      <c r="A32">
        <v>4740</v>
      </c>
      <c r="B32" t="s">
        <v>43</v>
      </c>
      <c r="C32" s="20">
        <v>94</v>
      </c>
      <c r="D32" s="19">
        <v>4938</v>
      </c>
      <c r="E32" s="22">
        <v>0.19</v>
      </c>
      <c r="F32" s="6"/>
      <c r="G32" s="7">
        <f t="shared" si="0"/>
        <v>0</v>
      </c>
      <c r="H32" s="8">
        <f t="shared" si="1"/>
        <v>0</v>
      </c>
    </row>
    <row r="33" spans="1:8" x14ac:dyDescent="0.25">
      <c r="A33">
        <v>4755</v>
      </c>
      <c r="B33" t="s">
        <v>44</v>
      </c>
      <c r="C33" s="21" t="s">
        <v>45</v>
      </c>
      <c r="D33" s="19">
        <v>3054</v>
      </c>
      <c r="E33" s="22">
        <v>0.19</v>
      </c>
      <c r="F33" s="6">
        <v>1</v>
      </c>
      <c r="G33" s="7">
        <f t="shared" si="0"/>
        <v>3054</v>
      </c>
      <c r="H33" s="8">
        <f t="shared" si="1"/>
        <v>3634.2599999999998</v>
      </c>
    </row>
    <row r="34" spans="1:8" x14ac:dyDescent="0.25">
      <c r="A34">
        <v>4812</v>
      </c>
      <c r="B34" t="s">
        <v>46</v>
      </c>
      <c r="C34" s="21" t="s">
        <v>40</v>
      </c>
      <c r="D34" s="19">
        <v>47500</v>
      </c>
      <c r="E34" s="22">
        <v>0.19</v>
      </c>
      <c r="F34" s="6"/>
      <c r="G34" s="7">
        <f t="shared" si="0"/>
        <v>0</v>
      </c>
      <c r="H34" s="8">
        <f t="shared" si="1"/>
        <v>0</v>
      </c>
    </row>
    <row r="35" spans="1:8" x14ac:dyDescent="0.25">
      <c r="A35">
        <v>4826</v>
      </c>
      <c r="B35" t="s">
        <v>47</v>
      </c>
      <c r="C35" s="20">
        <v>94</v>
      </c>
      <c r="D35" s="19">
        <v>2718</v>
      </c>
      <c r="E35" s="22">
        <v>0.19</v>
      </c>
      <c r="F35" s="6"/>
      <c r="G35" s="7">
        <f t="shared" si="0"/>
        <v>0</v>
      </c>
      <c r="H35" s="8">
        <f t="shared" si="1"/>
        <v>0</v>
      </c>
    </row>
    <row r="36" spans="1:8" x14ac:dyDescent="0.25">
      <c r="A36">
        <v>4859</v>
      </c>
      <c r="B36" t="s">
        <v>48</v>
      </c>
      <c r="C36" s="20">
        <v>94</v>
      </c>
      <c r="D36" s="19">
        <v>7538</v>
      </c>
      <c r="E36" s="22">
        <v>0.19</v>
      </c>
      <c r="F36" s="6"/>
      <c r="G36" s="7">
        <f t="shared" ref="G36:G67" si="2">+F36 * D36</f>
        <v>0</v>
      </c>
      <c r="H36" s="8">
        <f t="shared" ref="H36:H67" si="3">+F36 * D36 * (1 + E36)</f>
        <v>0</v>
      </c>
    </row>
    <row r="37" spans="1:8" x14ac:dyDescent="0.25">
      <c r="A37">
        <v>4944</v>
      </c>
      <c r="B37" t="s">
        <v>49</v>
      </c>
      <c r="C37" s="20">
        <v>94</v>
      </c>
      <c r="D37" s="19">
        <v>4574</v>
      </c>
      <c r="E37" s="22">
        <v>0.19</v>
      </c>
      <c r="F37" s="6">
        <v>3</v>
      </c>
      <c r="G37" s="7">
        <f t="shared" si="2"/>
        <v>13722</v>
      </c>
      <c r="H37" s="8">
        <f t="shared" si="3"/>
        <v>16329.179999999998</v>
      </c>
    </row>
    <row r="38" spans="1:8" x14ac:dyDescent="0.25">
      <c r="A38">
        <v>5274</v>
      </c>
      <c r="B38" t="s">
        <v>50</v>
      </c>
      <c r="C38" s="21" t="s">
        <v>51</v>
      </c>
      <c r="D38" s="19">
        <v>527</v>
      </c>
      <c r="E38" s="22">
        <v>0.19</v>
      </c>
      <c r="F38" s="6"/>
      <c r="G38" s="7">
        <f t="shared" si="2"/>
        <v>0</v>
      </c>
      <c r="H38" s="8">
        <f t="shared" si="3"/>
        <v>0</v>
      </c>
    </row>
    <row r="39" spans="1:8" x14ac:dyDescent="0.25">
      <c r="A39">
        <v>5416</v>
      </c>
      <c r="B39" t="s">
        <v>52</v>
      </c>
      <c r="C39" s="21" t="s">
        <v>11</v>
      </c>
      <c r="D39" s="19">
        <v>4945</v>
      </c>
      <c r="E39" s="22">
        <v>0.19</v>
      </c>
      <c r="F39" s="6"/>
      <c r="G39" s="7">
        <f t="shared" si="2"/>
        <v>0</v>
      </c>
      <c r="H39" s="8">
        <f t="shared" si="3"/>
        <v>0</v>
      </c>
    </row>
    <row r="40" spans="1:8" x14ac:dyDescent="0.25">
      <c r="A40">
        <v>6218</v>
      </c>
      <c r="B40" t="s">
        <v>53</v>
      </c>
      <c r="C40" s="21" t="s">
        <v>11</v>
      </c>
      <c r="D40" s="19">
        <v>2317</v>
      </c>
      <c r="E40" s="22">
        <v>0.19</v>
      </c>
      <c r="F40" s="6"/>
      <c r="G40" s="7">
        <f t="shared" si="2"/>
        <v>0</v>
      </c>
      <c r="H40" s="8">
        <f t="shared" si="3"/>
        <v>0</v>
      </c>
    </row>
    <row r="41" spans="1:8" x14ac:dyDescent="0.25">
      <c r="A41">
        <v>6237</v>
      </c>
      <c r="B41" t="s">
        <v>54</v>
      </c>
      <c r="C41" s="20">
        <v>94</v>
      </c>
      <c r="D41" s="19">
        <v>24640</v>
      </c>
      <c r="E41" s="22">
        <v>0.19</v>
      </c>
      <c r="F41" s="6"/>
      <c r="G41" s="7">
        <f t="shared" si="2"/>
        <v>0</v>
      </c>
      <c r="H41" s="8">
        <f t="shared" si="3"/>
        <v>0</v>
      </c>
    </row>
    <row r="42" spans="1:8" x14ac:dyDescent="0.25">
      <c r="A42">
        <v>60204</v>
      </c>
      <c r="B42" t="s">
        <v>55</v>
      </c>
      <c r="C42" s="20">
        <v>94</v>
      </c>
      <c r="D42" s="19">
        <v>2421</v>
      </c>
      <c r="E42" s="22">
        <v>0.19</v>
      </c>
      <c r="F42" s="6">
        <v>3</v>
      </c>
      <c r="G42" s="7">
        <f t="shared" si="2"/>
        <v>7263</v>
      </c>
      <c r="H42" s="8">
        <f t="shared" si="3"/>
        <v>8642.9699999999993</v>
      </c>
    </row>
    <row r="43" spans="1:8" x14ac:dyDescent="0.25">
      <c r="A43">
        <v>60292</v>
      </c>
      <c r="B43" t="s">
        <v>56</v>
      </c>
      <c r="C43" s="20">
        <v>94</v>
      </c>
      <c r="D43" s="19">
        <v>35500</v>
      </c>
      <c r="E43" s="22">
        <v>0.19</v>
      </c>
      <c r="F43" s="6"/>
      <c r="G43" s="7">
        <f t="shared" si="2"/>
        <v>0</v>
      </c>
      <c r="H43" s="8">
        <f t="shared" si="3"/>
        <v>0</v>
      </c>
    </row>
    <row r="44" spans="1:8" x14ac:dyDescent="0.25">
      <c r="A44">
        <v>61210</v>
      </c>
      <c r="B44" t="s">
        <v>57</v>
      </c>
      <c r="C44" s="20">
        <v>94</v>
      </c>
      <c r="D44" s="19">
        <v>1630</v>
      </c>
      <c r="E44" s="22">
        <v>0.19</v>
      </c>
      <c r="F44" s="6">
        <v>1</v>
      </c>
      <c r="G44" s="7">
        <f t="shared" si="2"/>
        <v>1630</v>
      </c>
      <c r="H44" s="8">
        <f t="shared" si="3"/>
        <v>1939.6999999999998</v>
      </c>
    </row>
    <row r="45" spans="1:8" x14ac:dyDescent="0.25">
      <c r="A45">
        <v>61234</v>
      </c>
      <c r="B45" t="s">
        <v>58</v>
      </c>
      <c r="C45" s="20">
        <v>94</v>
      </c>
      <c r="D45" s="19">
        <v>67500</v>
      </c>
      <c r="E45" s="22">
        <v>0.19</v>
      </c>
      <c r="F45" s="6"/>
      <c r="G45" s="7">
        <f t="shared" si="2"/>
        <v>0</v>
      </c>
      <c r="H45" s="8">
        <f t="shared" si="3"/>
        <v>0</v>
      </c>
    </row>
    <row r="46" spans="1:8" x14ac:dyDescent="0.25">
      <c r="A46">
        <v>61438</v>
      </c>
      <c r="B46" t="s">
        <v>59</v>
      </c>
      <c r="C46" s="21" t="s">
        <v>11</v>
      </c>
      <c r="D46" s="19">
        <v>4290</v>
      </c>
      <c r="E46" s="22">
        <v>0.19</v>
      </c>
      <c r="F46" s="6"/>
      <c r="G46" s="7">
        <f t="shared" si="2"/>
        <v>0</v>
      </c>
      <c r="H46" s="8">
        <f t="shared" si="3"/>
        <v>0</v>
      </c>
    </row>
    <row r="47" spans="1:8" x14ac:dyDescent="0.25">
      <c r="A47">
        <v>61505</v>
      </c>
      <c r="B47" t="s">
        <v>60</v>
      </c>
      <c r="C47" s="20">
        <v>94</v>
      </c>
      <c r="D47" s="19">
        <v>2039</v>
      </c>
      <c r="E47" s="22">
        <v>0.19</v>
      </c>
      <c r="F47" s="6"/>
      <c r="G47" s="7">
        <f t="shared" si="2"/>
        <v>0</v>
      </c>
      <c r="H47" s="8">
        <f t="shared" si="3"/>
        <v>0</v>
      </c>
    </row>
    <row r="48" spans="1:8" x14ac:dyDescent="0.25">
      <c r="A48">
        <v>61543</v>
      </c>
      <c r="B48" t="s">
        <v>61</v>
      </c>
      <c r="C48" s="20">
        <v>94</v>
      </c>
      <c r="D48" s="19">
        <v>324000</v>
      </c>
      <c r="E48" s="22">
        <v>0.19</v>
      </c>
      <c r="F48" s="6"/>
      <c r="G48" s="7">
        <f t="shared" si="2"/>
        <v>0</v>
      </c>
      <c r="H48" s="8">
        <f t="shared" si="3"/>
        <v>0</v>
      </c>
    </row>
    <row r="49" spans="1:8" x14ac:dyDescent="0.25">
      <c r="A49">
        <v>61546</v>
      </c>
      <c r="B49" t="s">
        <v>62</v>
      </c>
      <c r="C49" s="20">
        <v>94</v>
      </c>
      <c r="D49" s="19">
        <v>5662</v>
      </c>
      <c r="E49" s="22">
        <v>0.19</v>
      </c>
      <c r="F49" s="6"/>
      <c r="G49" s="7">
        <f t="shared" si="2"/>
        <v>0</v>
      </c>
      <c r="H49" s="8">
        <f t="shared" si="3"/>
        <v>0</v>
      </c>
    </row>
    <row r="50" spans="1:8" x14ac:dyDescent="0.25">
      <c r="A50">
        <v>61554</v>
      </c>
      <c r="B50" t="s">
        <v>63</v>
      </c>
      <c r="C50" s="21" t="s">
        <v>23</v>
      </c>
      <c r="D50" s="19">
        <v>1</v>
      </c>
      <c r="E50" s="22">
        <v>0.19</v>
      </c>
      <c r="F50" s="6"/>
      <c r="G50" s="7">
        <f t="shared" si="2"/>
        <v>0</v>
      </c>
      <c r="H50" s="8">
        <f t="shared" si="3"/>
        <v>0</v>
      </c>
    </row>
    <row r="51" spans="1:8" x14ac:dyDescent="0.25">
      <c r="A51">
        <v>61555</v>
      </c>
      <c r="B51" t="s">
        <v>64</v>
      </c>
      <c r="C51" s="21" t="s">
        <v>23</v>
      </c>
      <c r="D51" s="19">
        <v>1</v>
      </c>
      <c r="E51" s="22">
        <v>0.19</v>
      </c>
      <c r="F51" s="6"/>
      <c r="G51" s="7">
        <f t="shared" si="2"/>
        <v>0</v>
      </c>
      <c r="H51" s="8">
        <f t="shared" si="3"/>
        <v>0</v>
      </c>
    </row>
    <row r="52" spans="1:8" x14ac:dyDescent="0.25">
      <c r="A52">
        <v>61558</v>
      </c>
      <c r="B52" t="s">
        <v>65</v>
      </c>
      <c r="C52" s="21" t="s">
        <v>23</v>
      </c>
      <c r="D52" s="19">
        <v>1</v>
      </c>
      <c r="E52" s="22">
        <v>0.19</v>
      </c>
      <c r="F52" s="6"/>
      <c r="G52" s="7">
        <f t="shared" si="2"/>
        <v>0</v>
      </c>
      <c r="H52" s="8">
        <f t="shared" si="3"/>
        <v>0</v>
      </c>
    </row>
    <row r="53" spans="1:8" x14ac:dyDescent="0.25">
      <c r="A53">
        <v>61560</v>
      </c>
      <c r="B53" t="s">
        <v>66</v>
      </c>
      <c r="C53" s="21" t="s">
        <v>23</v>
      </c>
      <c r="D53" s="19">
        <v>1</v>
      </c>
      <c r="E53" s="22">
        <v>0.19</v>
      </c>
      <c r="F53" s="6"/>
      <c r="G53" s="7">
        <f t="shared" si="2"/>
        <v>0</v>
      </c>
      <c r="H53" s="8">
        <f t="shared" si="3"/>
        <v>0</v>
      </c>
    </row>
    <row r="54" spans="1:8" x14ac:dyDescent="0.25">
      <c r="A54">
        <v>61561</v>
      </c>
      <c r="B54" t="s">
        <v>67</v>
      </c>
      <c r="C54" s="21" t="s">
        <v>23</v>
      </c>
      <c r="D54" s="19">
        <v>1</v>
      </c>
      <c r="E54" s="22">
        <v>0.19</v>
      </c>
      <c r="F54" s="6"/>
      <c r="G54" s="7">
        <f t="shared" si="2"/>
        <v>0</v>
      </c>
      <c r="H54" s="8">
        <f t="shared" si="3"/>
        <v>0</v>
      </c>
    </row>
    <row r="55" spans="1:8" x14ac:dyDescent="0.25">
      <c r="A55">
        <v>61632</v>
      </c>
      <c r="B55" t="s">
        <v>68</v>
      </c>
      <c r="C55" s="20">
        <v>94</v>
      </c>
      <c r="D55" s="19">
        <v>17985</v>
      </c>
      <c r="E55" s="13">
        <v>0.05</v>
      </c>
      <c r="F55" s="6"/>
      <c r="G55" s="7">
        <f t="shared" si="2"/>
        <v>0</v>
      </c>
      <c r="H55" s="8">
        <f t="shared" si="3"/>
        <v>0</v>
      </c>
    </row>
    <row r="56" spans="1:8" x14ac:dyDescent="0.25">
      <c r="A56">
        <v>61688</v>
      </c>
      <c r="B56" t="s">
        <v>69</v>
      </c>
      <c r="C56" s="21" t="s">
        <v>40</v>
      </c>
      <c r="D56" s="19">
        <v>34375</v>
      </c>
      <c r="E56" s="22">
        <v>0.19</v>
      </c>
      <c r="F56" s="6"/>
      <c r="G56" s="7">
        <f t="shared" si="2"/>
        <v>0</v>
      </c>
      <c r="H56" s="8">
        <f t="shared" si="3"/>
        <v>0</v>
      </c>
    </row>
    <row r="57" spans="1:8" x14ac:dyDescent="0.25">
      <c r="A57">
        <v>61793</v>
      </c>
      <c r="B57" t="s">
        <v>70</v>
      </c>
      <c r="C57" s="20">
        <v>94</v>
      </c>
      <c r="D57" s="19">
        <v>3804</v>
      </c>
      <c r="E57" s="22">
        <v>0.19</v>
      </c>
      <c r="F57" s="6"/>
      <c r="G57" s="7">
        <f t="shared" si="2"/>
        <v>0</v>
      </c>
      <c r="H57" s="8">
        <f t="shared" si="3"/>
        <v>0</v>
      </c>
    </row>
    <row r="58" spans="1:8" x14ac:dyDescent="0.25">
      <c r="A58">
        <v>61912</v>
      </c>
      <c r="B58" t="s">
        <v>71</v>
      </c>
      <c r="C58" s="20">
        <v>94</v>
      </c>
      <c r="D58" s="19">
        <v>2813</v>
      </c>
      <c r="E58" s="22">
        <v>0.19</v>
      </c>
      <c r="F58" s="6"/>
      <c r="G58" s="7">
        <f t="shared" si="2"/>
        <v>0</v>
      </c>
      <c r="H58" s="8">
        <f t="shared" si="3"/>
        <v>0</v>
      </c>
    </row>
    <row r="59" spans="1:8" x14ac:dyDescent="0.25">
      <c r="A59">
        <v>62265</v>
      </c>
      <c r="B59" t="s">
        <v>72</v>
      </c>
      <c r="C59" s="20">
        <v>94</v>
      </c>
      <c r="D59" s="19">
        <v>16510</v>
      </c>
      <c r="E59" s="22">
        <v>0.19</v>
      </c>
      <c r="F59" s="6"/>
      <c r="G59" s="7">
        <f t="shared" si="2"/>
        <v>0</v>
      </c>
      <c r="H59" s="8">
        <f t="shared" si="3"/>
        <v>0</v>
      </c>
    </row>
    <row r="60" spans="1:8" x14ac:dyDescent="0.25">
      <c r="A60">
        <v>602386</v>
      </c>
      <c r="B60" t="s">
        <v>73</v>
      </c>
      <c r="C60" s="20">
        <v>94</v>
      </c>
      <c r="D60" s="19">
        <v>1445</v>
      </c>
      <c r="E60" s="22">
        <v>0.19</v>
      </c>
      <c r="F60" s="6"/>
      <c r="G60" s="7">
        <f t="shared" si="2"/>
        <v>0</v>
      </c>
      <c r="H60" s="8">
        <f t="shared" si="3"/>
        <v>0</v>
      </c>
    </row>
    <row r="61" spans="1:8" x14ac:dyDescent="0.25">
      <c r="A61">
        <v>602431</v>
      </c>
      <c r="B61" t="s">
        <v>74</v>
      </c>
      <c r="C61" s="20">
        <v>94</v>
      </c>
      <c r="D61" s="19">
        <v>12211</v>
      </c>
      <c r="E61" s="22">
        <v>0.19</v>
      </c>
      <c r="F61" s="6"/>
      <c r="G61" s="7">
        <f t="shared" si="2"/>
        <v>0</v>
      </c>
      <c r="H61" s="8">
        <f t="shared" si="3"/>
        <v>0</v>
      </c>
    </row>
    <row r="62" spans="1:8" x14ac:dyDescent="0.25">
      <c r="A62">
        <v>602488</v>
      </c>
      <c r="B62" t="s">
        <v>75</v>
      </c>
      <c r="C62" s="21" t="s">
        <v>76</v>
      </c>
      <c r="D62" s="19">
        <v>2803</v>
      </c>
      <c r="E62" s="22">
        <v>0.19</v>
      </c>
      <c r="F62" s="6"/>
      <c r="G62" s="7">
        <f t="shared" si="2"/>
        <v>0</v>
      </c>
      <c r="H62" s="8">
        <f t="shared" si="3"/>
        <v>0</v>
      </c>
    </row>
    <row r="63" spans="1:8" x14ac:dyDescent="0.25">
      <c r="A63">
        <v>602539</v>
      </c>
      <c r="B63" t="s">
        <v>77</v>
      </c>
      <c r="C63" s="20">
        <v>94</v>
      </c>
      <c r="D63" s="19">
        <v>15375</v>
      </c>
      <c r="E63" s="22">
        <v>0.19</v>
      </c>
      <c r="F63" s="6"/>
      <c r="G63" s="7">
        <f t="shared" si="2"/>
        <v>0</v>
      </c>
      <c r="H63" s="8">
        <f t="shared" si="3"/>
        <v>0</v>
      </c>
    </row>
    <row r="64" spans="1:8" x14ac:dyDescent="0.25">
      <c r="A64">
        <v>602540</v>
      </c>
      <c r="B64" t="s">
        <v>78</v>
      </c>
      <c r="C64" s="20">
        <v>94</v>
      </c>
      <c r="D64" s="19">
        <v>4893</v>
      </c>
      <c r="E64" s="22">
        <v>0.19</v>
      </c>
      <c r="F64" s="6"/>
      <c r="G64" s="7">
        <f t="shared" si="2"/>
        <v>0</v>
      </c>
      <c r="H64" s="8">
        <f t="shared" si="3"/>
        <v>0</v>
      </c>
    </row>
    <row r="65" spans="1:8" x14ac:dyDescent="0.25">
      <c r="A65">
        <v>602541</v>
      </c>
      <c r="B65" t="s">
        <v>79</v>
      </c>
      <c r="C65" s="20">
        <v>94</v>
      </c>
      <c r="D65" s="19">
        <v>2625</v>
      </c>
      <c r="E65" s="22">
        <v>0.19</v>
      </c>
      <c r="F65" s="6">
        <v>2</v>
      </c>
      <c r="G65" s="7">
        <f t="shared" si="2"/>
        <v>5250</v>
      </c>
      <c r="H65" s="8">
        <f t="shared" si="3"/>
        <v>6247.5</v>
      </c>
    </row>
    <row r="66" spans="1:8" x14ac:dyDescent="0.25">
      <c r="A66">
        <v>602542</v>
      </c>
      <c r="B66" t="s">
        <v>80</v>
      </c>
      <c r="C66" s="21" t="s">
        <v>81</v>
      </c>
      <c r="D66" s="19">
        <v>4000</v>
      </c>
      <c r="E66" s="22">
        <v>0.19</v>
      </c>
      <c r="F66" s="6">
        <v>1</v>
      </c>
      <c r="G66" s="7">
        <f t="shared" si="2"/>
        <v>4000</v>
      </c>
      <c r="H66" s="8">
        <f t="shared" si="3"/>
        <v>4760</v>
      </c>
    </row>
    <row r="67" spans="1:8" x14ac:dyDescent="0.25">
      <c r="A67">
        <v>602543</v>
      </c>
      <c r="B67" t="s">
        <v>82</v>
      </c>
      <c r="C67" s="21" t="s">
        <v>35</v>
      </c>
      <c r="D67" s="19">
        <v>2317</v>
      </c>
      <c r="E67" s="22">
        <v>0.19</v>
      </c>
      <c r="F67" s="6"/>
      <c r="G67" s="7">
        <f t="shared" si="2"/>
        <v>0</v>
      </c>
      <c r="H67" s="8">
        <f t="shared" si="3"/>
        <v>0</v>
      </c>
    </row>
    <row r="68" spans="1:8" x14ac:dyDescent="0.25">
      <c r="A68">
        <v>602544</v>
      </c>
      <c r="B68" t="s">
        <v>83</v>
      </c>
      <c r="C68" s="21" t="s">
        <v>35</v>
      </c>
      <c r="D68" s="19">
        <v>623</v>
      </c>
      <c r="E68" s="22">
        <v>0.19</v>
      </c>
      <c r="F68" s="6"/>
      <c r="G68" s="7">
        <f t="shared" ref="G68:G97" si="4">+F68 * D68</f>
        <v>0</v>
      </c>
      <c r="H68" s="8">
        <f t="shared" ref="H68:H97" si="5">+F68 * D68 * (1 + E68)</f>
        <v>0</v>
      </c>
    </row>
    <row r="69" spans="1:8" x14ac:dyDescent="0.25">
      <c r="A69">
        <v>602545</v>
      </c>
      <c r="B69" t="s">
        <v>84</v>
      </c>
      <c r="C69" s="21" t="s">
        <v>11</v>
      </c>
      <c r="D69" s="19">
        <v>46716</v>
      </c>
      <c r="E69" s="22">
        <v>0.19</v>
      </c>
      <c r="F69" s="6"/>
      <c r="G69" s="7">
        <f t="shared" si="4"/>
        <v>0</v>
      </c>
      <c r="H69" s="8">
        <f t="shared" si="5"/>
        <v>0</v>
      </c>
    </row>
    <row r="70" spans="1:8" x14ac:dyDescent="0.25">
      <c r="A70">
        <v>602546</v>
      </c>
      <c r="B70" t="s">
        <v>85</v>
      </c>
      <c r="C70" s="21" t="s">
        <v>11</v>
      </c>
      <c r="D70" s="19">
        <v>46716</v>
      </c>
      <c r="E70" s="22">
        <v>0.19</v>
      </c>
      <c r="F70" s="6"/>
      <c r="G70" s="7">
        <f t="shared" si="4"/>
        <v>0</v>
      </c>
      <c r="H70" s="8">
        <f t="shared" si="5"/>
        <v>0</v>
      </c>
    </row>
    <row r="71" spans="1:8" x14ac:dyDescent="0.25">
      <c r="A71">
        <v>602547</v>
      </c>
      <c r="B71" t="s">
        <v>86</v>
      </c>
      <c r="C71" s="20">
        <v>94</v>
      </c>
      <c r="D71" s="19">
        <v>6250</v>
      </c>
      <c r="E71" s="22">
        <v>0.19</v>
      </c>
      <c r="F71" s="6"/>
      <c r="G71" s="7">
        <f t="shared" si="4"/>
        <v>0</v>
      </c>
      <c r="H71" s="8">
        <f t="shared" si="5"/>
        <v>0</v>
      </c>
    </row>
    <row r="72" spans="1:8" x14ac:dyDescent="0.25">
      <c r="A72">
        <v>602548</v>
      </c>
      <c r="B72" t="s">
        <v>87</v>
      </c>
      <c r="C72" s="20">
        <v>94</v>
      </c>
      <c r="D72" s="19">
        <v>368803</v>
      </c>
      <c r="E72" s="22">
        <v>0.19</v>
      </c>
      <c r="F72" s="6"/>
      <c r="G72" s="7">
        <f t="shared" si="4"/>
        <v>0</v>
      </c>
      <c r="H72" s="8">
        <f t="shared" si="5"/>
        <v>0</v>
      </c>
    </row>
    <row r="73" spans="1:8" x14ac:dyDescent="0.25">
      <c r="A73">
        <v>602549</v>
      </c>
      <c r="B73" t="s">
        <v>88</v>
      </c>
      <c r="C73" s="20">
        <v>94</v>
      </c>
      <c r="D73" s="19">
        <v>22300</v>
      </c>
      <c r="E73" s="22">
        <v>0.19</v>
      </c>
      <c r="F73" s="6"/>
      <c r="G73" s="7">
        <f t="shared" si="4"/>
        <v>0</v>
      </c>
      <c r="H73" s="8">
        <f t="shared" si="5"/>
        <v>0</v>
      </c>
    </row>
    <row r="74" spans="1:8" x14ac:dyDescent="0.25">
      <c r="A74">
        <v>602555</v>
      </c>
      <c r="B74" t="s">
        <v>89</v>
      </c>
      <c r="C74" s="20">
        <v>94</v>
      </c>
      <c r="D74" s="19">
        <v>11295</v>
      </c>
      <c r="E74" s="22">
        <v>0.19</v>
      </c>
      <c r="F74" s="6"/>
      <c r="G74" s="7">
        <f t="shared" si="4"/>
        <v>0</v>
      </c>
      <c r="H74" s="8">
        <f t="shared" si="5"/>
        <v>0</v>
      </c>
    </row>
    <row r="75" spans="1:8" x14ac:dyDescent="0.25">
      <c r="A75">
        <v>602556</v>
      </c>
      <c r="B75" t="s">
        <v>90</v>
      </c>
      <c r="C75" s="20">
        <v>94</v>
      </c>
      <c r="D75" s="19">
        <v>18738</v>
      </c>
      <c r="E75" s="22">
        <v>0.19</v>
      </c>
      <c r="F75" s="6"/>
      <c r="G75" s="7">
        <f t="shared" si="4"/>
        <v>0</v>
      </c>
      <c r="H75" s="8">
        <f t="shared" si="5"/>
        <v>0</v>
      </c>
    </row>
    <row r="76" spans="1:8" x14ac:dyDescent="0.25">
      <c r="A76">
        <v>602557</v>
      </c>
      <c r="B76" t="s">
        <v>91</v>
      </c>
      <c r="C76" s="20">
        <v>94</v>
      </c>
      <c r="D76" s="19">
        <v>3250</v>
      </c>
      <c r="E76" s="22">
        <v>0.19</v>
      </c>
      <c r="F76" s="6"/>
      <c r="G76" s="7">
        <f t="shared" si="4"/>
        <v>0</v>
      </c>
      <c r="H76" s="8">
        <f t="shared" si="5"/>
        <v>0</v>
      </c>
    </row>
    <row r="77" spans="1:8" x14ac:dyDescent="0.25">
      <c r="A77">
        <v>602559</v>
      </c>
      <c r="B77" t="s">
        <v>92</v>
      </c>
      <c r="C77" s="21" t="s">
        <v>81</v>
      </c>
      <c r="D77" s="19">
        <v>4938</v>
      </c>
      <c r="E77" s="22">
        <v>0.19</v>
      </c>
      <c r="F77" s="6">
        <v>2</v>
      </c>
      <c r="G77" s="7">
        <f t="shared" si="4"/>
        <v>9876</v>
      </c>
      <c r="H77" s="8">
        <f t="shared" si="5"/>
        <v>11752.439999999999</v>
      </c>
    </row>
    <row r="78" spans="1:8" x14ac:dyDescent="0.25">
      <c r="A78">
        <v>602561</v>
      </c>
      <c r="B78" t="s">
        <v>93</v>
      </c>
      <c r="C78" s="21" t="s">
        <v>40</v>
      </c>
      <c r="D78" s="19">
        <v>6375</v>
      </c>
      <c r="E78" s="22">
        <v>0.19</v>
      </c>
      <c r="F78" s="6">
        <v>1</v>
      </c>
      <c r="G78" s="7">
        <f t="shared" si="4"/>
        <v>6375</v>
      </c>
      <c r="H78" s="8">
        <f t="shared" si="5"/>
        <v>7586.25</v>
      </c>
    </row>
    <row r="79" spans="1:8" x14ac:dyDescent="0.25">
      <c r="A79">
        <v>602562</v>
      </c>
      <c r="B79" t="s">
        <v>94</v>
      </c>
      <c r="C79" s="20">
        <v>94</v>
      </c>
      <c r="D79" s="19">
        <v>2488</v>
      </c>
      <c r="E79" s="22">
        <v>0.19</v>
      </c>
      <c r="F79" s="6"/>
      <c r="G79" s="7">
        <f t="shared" si="4"/>
        <v>0</v>
      </c>
      <c r="H79" s="8">
        <f t="shared" si="5"/>
        <v>0</v>
      </c>
    </row>
    <row r="80" spans="1:8" x14ac:dyDescent="0.25">
      <c r="A80">
        <v>602563</v>
      </c>
      <c r="B80" t="s">
        <v>95</v>
      </c>
      <c r="C80" s="20">
        <v>94</v>
      </c>
      <c r="D80" s="19">
        <v>1750</v>
      </c>
      <c r="E80" s="22">
        <v>0.19</v>
      </c>
      <c r="F80" s="6"/>
      <c r="G80" s="7">
        <f t="shared" si="4"/>
        <v>0</v>
      </c>
      <c r="H80" s="8">
        <f t="shared" si="5"/>
        <v>0</v>
      </c>
    </row>
    <row r="81" spans="1:8" x14ac:dyDescent="0.25">
      <c r="A81">
        <v>602564</v>
      </c>
      <c r="B81" t="s">
        <v>96</v>
      </c>
      <c r="C81" s="20">
        <v>94</v>
      </c>
      <c r="D81" s="19">
        <v>170755</v>
      </c>
      <c r="E81" s="22">
        <v>0.19</v>
      </c>
      <c r="F81" s="6"/>
      <c r="G81" s="7">
        <f t="shared" si="4"/>
        <v>0</v>
      </c>
      <c r="H81" s="8">
        <f t="shared" si="5"/>
        <v>0</v>
      </c>
    </row>
    <row r="82" spans="1:8" x14ac:dyDescent="0.25">
      <c r="A82">
        <v>602565</v>
      </c>
      <c r="B82" t="s">
        <v>97</v>
      </c>
      <c r="C82" s="20">
        <v>94</v>
      </c>
      <c r="D82" s="19">
        <v>17046</v>
      </c>
      <c r="E82" s="22">
        <v>0.19</v>
      </c>
      <c r="F82" s="6"/>
      <c r="G82" s="7">
        <f t="shared" si="4"/>
        <v>0</v>
      </c>
      <c r="H82" s="8">
        <f t="shared" si="5"/>
        <v>0</v>
      </c>
    </row>
    <row r="83" spans="1:8" x14ac:dyDescent="0.25">
      <c r="A83">
        <v>602566</v>
      </c>
      <c r="B83" t="s">
        <v>98</v>
      </c>
      <c r="C83" s="20">
        <v>94</v>
      </c>
      <c r="D83" s="19">
        <v>19000</v>
      </c>
      <c r="E83" s="22">
        <v>0.19</v>
      </c>
      <c r="F83" s="6"/>
      <c r="G83" s="7">
        <f t="shared" si="4"/>
        <v>0</v>
      </c>
      <c r="H83" s="8">
        <f t="shared" si="5"/>
        <v>0</v>
      </c>
    </row>
    <row r="84" spans="1:8" x14ac:dyDescent="0.25">
      <c r="A84">
        <v>602567</v>
      </c>
      <c r="B84" t="s">
        <v>99</v>
      </c>
      <c r="C84" s="20">
        <v>94</v>
      </c>
      <c r="D84" s="19">
        <v>19000</v>
      </c>
      <c r="E84" s="22">
        <v>0.19</v>
      </c>
      <c r="F84" s="6"/>
      <c r="G84" s="7">
        <f t="shared" si="4"/>
        <v>0</v>
      </c>
      <c r="H84" s="8">
        <f t="shared" si="5"/>
        <v>0</v>
      </c>
    </row>
    <row r="85" spans="1:8" x14ac:dyDescent="0.25">
      <c r="A85">
        <v>602569</v>
      </c>
      <c r="B85" t="s">
        <v>100</v>
      </c>
      <c r="C85" s="20">
        <v>94</v>
      </c>
      <c r="D85" s="19">
        <v>2625</v>
      </c>
      <c r="E85" s="22">
        <v>0.19</v>
      </c>
      <c r="F85" s="6">
        <v>1</v>
      </c>
      <c r="G85" s="7">
        <f t="shared" si="4"/>
        <v>2625</v>
      </c>
      <c r="H85" s="8">
        <f t="shared" si="5"/>
        <v>3123.75</v>
      </c>
    </row>
    <row r="86" spans="1:8" x14ac:dyDescent="0.25">
      <c r="A86">
        <v>602573</v>
      </c>
      <c r="B86" t="s">
        <v>101</v>
      </c>
      <c r="C86" s="20">
        <v>94</v>
      </c>
      <c r="D86" s="19">
        <v>41768</v>
      </c>
      <c r="E86" s="22">
        <v>0.19</v>
      </c>
      <c r="F86" s="6"/>
      <c r="G86" s="7">
        <f t="shared" si="4"/>
        <v>0</v>
      </c>
      <c r="H86" s="8">
        <f t="shared" si="5"/>
        <v>0</v>
      </c>
    </row>
    <row r="87" spans="1:8" x14ac:dyDescent="0.25">
      <c r="A87">
        <v>602613</v>
      </c>
      <c r="B87" t="s">
        <v>102</v>
      </c>
      <c r="C87" s="21" t="s">
        <v>11</v>
      </c>
      <c r="D87" s="19">
        <v>11350</v>
      </c>
      <c r="E87" s="22">
        <v>0.19</v>
      </c>
      <c r="F87" s="6"/>
      <c r="G87" s="7">
        <f t="shared" si="4"/>
        <v>0</v>
      </c>
      <c r="H87" s="8">
        <f t="shared" si="5"/>
        <v>0</v>
      </c>
    </row>
    <row r="88" spans="1:8" x14ac:dyDescent="0.25">
      <c r="A88">
        <v>602616</v>
      </c>
      <c r="B88" t="s">
        <v>103</v>
      </c>
      <c r="C88" s="20">
        <v>94</v>
      </c>
      <c r="D88" s="19">
        <v>3345</v>
      </c>
      <c r="E88" s="13">
        <v>0.19</v>
      </c>
      <c r="F88" s="6"/>
      <c r="G88" s="7">
        <f t="shared" si="4"/>
        <v>0</v>
      </c>
      <c r="H88" s="8">
        <f t="shared" si="5"/>
        <v>0</v>
      </c>
    </row>
    <row r="89" spans="1:8" x14ac:dyDescent="0.25">
      <c r="A89">
        <v>602617</v>
      </c>
      <c r="B89" t="s">
        <v>104</v>
      </c>
      <c r="C89" s="20">
        <v>94</v>
      </c>
      <c r="D89" s="19">
        <v>4000</v>
      </c>
      <c r="E89" s="13">
        <v>0.19</v>
      </c>
      <c r="F89" s="6">
        <v>1</v>
      </c>
      <c r="G89" s="7">
        <f t="shared" si="4"/>
        <v>4000</v>
      </c>
      <c r="H89" s="8">
        <f t="shared" si="5"/>
        <v>4760</v>
      </c>
    </row>
    <row r="90" spans="1:8" x14ac:dyDescent="0.25">
      <c r="A90">
        <v>602620</v>
      </c>
      <c r="B90" t="s">
        <v>105</v>
      </c>
      <c r="C90" s="20">
        <v>94</v>
      </c>
      <c r="D90" s="19">
        <v>7375</v>
      </c>
      <c r="E90" s="13">
        <v>0.19</v>
      </c>
      <c r="F90" s="6">
        <v>3</v>
      </c>
      <c r="G90" s="7">
        <f t="shared" si="4"/>
        <v>22125</v>
      </c>
      <c r="H90" s="8">
        <f t="shared" si="5"/>
        <v>26328.75</v>
      </c>
    </row>
    <row r="91" spans="1:8" x14ac:dyDescent="0.25">
      <c r="A91">
        <v>602629</v>
      </c>
      <c r="B91" t="s">
        <v>106</v>
      </c>
      <c r="C91" s="21" t="s">
        <v>51</v>
      </c>
      <c r="D91" s="19">
        <v>5267</v>
      </c>
      <c r="E91" s="13">
        <v>0.19</v>
      </c>
      <c r="F91" s="6"/>
      <c r="G91" s="7">
        <f t="shared" si="4"/>
        <v>0</v>
      </c>
      <c r="H91" s="8">
        <f t="shared" si="5"/>
        <v>0</v>
      </c>
    </row>
    <row r="92" spans="1:8" x14ac:dyDescent="0.25">
      <c r="A92">
        <v>602631</v>
      </c>
      <c r="B92" t="s">
        <v>107</v>
      </c>
      <c r="C92" s="21" t="s">
        <v>108</v>
      </c>
      <c r="D92" s="19">
        <v>23055</v>
      </c>
      <c r="E92" s="13">
        <v>0.19</v>
      </c>
      <c r="F92" s="6"/>
      <c r="G92" s="7">
        <f t="shared" si="4"/>
        <v>0</v>
      </c>
      <c r="H92" s="8">
        <f t="shared" si="5"/>
        <v>0</v>
      </c>
    </row>
    <row r="93" spans="1:8" x14ac:dyDescent="0.25">
      <c r="A93">
        <v>602637</v>
      </c>
      <c r="B93" t="s">
        <v>109</v>
      </c>
      <c r="C93" s="21" t="s">
        <v>110</v>
      </c>
      <c r="D93" s="19">
        <v>29875</v>
      </c>
      <c r="E93" s="13">
        <v>0.19</v>
      </c>
      <c r="F93" s="6"/>
      <c r="G93" s="7">
        <f t="shared" si="4"/>
        <v>0</v>
      </c>
      <c r="H93" s="8">
        <f t="shared" si="5"/>
        <v>0</v>
      </c>
    </row>
    <row r="94" spans="1:8" x14ac:dyDescent="0.25">
      <c r="A94">
        <v>602638</v>
      </c>
      <c r="B94" t="s">
        <v>111</v>
      </c>
      <c r="C94" s="21" t="s">
        <v>110</v>
      </c>
      <c r="D94" s="19">
        <v>32875</v>
      </c>
      <c r="E94" s="13">
        <v>0.19</v>
      </c>
      <c r="F94" s="6"/>
      <c r="G94" s="7">
        <f t="shared" si="4"/>
        <v>0</v>
      </c>
      <c r="H94" s="8">
        <f t="shared" si="5"/>
        <v>0</v>
      </c>
    </row>
    <row r="95" spans="1:8" x14ac:dyDescent="0.25">
      <c r="A95">
        <v>602639</v>
      </c>
      <c r="B95" t="s">
        <v>112</v>
      </c>
      <c r="C95" s="21" t="s">
        <v>110</v>
      </c>
      <c r="D95" s="19">
        <v>29875</v>
      </c>
      <c r="E95" s="13">
        <v>0.19</v>
      </c>
      <c r="F95" s="6"/>
      <c r="G95" s="7">
        <f t="shared" si="4"/>
        <v>0</v>
      </c>
      <c r="H95" s="8">
        <f t="shared" si="5"/>
        <v>0</v>
      </c>
    </row>
    <row r="96" spans="1:8" x14ac:dyDescent="0.25">
      <c r="A96">
        <v>602640</v>
      </c>
      <c r="B96" t="s">
        <v>113</v>
      </c>
      <c r="C96" s="21" t="s">
        <v>114</v>
      </c>
      <c r="D96" s="19">
        <v>22188</v>
      </c>
      <c r="E96" s="13">
        <v>0.19</v>
      </c>
      <c r="F96" s="6"/>
      <c r="G96" s="7">
        <f t="shared" si="4"/>
        <v>0</v>
      </c>
      <c r="H96" s="8">
        <f t="shared" si="5"/>
        <v>0</v>
      </c>
    </row>
    <row r="97" spans="1:8" x14ac:dyDescent="0.25">
      <c r="A97">
        <v>602643</v>
      </c>
      <c r="B97" t="s">
        <v>115</v>
      </c>
      <c r="C97" s="20">
        <v>94</v>
      </c>
      <c r="D97" s="19">
        <v>6601</v>
      </c>
      <c r="E97" s="13">
        <v>0.19</v>
      </c>
      <c r="F97" s="6"/>
      <c r="G97" s="7">
        <f t="shared" si="4"/>
        <v>0</v>
      </c>
      <c r="H97" s="8">
        <f t="shared" si="5"/>
        <v>0</v>
      </c>
    </row>
    <row r="98" spans="1:8" x14ac:dyDescent="0.25">
      <c r="E98" s="9"/>
      <c r="F98" s="6"/>
    </row>
    <row r="99" spans="1:8" x14ac:dyDescent="0.25">
      <c r="F99" s="6"/>
    </row>
    <row r="100" spans="1:8" ht="18.75" x14ac:dyDescent="0.3">
      <c r="D100" s="10"/>
      <c r="G100" s="11">
        <f>SUM(G3:G98)</f>
        <v>183573</v>
      </c>
      <c r="H100" s="23">
        <f>SUM(H3:H98)</f>
        <v>217158.27000000002</v>
      </c>
    </row>
    <row r="101" spans="1:8" x14ac:dyDescent="0.25">
      <c r="F101" s="6"/>
    </row>
    <row r="102" spans="1:8" x14ac:dyDescent="0.25">
      <c r="F102" s="6"/>
    </row>
    <row r="103" spans="1:8" x14ac:dyDescent="0.25">
      <c r="F103" s="6"/>
    </row>
    <row r="104" spans="1:8" x14ac:dyDescent="0.25">
      <c r="F104" s="6"/>
    </row>
    <row r="105" spans="1:8" x14ac:dyDescent="0.25">
      <c r="F105" s="6"/>
    </row>
    <row r="106" spans="1:8" x14ac:dyDescent="0.25">
      <c r="F106" s="6"/>
    </row>
    <row r="107" spans="1:8" x14ac:dyDescent="0.25">
      <c r="F107" s="6"/>
    </row>
    <row r="108" spans="1:8" x14ac:dyDescent="0.25">
      <c r="F108" s="6"/>
    </row>
    <row r="109" spans="1:8" x14ac:dyDescent="0.25">
      <c r="F109" s="6"/>
    </row>
    <row r="110" spans="1:8" x14ac:dyDescent="0.25">
      <c r="F110" s="6"/>
    </row>
    <row r="111" spans="1:8" x14ac:dyDescent="0.25">
      <c r="F111" s="6"/>
    </row>
    <row r="112" spans="1:8" x14ac:dyDescent="0.25">
      <c r="F112" s="6"/>
    </row>
    <row r="113" spans="6:6" x14ac:dyDescent="0.25">
      <c r="F113" s="6"/>
    </row>
    <row r="114" spans="6:6" x14ac:dyDescent="0.25">
      <c r="F114" s="6"/>
    </row>
    <row r="115" spans="6:6" x14ac:dyDescent="0.25">
      <c r="F115" s="6"/>
    </row>
    <row r="116" spans="6:6" x14ac:dyDescent="0.25">
      <c r="F116" s="6"/>
    </row>
    <row r="117" spans="6:6" x14ac:dyDescent="0.25">
      <c r="F117" s="6"/>
    </row>
    <row r="118" spans="6:6" x14ac:dyDescent="0.25">
      <c r="F118" s="6"/>
    </row>
    <row r="119" spans="6:6" x14ac:dyDescent="0.25">
      <c r="F119" s="6"/>
    </row>
    <row r="120" spans="6:6" x14ac:dyDescent="0.25">
      <c r="F120" s="6"/>
    </row>
    <row r="121" spans="6:6" x14ac:dyDescent="0.25">
      <c r="F121" s="6"/>
    </row>
    <row r="122" spans="6:6" x14ac:dyDescent="0.25">
      <c r="F122" s="6"/>
    </row>
    <row r="123" spans="6:6" x14ac:dyDescent="0.25">
      <c r="F123" s="6"/>
    </row>
    <row r="124" spans="6:6" x14ac:dyDescent="0.25">
      <c r="F124" s="6"/>
    </row>
    <row r="125" spans="6:6" x14ac:dyDescent="0.25">
      <c r="F125" s="6"/>
    </row>
    <row r="126" spans="6:6" x14ac:dyDescent="0.25">
      <c r="F126" s="6"/>
    </row>
    <row r="127" spans="6:6" x14ac:dyDescent="0.25">
      <c r="F127" s="6"/>
    </row>
    <row r="128" spans="6:6" x14ac:dyDescent="0.25">
      <c r="F128" s="6"/>
    </row>
    <row r="129" spans="6:6" x14ac:dyDescent="0.25">
      <c r="F129" s="6"/>
    </row>
    <row r="130" spans="6:6" x14ac:dyDescent="0.25">
      <c r="F130" s="6"/>
    </row>
    <row r="131" spans="6:6" x14ac:dyDescent="0.25">
      <c r="F131" s="6"/>
    </row>
    <row r="132" spans="6:6" x14ac:dyDescent="0.25">
      <c r="F132" s="6"/>
    </row>
    <row r="133" spans="6:6" x14ac:dyDescent="0.25">
      <c r="F133" s="6"/>
    </row>
    <row r="134" spans="6:6" x14ac:dyDescent="0.25">
      <c r="F134" s="6"/>
    </row>
    <row r="135" spans="6:6" x14ac:dyDescent="0.25">
      <c r="F135" s="6"/>
    </row>
    <row r="136" spans="6:6" x14ac:dyDescent="0.25">
      <c r="F136" s="6"/>
    </row>
    <row r="137" spans="6:6" x14ac:dyDescent="0.25">
      <c r="F137" s="6"/>
    </row>
    <row r="138" spans="6:6" x14ac:dyDescent="0.25">
      <c r="F138" s="6"/>
    </row>
    <row r="139" spans="6:6" x14ac:dyDescent="0.25">
      <c r="F139" s="6"/>
    </row>
    <row r="140" spans="6:6" x14ac:dyDescent="0.25">
      <c r="F140" s="6"/>
    </row>
    <row r="141" spans="6:6" x14ac:dyDescent="0.25">
      <c r="F141" s="6"/>
    </row>
    <row r="142" spans="6:6" x14ac:dyDescent="0.25">
      <c r="F142" s="6"/>
    </row>
    <row r="143" spans="6:6" x14ac:dyDescent="0.25">
      <c r="F143" s="6"/>
    </row>
    <row r="144" spans="6:6" x14ac:dyDescent="0.25">
      <c r="F144" s="6"/>
    </row>
    <row r="145" spans="6:6" x14ac:dyDescent="0.25">
      <c r="F145" s="6"/>
    </row>
    <row r="146" spans="6:6" x14ac:dyDescent="0.25">
      <c r="F146" s="6"/>
    </row>
    <row r="147" spans="6:6" x14ac:dyDescent="0.25">
      <c r="F147" s="6"/>
    </row>
    <row r="148" spans="6:6" x14ac:dyDescent="0.25">
      <c r="F148" s="6"/>
    </row>
    <row r="149" spans="6:6" x14ac:dyDescent="0.25">
      <c r="F149" s="6"/>
    </row>
    <row r="150" spans="6:6" x14ac:dyDescent="0.25">
      <c r="F150" s="6"/>
    </row>
    <row r="151" spans="6:6" x14ac:dyDescent="0.25">
      <c r="F151" s="6"/>
    </row>
    <row r="152" spans="6:6" x14ac:dyDescent="0.25">
      <c r="F152" s="6"/>
    </row>
    <row r="153" spans="6:6" x14ac:dyDescent="0.25">
      <c r="F153" s="6"/>
    </row>
    <row r="154" spans="6:6" x14ac:dyDescent="0.25">
      <c r="F154" s="6"/>
    </row>
    <row r="155" spans="6:6" x14ac:dyDescent="0.25">
      <c r="F155" s="6"/>
    </row>
    <row r="156" spans="6:6" x14ac:dyDescent="0.25">
      <c r="F156" s="6"/>
    </row>
    <row r="157" spans="6:6" x14ac:dyDescent="0.25">
      <c r="F157" s="6"/>
    </row>
    <row r="158" spans="6:6" x14ac:dyDescent="0.25">
      <c r="F158" s="6"/>
    </row>
    <row r="159" spans="6:6" x14ac:dyDescent="0.25">
      <c r="F159" s="6"/>
    </row>
    <row r="160" spans="6:6" x14ac:dyDescent="0.25">
      <c r="F160" s="6"/>
    </row>
    <row r="161" spans="6:6" x14ac:dyDescent="0.25">
      <c r="F161" s="6"/>
    </row>
    <row r="162" spans="6:6" x14ac:dyDescent="0.25">
      <c r="F162" s="6"/>
    </row>
    <row r="163" spans="6:6" x14ac:dyDescent="0.25">
      <c r="F163" s="6"/>
    </row>
    <row r="164" spans="6:6" x14ac:dyDescent="0.25">
      <c r="F164" s="6"/>
    </row>
    <row r="165" spans="6:6" x14ac:dyDescent="0.25">
      <c r="F165" s="6"/>
    </row>
    <row r="166" spans="6:6" x14ac:dyDescent="0.25">
      <c r="F166" s="6"/>
    </row>
    <row r="167" spans="6:6" x14ac:dyDescent="0.25">
      <c r="F167" s="6"/>
    </row>
    <row r="168" spans="6:6" x14ac:dyDescent="0.25">
      <c r="F168" s="6"/>
    </row>
    <row r="169" spans="6:6" x14ac:dyDescent="0.25">
      <c r="F169" s="6"/>
    </row>
    <row r="170" spans="6:6" x14ac:dyDescent="0.25">
      <c r="F170" s="6"/>
    </row>
    <row r="171" spans="6:6" x14ac:dyDescent="0.25">
      <c r="F171" s="6"/>
    </row>
    <row r="172" spans="6:6" x14ac:dyDescent="0.25">
      <c r="F172" s="6"/>
    </row>
    <row r="173" spans="6:6" x14ac:dyDescent="0.25">
      <c r="F173" s="6"/>
    </row>
    <row r="174" spans="6:6" x14ac:dyDescent="0.25">
      <c r="F174" s="6"/>
    </row>
    <row r="175" spans="6:6" x14ac:dyDescent="0.25">
      <c r="F175" s="6"/>
    </row>
    <row r="176" spans="6:6" x14ac:dyDescent="0.25">
      <c r="F176" s="6"/>
    </row>
    <row r="177" spans="6:6" x14ac:dyDescent="0.25">
      <c r="F177" s="6"/>
    </row>
    <row r="178" spans="6:6" x14ac:dyDescent="0.25">
      <c r="F178" s="6"/>
    </row>
    <row r="179" spans="6:6" x14ac:dyDescent="0.25">
      <c r="F179" s="6"/>
    </row>
    <row r="180" spans="6:6" x14ac:dyDescent="0.25">
      <c r="F180" s="6"/>
    </row>
    <row r="181" spans="6:6" x14ac:dyDescent="0.25">
      <c r="F181" s="6"/>
    </row>
    <row r="182" spans="6:6" x14ac:dyDescent="0.25">
      <c r="F182" s="6"/>
    </row>
    <row r="183" spans="6:6" x14ac:dyDescent="0.25">
      <c r="F183" s="6"/>
    </row>
    <row r="184" spans="6:6" x14ac:dyDescent="0.25">
      <c r="F184" s="6"/>
    </row>
    <row r="185" spans="6:6" x14ac:dyDescent="0.25">
      <c r="F185" s="6"/>
    </row>
    <row r="186" spans="6:6" x14ac:dyDescent="0.25">
      <c r="F186" s="6"/>
    </row>
    <row r="187" spans="6:6" x14ac:dyDescent="0.25">
      <c r="F187" s="6"/>
    </row>
    <row r="188" spans="6:6" x14ac:dyDescent="0.25">
      <c r="F188" s="6"/>
    </row>
    <row r="189" spans="6:6" x14ac:dyDescent="0.25">
      <c r="F189" s="6"/>
    </row>
    <row r="190" spans="6:6" x14ac:dyDescent="0.25">
      <c r="F190" s="6"/>
    </row>
    <row r="191" spans="6:6" x14ac:dyDescent="0.25">
      <c r="F191" s="6"/>
    </row>
    <row r="192" spans="6:6" x14ac:dyDescent="0.25">
      <c r="F192" s="6"/>
    </row>
    <row r="193" spans="6:6" x14ac:dyDescent="0.25">
      <c r="F193" s="6"/>
    </row>
    <row r="194" spans="6:6" x14ac:dyDescent="0.25">
      <c r="F194" s="6"/>
    </row>
    <row r="195" spans="6:6" x14ac:dyDescent="0.25">
      <c r="F195" s="6"/>
    </row>
    <row r="196" spans="6:6" x14ac:dyDescent="0.25">
      <c r="F196" s="6"/>
    </row>
    <row r="197" spans="6:6" x14ac:dyDescent="0.25">
      <c r="F197" s="6"/>
    </row>
    <row r="198" spans="6:6" x14ac:dyDescent="0.25">
      <c r="F198" s="6"/>
    </row>
    <row r="199" spans="6:6" x14ac:dyDescent="0.25">
      <c r="F199" s="6"/>
    </row>
    <row r="200" spans="6:6" x14ac:dyDescent="0.25">
      <c r="F200" s="6"/>
    </row>
    <row r="201" spans="6:6" x14ac:dyDescent="0.25">
      <c r="F201" s="6"/>
    </row>
    <row r="202" spans="6:6" x14ac:dyDescent="0.25">
      <c r="F202" s="6"/>
    </row>
    <row r="203" spans="6:6" x14ac:dyDescent="0.25">
      <c r="F203" s="6"/>
    </row>
    <row r="204" spans="6:6" x14ac:dyDescent="0.25">
      <c r="F204" s="6"/>
    </row>
    <row r="205" spans="6:6" x14ac:dyDescent="0.25">
      <c r="F205" s="6"/>
    </row>
    <row r="206" spans="6:6" x14ac:dyDescent="0.25">
      <c r="F206" s="6"/>
    </row>
    <row r="207" spans="6:6" x14ac:dyDescent="0.25">
      <c r="F207" s="6"/>
    </row>
    <row r="208" spans="6:6" x14ac:dyDescent="0.25">
      <c r="F208" s="6"/>
    </row>
    <row r="209" spans="6:6" x14ac:dyDescent="0.25">
      <c r="F209" s="6"/>
    </row>
    <row r="210" spans="6:6" x14ac:dyDescent="0.25">
      <c r="F210" s="6"/>
    </row>
    <row r="211" spans="6:6" x14ac:dyDescent="0.25">
      <c r="F211" s="6"/>
    </row>
    <row r="212" spans="6:6" x14ac:dyDescent="0.25">
      <c r="F212" s="6"/>
    </row>
    <row r="213" spans="6:6" x14ac:dyDescent="0.25">
      <c r="F213" s="6"/>
    </row>
    <row r="214" spans="6:6" x14ac:dyDescent="0.25">
      <c r="F214" s="6"/>
    </row>
    <row r="215" spans="6:6" x14ac:dyDescent="0.25">
      <c r="F215" s="6"/>
    </row>
    <row r="216" spans="6:6" x14ac:dyDescent="0.25">
      <c r="F216" s="6"/>
    </row>
    <row r="217" spans="6:6" x14ac:dyDescent="0.25">
      <c r="F217" s="6"/>
    </row>
    <row r="218" spans="6:6" x14ac:dyDescent="0.25">
      <c r="F218" s="6"/>
    </row>
    <row r="219" spans="6:6" x14ac:dyDescent="0.25">
      <c r="F219" s="6"/>
    </row>
    <row r="220" spans="6:6" x14ac:dyDescent="0.25">
      <c r="F220" s="6"/>
    </row>
    <row r="221" spans="6:6" x14ac:dyDescent="0.25">
      <c r="F221" s="6"/>
    </row>
    <row r="222" spans="6:6" x14ac:dyDescent="0.25">
      <c r="F222" s="6"/>
    </row>
    <row r="223" spans="6:6" x14ac:dyDescent="0.25">
      <c r="F223" s="6"/>
    </row>
    <row r="224" spans="6:6" x14ac:dyDescent="0.25">
      <c r="F224" s="6"/>
    </row>
    <row r="225" spans="6:6" x14ac:dyDescent="0.25">
      <c r="F225" s="6"/>
    </row>
    <row r="226" spans="6:6" x14ac:dyDescent="0.25">
      <c r="F226" s="6"/>
    </row>
    <row r="227" spans="6:6" x14ac:dyDescent="0.25">
      <c r="F227" s="6"/>
    </row>
    <row r="228" spans="6:6" x14ac:dyDescent="0.25">
      <c r="F228" s="6"/>
    </row>
    <row r="229" spans="6:6" x14ac:dyDescent="0.25">
      <c r="F229" s="6"/>
    </row>
    <row r="230" spans="6:6" x14ac:dyDescent="0.25">
      <c r="F230" s="6"/>
    </row>
    <row r="231" spans="6:6" x14ac:dyDescent="0.25">
      <c r="F231" s="6"/>
    </row>
    <row r="232" spans="6:6" x14ac:dyDescent="0.25">
      <c r="F232" s="6"/>
    </row>
    <row r="233" spans="6:6" x14ac:dyDescent="0.25">
      <c r="F233" s="6"/>
    </row>
    <row r="234" spans="6:6" x14ac:dyDescent="0.25">
      <c r="F234" s="6"/>
    </row>
    <row r="235" spans="6:6" x14ac:dyDescent="0.25">
      <c r="F235" s="6"/>
    </row>
    <row r="236" spans="6:6" x14ac:dyDescent="0.25">
      <c r="F236" s="6"/>
    </row>
    <row r="237" spans="6:6" x14ac:dyDescent="0.25">
      <c r="F237" s="6"/>
    </row>
    <row r="238" spans="6:6" x14ac:dyDescent="0.25">
      <c r="F238" s="6"/>
    </row>
    <row r="239" spans="6:6" x14ac:dyDescent="0.25">
      <c r="F239" s="6"/>
    </row>
    <row r="240" spans="6:6" x14ac:dyDescent="0.25">
      <c r="F240" s="6"/>
    </row>
    <row r="241" spans="6:6" x14ac:dyDescent="0.25">
      <c r="F241" s="6"/>
    </row>
    <row r="242" spans="6:6" x14ac:dyDescent="0.25">
      <c r="F242" s="6"/>
    </row>
    <row r="243" spans="6:6" x14ac:dyDescent="0.25">
      <c r="F243" s="6"/>
    </row>
    <row r="244" spans="6:6" x14ac:dyDescent="0.25">
      <c r="F244" s="6"/>
    </row>
    <row r="245" spans="6:6" x14ac:dyDescent="0.25">
      <c r="F245" s="6"/>
    </row>
    <row r="246" spans="6:6" x14ac:dyDescent="0.25">
      <c r="F246" s="6"/>
    </row>
    <row r="247" spans="6:6" x14ac:dyDescent="0.25">
      <c r="F247" s="6"/>
    </row>
    <row r="248" spans="6:6" x14ac:dyDescent="0.25">
      <c r="F248" s="6"/>
    </row>
    <row r="249" spans="6:6" x14ac:dyDescent="0.25">
      <c r="F249" s="6"/>
    </row>
    <row r="250" spans="6:6" x14ac:dyDescent="0.25">
      <c r="F250" s="6"/>
    </row>
    <row r="251" spans="6:6" x14ac:dyDescent="0.25">
      <c r="F251" s="6"/>
    </row>
    <row r="252" spans="6:6" x14ac:dyDescent="0.25">
      <c r="F252" s="6"/>
    </row>
    <row r="253" spans="6:6" x14ac:dyDescent="0.25">
      <c r="F253" s="6"/>
    </row>
    <row r="254" spans="6:6" x14ac:dyDescent="0.25">
      <c r="F254" s="6"/>
    </row>
    <row r="255" spans="6:6" x14ac:dyDescent="0.25">
      <c r="F255" s="6"/>
    </row>
    <row r="256" spans="6:6" x14ac:dyDescent="0.25">
      <c r="F256" s="6"/>
    </row>
    <row r="257" spans="6:6" x14ac:dyDescent="0.25">
      <c r="F257" s="6"/>
    </row>
    <row r="258" spans="6:6" x14ac:dyDescent="0.25">
      <c r="F258" s="6"/>
    </row>
    <row r="259" spans="6:6" x14ac:dyDescent="0.25">
      <c r="F259" s="6"/>
    </row>
    <row r="260" spans="6:6" x14ac:dyDescent="0.25">
      <c r="F260" s="6"/>
    </row>
    <row r="261" spans="6:6" x14ac:dyDescent="0.25">
      <c r="F261" s="6"/>
    </row>
    <row r="262" spans="6:6" x14ac:dyDescent="0.25">
      <c r="F262" s="6"/>
    </row>
    <row r="263" spans="6:6" x14ac:dyDescent="0.25">
      <c r="F263" s="6"/>
    </row>
    <row r="264" spans="6:6" x14ac:dyDescent="0.25">
      <c r="F264" s="6"/>
    </row>
    <row r="265" spans="6:6" x14ac:dyDescent="0.25">
      <c r="F265" s="6"/>
    </row>
    <row r="266" spans="6:6" x14ac:dyDescent="0.25">
      <c r="F266" s="6"/>
    </row>
    <row r="267" spans="6:6" x14ac:dyDescent="0.25">
      <c r="F267" s="6"/>
    </row>
    <row r="268" spans="6:6" x14ac:dyDescent="0.25">
      <c r="F268" s="6"/>
    </row>
    <row r="269" spans="6:6" x14ac:dyDescent="0.25">
      <c r="F269" s="6"/>
    </row>
    <row r="270" spans="6:6" x14ac:dyDescent="0.25">
      <c r="F270" s="6"/>
    </row>
    <row r="271" spans="6:6" x14ac:dyDescent="0.25">
      <c r="F271" s="6"/>
    </row>
    <row r="272" spans="6:6" x14ac:dyDescent="0.25">
      <c r="F272" s="6"/>
    </row>
    <row r="273" spans="6:6" x14ac:dyDescent="0.25">
      <c r="F273" s="6"/>
    </row>
    <row r="274" spans="6:6" x14ac:dyDescent="0.25">
      <c r="F274" s="6"/>
    </row>
    <row r="275" spans="6:6" x14ac:dyDescent="0.25">
      <c r="F275" s="6"/>
    </row>
    <row r="276" spans="6:6" x14ac:dyDescent="0.25">
      <c r="F276" s="6"/>
    </row>
    <row r="277" spans="6:6" x14ac:dyDescent="0.25">
      <c r="F277" s="6"/>
    </row>
    <row r="278" spans="6:6" x14ac:dyDescent="0.25">
      <c r="F278" s="6"/>
    </row>
    <row r="279" spans="6:6" x14ac:dyDescent="0.25">
      <c r="F279" s="6"/>
    </row>
    <row r="280" spans="6:6" x14ac:dyDescent="0.25">
      <c r="F280" s="6"/>
    </row>
    <row r="281" spans="6:6" x14ac:dyDescent="0.25">
      <c r="F281" s="6"/>
    </row>
    <row r="282" spans="6:6" x14ac:dyDescent="0.25">
      <c r="F282" s="6"/>
    </row>
    <row r="283" spans="6:6" x14ac:dyDescent="0.25">
      <c r="F283" s="6"/>
    </row>
    <row r="284" spans="6:6" x14ac:dyDescent="0.25">
      <c r="F284" s="6"/>
    </row>
    <row r="285" spans="6:6" x14ac:dyDescent="0.25">
      <c r="F285" s="6"/>
    </row>
    <row r="286" spans="6:6" x14ac:dyDescent="0.25">
      <c r="F286" s="6"/>
    </row>
    <row r="287" spans="6:6" x14ac:dyDescent="0.25">
      <c r="F287" s="6"/>
    </row>
    <row r="288" spans="6:6" x14ac:dyDescent="0.25">
      <c r="F288" s="6"/>
    </row>
    <row r="289" spans="6:6" x14ac:dyDescent="0.25">
      <c r="F289" s="6"/>
    </row>
    <row r="290" spans="6:6" x14ac:dyDescent="0.25">
      <c r="F290" s="6"/>
    </row>
    <row r="291" spans="6:6" x14ac:dyDescent="0.25">
      <c r="F291" s="6"/>
    </row>
    <row r="292" spans="6:6" x14ac:dyDescent="0.25">
      <c r="F292" s="6"/>
    </row>
    <row r="293" spans="6:6" x14ac:dyDescent="0.25">
      <c r="F293" s="6"/>
    </row>
    <row r="294" spans="6:6" x14ac:dyDescent="0.25">
      <c r="F294" s="6"/>
    </row>
    <row r="295" spans="6:6" x14ac:dyDescent="0.25">
      <c r="F295" s="6"/>
    </row>
    <row r="296" spans="6:6" x14ac:dyDescent="0.25">
      <c r="F296" s="6"/>
    </row>
    <row r="297" spans="6:6" x14ac:dyDescent="0.25">
      <c r="F297" s="6"/>
    </row>
    <row r="298" spans="6:6" x14ac:dyDescent="0.25">
      <c r="F298" s="6"/>
    </row>
    <row r="299" spans="6:6" x14ac:dyDescent="0.25">
      <c r="F299" s="6"/>
    </row>
    <row r="300" spans="6:6" x14ac:dyDescent="0.25">
      <c r="F300" s="6"/>
    </row>
    <row r="301" spans="6:6" x14ac:dyDescent="0.25">
      <c r="F301" s="6"/>
    </row>
    <row r="302" spans="6:6" x14ac:dyDescent="0.25">
      <c r="F302" s="6"/>
    </row>
    <row r="303" spans="6:6" x14ac:dyDescent="0.25">
      <c r="F303" s="6"/>
    </row>
    <row r="304" spans="6:6" x14ac:dyDescent="0.25">
      <c r="F304" s="6"/>
    </row>
    <row r="305" spans="6:6" x14ac:dyDescent="0.25">
      <c r="F305" s="6"/>
    </row>
    <row r="306" spans="6:6" x14ac:dyDescent="0.25">
      <c r="F306" s="6"/>
    </row>
    <row r="307" spans="6:6" x14ac:dyDescent="0.25">
      <c r="F307" s="6"/>
    </row>
    <row r="308" spans="6:6" x14ac:dyDescent="0.25">
      <c r="F308" s="6"/>
    </row>
    <row r="309" spans="6:6" x14ac:dyDescent="0.25">
      <c r="F309" s="6"/>
    </row>
    <row r="310" spans="6:6" x14ac:dyDescent="0.25">
      <c r="F310" s="6"/>
    </row>
    <row r="311" spans="6:6" x14ac:dyDescent="0.25">
      <c r="F311" s="6"/>
    </row>
    <row r="312" spans="6:6" x14ac:dyDescent="0.25">
      <c r="F312" s="6"/>
    </row>
    <row r="313" spans="6:6" x14ac:dyDescent="0.25">
      <c r="F313" s="6"/>
    </row>
    <row r="314" spans="6:6" x14ac:dyDescent="0.25">
      <c r="F314" s="6"/>
    </row>
    <row r="315" spans="6:6" x14ac:dyDescent="0.25">
      <c r="F315" s="6"/>
    </row>
    <row r="316" spans="6:6" x14ac:dyDescent="0.25">
      <c r="F316" s="6"/>
    </row>
    <row r="317" spans="6:6" x14ac:dyDescent="0.25">
      <c r="F317" s="6"/>
    </row>
    <row r="318" spans="6:6" x14ac:dyDescent="0.25">
      <c r="F318" s="6"/>
    </row>
    <row r="319" spans="6:6" x14ac:dyDescent="0.25">
      <c r="F319" s="6"/>
    </row>
    <row r="320" spans="6:6" x14ac:dyDescent="0.25">
      <c r="F320" s="6"/>
    </row>
    <row r="321" spans="6:6" x14ac:dyDescent="0.25">
      <c r="F321" s="6"/>
    </row>
    <row r="322" spans="6:6" x14ac:dyDescent="0.25">
      <c r="F322" s="6"/>
    </row>
    <row r="323" spans="6:6" x14ac:dyDescent="0.25">
      <c r="F323" s="6"/>
    </row>
    <row r="324" spans="6:6" x14ac:dyDescent="0.25">
      <c r="F324" s="6"/>
    </row>
    <row r="325" spans="6:6" x14ac:dyDescent="0.25">
      <c r="F325" s="6"/>
    </row>
    <row r="326" spans="6:6" x14ac:dyDescent="0.25">
      <c r="F326" s="6"/>
    </row>
    <row r="327" spans="6:6" x14ac:dyDescent="0.25">
      <c r="F327" s="6"/>
    </row>
    <row r="328" spans="6:6" x14ac:dyDescent="0.25">
      <c r="F328" s="6"/>
    </row>
    <row r="329" spans="6:6" x14ac:dyDescent="0.25">
      <c r="F329" s="6"/>
    </row>
    <row r="330" spans="6:6" x14ac:dyDescent="0.25">
      <c r="F330" s="6"/>
    </row>
    <row r="331" spans="6:6" x14ac:dyDescent="0.25">
      <c r="F331" s="6"/>
    </row>
    <row r="332" spans="6:6" x14ac:dyDescent="0.25">
      <c r="F332" s="6"/>
    </row>
    <row r="333" spans="6:6" x14ac:dyDescent="0.25">
      <c r="F333" s="6"/>
    </row>
    <row r="334" spans="6:6" x14ac:dyDescent="0.25">
      <c r="F334" s="6"/>
    </row>
    <row r="335" spans="6:6" x14ac:dyDescent="0.25">
      <c r="F335" s="6"/>
    </row>
    <row r="336" spans="6:6" x14ac:dyDescent="0.25">
      <c r="F336" s="6"/>
    </row>
    <row r="337" spans="6:6" x14ac:dyDescent="0.25">
      <c r="F337" s="6"/>
    </row>
    <row r="338" spans="6:6" x14ac:dyDescent="0.25">
      <c r="F338" s="6"/>
    </row>
    <row r="339" spans="6:6" x14ac:dyDescent="0.25">
      <c r="F339" s="6"/>
    </row>
    <row r="340" spans="6:6" x14ac:dyDescent="0.25">
      <c r="F340" s="6"/>
    </row>
    <row r="341" spans="6:6" x14ac:dyDescent="0.25">
      <c r="F341" s="6"/>
    </row>
    <row r="342" spans="6:6" x14ac:dyDescent="0.25">
      <c r="F342" s="6"/>
    </row>
    <row r="343" spans="6:6" x14ac:dyDescent="0.25">
      <c r="F343" s="6"/>
    </row>
    <row r="344" spans="6:6" x14ac:dyDescent="0.25">
      <c r="F344" s="6"/>
    </row>
    <row r="345" spans="6:6" x14ac:dyDescent="0.25">
      <c r="F345" s="6"/>
    </row>
    <row r="346" spans="6:6" x14ac:dyDescent="0.25">
      <c r="F346" s="6"/>
    </row>
    <row r="347" spans="6:6" x14ac:dyDescent="0.25">
      <c r="F347" s="6"/>
    </row>
    <row r="348" spans="6:6" x14ac:dyDescent="0.25">
      <c r="F348" s="6"/>
    </row>
    <row r="349" spans="6:6" x14ac:dyDescent="0.25">
      <c r="F349" s="6"/>
    </row>
    <row r="350" spans="6:6" x14ac:dyDescent="0.25">
      <c r="F350" s="6"/>
    </row>
    <row r="351" spans="6:6" x14ac:dyDescent="0.25">
      <c r="F351" s="6"/>
    </row>
    <row r="352" spans="6:6" x14ac:dyDescent="0.25">
      <c r="F352" s="6"/>
    </row>
    <row r="353" spans="6:6" x14ac:dyDescent="0.25">
      <c r="F353" s="6"/>
    </row>
    <row r="354" spans="6:6" x14ac:dyDescent="0.25">
      <c r="F354" s="6"/>
    </row>
    <row r="355" spans="6:6" x14ac:dyDescent="0.25">
      <c r="F355" s="6"/>
    </row>
    <row r="356" spans="6:6" x14ac:dyDescent="0.25">
      <c r="F356" s="6"/>
    </row>
    <row r="357" spans="6:6" x14ac:dyDescent="0.25">
      <c r="F357" s="6"/>
    </row>
    <row r="358" spans="6:6" x14ac:dyDescent="0.25">
      <c r="F358" s="6"/>
    </row>
    <row r="359" spans="6:6" x14ac:dyDescent="0.25">
      <c r="F359" s="6"/>
    </row>
    <row r="360" spans="6:6" x14ac:dyDescent="0.25">
      <c r="F360" s="6"/>
    </row>
    <row r="361" spans="6:6" x14ac:dyDescent="0.25">
      <c r="F361" s="6"/>
    </row>
    <row r="362" spans="6:6" x14ac:dyDescent="0.25">
      <c r="F362" s="6"/>
    </row>
    <row r="363" spans="6:6" x14ac:dyDescent="0.25">
      <c r="F363" s="6"/>
    </row>
    <row r="364" spans="6:6" x14ac:dyDescent="0.25">
      <c r="F364" s="6"/>
    </row>
    <row r="365" spans="6:6" x14ac:dyDescent="0.25">
      <c r="F365" s="6"/>
    </row>
    <row r="366" spans="6:6" x14ac:dyDescent="0.25">
      <c r="F366" s="6"/>
    </row>
    <row r="367" spans="6:6" x14ac:dyDescent="0.25">
      <c r="F367" s="6"/>
    </row>
    <row r="368" spans="6:6" x14ac:dyDescent="0.25">
      <c r="F368" s="6"/>
    </row>
    <row r="369" spans="6:6" x14ac:dyDescent="0.25">
      <c r="F369" s="6"/>
    </row>
    <row r="370" spans="6:6" x14ac:dyDescent="0.25">
      <c r="F370" s="6"/>
    </row>
    <row r="371" spans="6:6" x14ac:dyDescent="0.25">
      <c r="F371" s="6"/>
    </row>
    <row r="372" spans="6:6" x14ac:dyDescent="0.25">
      <c r="F372" s="6"/>
    </row>
    <row r="373" spans="6:6" x14ac:dyDescent="0.25">
      <c r="F373" s="6"/>
    </row>
    <row r="374" spans="6:6" x14ac:dyDescent="0.25">
      <c r="F374" s="6"/>
    </row>
    <row r="375" spans="6:6" x14ac:dyDescent="0.25">
      <c r="F375" s="6"/>
    </row>
    <row r="376" spans="6:6" x14ac:dyDescent="0.25">
      <c r="F376" s="6"/>
    </row>
    <row r="377" spans="6:6" x14ac:dyDescent="0.25">
      <c r="F377" s="6"/>
    </row>
    <row r="378" spans="6:6" x14ac:dyDescent="0.25">
      <c r="F378" s="6"/>
    </row>
    <row r="379" spans="6:6" x14ac:dyDescent="0.25">
      <c r="F379" s="6"/>
    </row>
    <row r="380" spans="6:6" x14ac:dyDescent="0.25">
      <c r="F380" s="6"/>
    </row>
    <row r="381" spans="6:6" x14ac:dyDescent="0.25">
      <c r="F381" s="6"/>
    </row>
    <row r="382" spans="6:6" x14ac:dyDescent="0.25">
      <c r="F382" s="6"/>
    </row>
    <row r="383" spans="6:6" x14ac:dyDescent="0.25">
      <c r="F383" s="6"/>
    </row>
    <row r="384" spans="6:6" x14ac:dyDescent="0.25">
      <c r="F384" s="6"/>
    </row>
    <row r="385" spans="6:6" x14ac:dyDescent="0.25">
      <c r="F385" s="6"/>
    </row>
    <row r="386" spans="6:6" x14ac:dyDescent="0.25">
      <c r="F386" s="6"/>
    </row>
    <row r="387" spans="6:6" x14ac:dyDescent="0.25">
      <c r="F387" s="6"/>
    </row>
    <row r="388" spans="6:6" x14ac:dyDescent="0.25">
      <c r="F388" s="6"/>
    </row>
    <row r="389" spans="6:6" x14ac:dyDescent="0.25">
      <c r="F389" s="6"/>
    </row>
    <row r="390" spans="6:6" x14ac:dyDescent="0.25">
      <c r="F390" s="6"/>
    </row>
    <row r="391" spans="6:6" x14ac:dyDescent="0.25">
      <c r="F391" s="6"/>
    </row>
    <row r="392" spans="6:6" x14ac:dyDescent="0.25">
      <c r="F392" s="6"/>
    </row>
    <row r="393" spans="6:6" x14ac:dyDescent="0.25">
      <c r="F393" s="6"/>
    </row>
    <row r="394" spans="6:6" x14ac:dyDescent="0.25">
      <c r="F394" s="6"/>
    </row>
    <row r="395" spans="6:6" x14ac:dyDescent="0.25">
      <c r="F395" s="6"/>
    </row>
    <row r="396" spans="6:6" x14ac:dyDescent="0.25">
      <c r="F396" s="6"/>
    </row>
    <row r="397" spans="6:6" x14ac:dyDescent="0.25">
      <c r="F397" s="6"/>
    </row>
    <row r="398" spans="6:6" x14ac:dyDescent="0.25">
      <c r="F398" s="6"/>
    </row>
    <row r="399" spans="6:6" x14ac:dyDescent="0.25">
      <c r="F399" s="6"/>
    </row>
    <row r="400" spans="6:6" x14ac:dyDescent="0.25">
      <c r="F400" s="6"/>
    </row>
    <row r="401" spans="6:6" x14ac:dyDescent="0.25">
      <c r="F401" s="6"/>
    </row>
    <row r="402" spans="6:6" x14ac:dyDescent="0.25">
      <c r="F402" s="6"/>
    </row>
    <row r="403" spans="6:6" x14ac:dyDescent="0.25">
      <c r="F403" s="6"/>
    </row>
    <row r="404" spans="6:6" x14ac:dyDescent="0.25">
      <c r="F404" s="6"/>
    </row>
    <row r="405" spans="6:6" x14ac:dyDescent="0.25">
      <c r="F405" s="6"/>
    </row>
    <row r="406" spans="6:6" x14ac:dyDescent="0.25">
      <c r="F406" s="6"/>
    </row>
    <row r="407" spans="6:6" x14ac:dyDescent="0.25">
      <c r="F407" s="6"/>
    </row>
    <row r="408" spans="6:6" x14ac:dyDescent="0.25">
      <c r="F408" s="6"/>
    </row>
    <row r="409" spans="6:6" x14ac:dyDescent="0.25">
      <c r="F409" s="6"/>
    </row>
    <row r="410" spans="6:6" x14ac:dyDescent="0.25">
      <c r="F410" s="6"/>
    </row>
    <row r="411" spans="6:6" x14ac:dyDescent="0.25">
      <c r="F411" s="6"/>
    </row>
    <row r="412" spans="6:6" x14ac:dyDescent="0.25">
      <c r="F412" s="6"/>
    </row>
    <row r="413" spans="6:6" x14ac:dyDescent="0.25">
      <c r="F413" s="6"/>
    </row>
    <row r="414" spans="6:6" x14ac:dyDescent="0.25">
      <c r="F414" s="6"/>
    </row>
    <row r="415" spans="6:6" x14ac:dyDescent="0.25">
      <c r="F415" s="6"/>
    </row>
    <row r="416" spans="6:6" x14ac:dyDescent="0.25">
      <c r="F416" s="6"/>
    </row>
    <row r="417" spans="6:6" x14ac:dyDescent="0.25">
      <c r="F417" s="6"/>
    </row>
    <row r="418" spans="6:6" x14ac:dyDescent="0.25">
      <c r="F418" s="6"/>
    </row>
    <row r="419" spans="6:6" x14ac:dyDescent="0.25">
      <c r="F419" s="6"/>
    </row>
    <row r="420" spans="6:6" x14ac:dyDescent="0.25">
      <c r="F420" s="6"/>
    </row>
    <row r="421" spans="6:6" x14ac:dyDescent="0.25">
      <c r="F421" s="6"/>
    </row>
    <row r="422" spans="6:6" x14ac:dyDescent="0.25">
      <c r="F422" s="6"/>
    </row>
    <row r="423" spans="6:6" x14ac:dyDescent="0.25">
      <c r="F423" s="6"/>
    </row>
    <row r="424" spans="6:6" x14ac:dyDescent="0.25">
      <c r="F424" s="6"/>
    </row>
    <row r="425" spans="6:6" x14ac:dyDescent="0.25">
      <c r="F425" s="6"/>
    </row>
    <row r="426" spans="6:6" x14ac:dyDescent="0.25">
      <c r="F426" s="6"/>
    </row>
    <row r="427" spans="6:6" x14ac:dyDescent="0.25">
      <c r="F427" s="6"/>
    </row>
    <row r="428" spans="6:6" x14ac:dyDescent="0.25">
      <c r="F428" s="6"/>
    </row>
    <row r="429" spans="6:6" x14ac:dyDescent="0.25">
      <c r="F429" s="6"/>
    </row>
    <row r="430" spans="6:6" x14ac:dyDescent="0.25">
      <c r="F430" s="6"/>
    </row>
    <row r="431" spans="6:6" x14ac:dyDescent="0.25">
      <c r="F431" s="6"/>
    </row>
    <row r="432" spans="6:6" x14ac:dyDescent="0.25">
      <c r="F432" s="6"/>
    </row>
    <row r="433" spans="6:6" x14ac:dyDescent="0.25">
      <c r="F433" s="6"/>
    </row>
    <row r="434" spans="6:6" x14ac:dyDescent="0.25">
      <c r="F434" s="6"/>
    </row>
    <row r="435" spans="6:6" x14ac:dyDescent="0.25">
      <c r="F435" s="6"/>
    </row>
    <row r="436" spans="6:6" x14ac:dyDescent="0.25">
      <c r="F436" s="6"/>
    </row>
    <row r="437" spans="6:6" x14ac:dyDescent="0.25">
      <c r="F437" s="6"/>
    </row>
    <row r="438" spans="6:6" x14ac:dyDescent="0.25">
      <c r="F438" s="6"/>
    </row>
    <row r="439" spans="6:6" x14ac:dyDescent="0.25">
      <c r="F439" s="6"/>
    </row>
    <row r="440" spans="6:6" x14ac:dyDescent="0.25">
      <c r="F440" s="6"/>
    </row>
    <row r="441" spans="6:6" x14ac:dyDescent="0.25">
      <c r="F441" s="6"/>
    </row>
    <row r="442" spans="6:6" x14ac:dyDescent="0.25">
      <c r="F442" s="6"/>
    </row>
    <row r="443" spans="6:6" x14ac:dyDescent="0.25">
      <c r="F443" s="6"/>
    </row>
    <row r="444" spans="6:6" x14ac:dyDescent="0.25">
      <c r="F444" s="6"/>
    </row>
    <row r="445" spans="6:6" x14ac:dyDescent="0.25">
      <c r="F445" s="6"/>
    </row>
    <row r="446" spans="6:6" x14ac:dyDescent="0.25">
      <c r="F446" s="6"/>
    </row>
    <row r="447" spans="6:6" x14ac:dyDescent="0.25">
      <c r="F447" s="6"/>
    </row>
    <row r="448" spans="6:6" x14ac:dyDescent="0.25">
      <c r="F448" s="6"/>
    </row>
    <row r="449" spans="6:6" x14ac:dyDescent="0.25">
      <c r="F449" s="6"/>
    </row>
    <row r="450" spans="6:6" x14ac:dyDescent="0.25">
      <c r="F450" s="6"/>
    </row>
    <row r="451" spans="6:6" x14ac:dyDescent="0.25">
      <c r="F451" s="6"/>
    </row>
    <row r="452" spans="6:6" x14ac:dyDescent="0.25">
      <c r="F452" s="6"/>
    </row>
    <row r="453" spans="6:6" x14ac:dyDescent="0.25">
      <c r="F453" s="6"/>
    </row>
    <row r="454" spans="6:6" x14ac:dyDescent="0.25">
      <c r="F454" s="6"/>
    </row>
    <row r="455" spans="6:6" x14ac:dyDescent="0.25">
      <c r="F455" s="6"/>
    </row>
    <row r="456" spans="6:6" x14ac:dyDescent="0.25">
      <c r="F456" s="6"/>
    </row>
    <row r="457" spans="6:6" x14ac:dyDescent="0.25">
      <c r="F457" s="6"/>
    </row>
    <row r="458" spans="6:6" x14ac:dyDescent="0.25">
      <c r="F458" s="6"/>
    </row>
    <row r="459" spans="6:6" x14ac:dyDescent="0.25">
      <c r="F459" s="6"/>
    </row>
    <row r="460" spans="6:6" x14ac:dyDescent="0.25">
      <c r="F460" s="6"/>
    </row>
    <row r="461" spans="6:6" x14ac:dyDescent="0.25">
      <c r="F461" s="6"/>
    </row>
    <row r="462" spans="6:6" x14ac:dyDescent="0.25">
      <c r="F462" s="6"/>
    </row>
    <row r="463" spans="6:6" x14ac:dyDescent="0.25">
      <c r="F463" s="6"/>
    </row>
    <row r="464" spans="6:6" x14ac:dyDescent="0.25">
      <c r="F464" s="6"/>
    </row>
    <row r="465" spans="6:6" x14ac:dyDescent="0.25">
      <c r="F465" s="6"/>
    </row>
    <row r="466" spans="6:6" x14ac:dyDescent="0.25">
      <c r="F466" s="6"/>
    </row>
    <row r="467" spans="6:6" x14ac:dyDescent="0.25">
      <c r="F467" s="6"/>
    </row>
    <row r="468" spans="6:6" x14ac:dyDescent="0.25">
      <c r="F468" s="6"/>
    </row>
    <row r="469" spans="6:6" x14ac:dyDescent="0.25">
      <c r="F469" s="6"/>
    </row>
    <row r="470" spans="6:6" x14ac:dyDescent="0.25">
      <c r="F470" s="6"/>
    </row>
    <row r="471" spans="6:6" x14ac:dyDescent="0.25">
      <c r="F471" s="6"/>
    </row>
    <row r="472" spans="6:6" x14ac:dyDescent="0.25">
      <c r="F472" s="6"/>
    </row>
    <row r="473" spans="6:6" x14ac:dyDescent="0.25">
      <c r="F473" s="6"/>
    </row>
    <row r="474" spans="6:6" x14ac:dyDescent="0.25">
      <c r="F474" s="6"/>
    </row>
    <row r="475" spans="6:6" x14ac:dyDescent="0.25">
      <c r="F475" s="6"/>
    </row>
    <row r="476" spans="6:6" x14ac:dyDescent="0.25">
      <c r="F476" s="6"/>
    </row>
    <row r="477" spans="6:6" x14ac:dyDescent="0.25">
      <c r="F477" s="6"/>
    </row>
    <row r="478" spans="6:6" x14ac:dyDescent="0.25">
      <c r="F478" s="6"/>
    </row>
    <row r="479" spans="6:6" x14ac:dyDescent="0.25">
      <c r="F479" s="6"/>
    </row>
    <row r="480" spans="6:6" x14ac:dyDescent="0.25">
      <c r="F480" s="6"/>
    </row>
    <row r="481" spans="6:6" x14ac:dyDescent="0.25">
      <c r="F481" s="6"/>
    </row>
    <row r="482" spans="6:6" x14ac:dyDescent="0.25">
      <c r="F482" s="6"/>
    </row>
    <row r="483" spans="6:6" x14ac:dyDescent="0.25">
      <c r="F483" s="6"/>
    </row>
    <row r="484" spans="6:6" x14ac:dyDescent="0.25">
      <c r="F484" s="6"/>
    </row>
    <row r="485" spans="6:6" x14ac:dyDescent="0.25">
      <c r="F485" s="6"/>
    </row>
    <row r="486" spans="6:6" x14ac:dyDescent="0.25">
      <c r="F486" s="6"/>
    </row>
    <row r="487" spans="6:6" x14ac:dyDescent="0.25">
      <c r="F487" s="6"/>
    </row>
    <row r="488" spans="6:6" x14ac:dyDescent="0.25">
      <c r="F488" s="6"/>
    </row>
    <row r="489" spans="6:6" x14ac:dyDescent="0.25">
      <c r="F489" s="6"/>
    </row>
    <row r="490" spans="6:6" x14ac:dyDescent="0.25">
      <c r="F490" s="6"/>
    </row>
    <row r="491" spans="6:6" x14ac:dyDescent="0.25">
      <c r="F491" s="6"/>
    </row>
    <row r="492" spans="6:6" x14ac:dyDescent="0.25">
      <c r="F492" s="6"/>
    </row>
    <row r="493" spans="6:6" x14ac:dyDescent="0.25">
      <c r="F493" s="6"/>
    </row>
    <row r="494" spans="6:6" x14ac:dyDescent="0.25">
      <c r="F494" s="6"/>
    </row>
    <row r="495" spans="6:6" x14ac:dyDescent="0.25">
      <c r="F495" s="6"/>
    </row>
    <row r="496" spans="6:6" x14ac:dyDescent="0.25">
      <c r="F496" s="6"/>
    </row>
    <row r="497" spans="6:6" x14ac:dyDescent="0.25">
      <c r="F497" s="6"/>
    </row>
    <row r="498" spans="6:6" x14ac:dyDescent="0.25">
      <c r="F498" s="6"/>
    </row>
    <row r="499" spans="6:6" x14ac:dyDescent="0.25">
      <c r="F499" s="6"/>
    </row>
    <row r="500" spans="6:6" x14ac:dyDescent="0.25">
      <c r="F500" s="6"/>
    </row>
    <row r="501" spans="6:6" x14ac:dyDescent="0.25">
      <c r="F501" s="6"/>
    </row>
    <row r="502" spans="6:6" x14ac:dyDescent="0.25">
      <c r="F502" s="6"/>
    </row>
    <row r="503" spans="6:6" x14ac:dyDescent="0.25">
      <c r="F503" s="6"/>
    </row>
    <row r="504" spans="6:6" x14ac:dyDescent="0.25">
      <c r="F504" s="6"/>
    </row>
    <row r="505" spans="6:6" x14ac:dyDescent="0.25">
      <c r="F505" s="6"/>
    </row>
    <row r="506" spans="6:6" x14ac:dyDescent="0.25">
      <c r="F506" s="6"/>
    </row>
    <row r="507" spans="6:6" x14ac:dyDescent="0.25">
      <c r="F507" s="6"/>
    </row>
    <row r="508" spans="6:6" x14ac:dyDescent="0.25">
      <c r="F508" s="6"/>
    </row>
    <row r="509" spans="6:6" x14ac:dyDescent="0.25">
      <c r="F509" s="6"/>
    </row>
    <row r="510" spans="6:6" x14ac:dyDescent="0.25">
      <c r="F510" s="6"/>
    </row>
    <row r="511" spans="6:6" x14ac:dyDescent="0.25">
      <c r="F511" s="6"/>
    </row>
    <row r="512" spans="6:6" x14ac:dyDescent="0.25">
      <c r="F512" s="6"/>
    </row>
    <row r="513" spans="6:6" x14ac:dyDescent="0.25">
      <c r="F513" s="6"/>
    </row>
    <row r="514" spans="6:6" x14ac:dyDescent="0.25">
      <c r="F514" s="6"/>
    </row>
    <row r="515" spans="6:6" x14ac:dyDescent="0.25">
      <c r="F515" s="6"/>
    </row>
    <row r="516" spans="6:6" x14ac:dyDescent="0.25">
      <c r="F516" s="6"/>
    </row>
    <row r="517" spans="6:6" x14ac:dyDescent="0.25">
      <c r="F517" s="6"/>
    </row>
    <row r="518" spans="6:6" x14ac:dyDescent="0.25">
      <c r="F518" s="6"/>
    </row>
    <row r="519" spans="6:6" x14ac:dyDescent="0.25">
      <c r="F519" s="6"/>
    </row>
    <row r="520" spans="6:6" x14ac:dyDescent="0.25">
      <c r="F520" s="6"/>
    </row>
    <row r="521" spans="6:6" x14ac:dyDescent="0.25">
      <c r="F521" s="6"/>
    </row>
    <row r="522" spans="6:6" x14ac:dyDescent="0.25">
      <c r="F522" s="6"/>
    </row>
    <row r="523" spans="6:6" x14ac:dyDescent="0.25">
      <c r="F523" s="6"/>
    </row>
    <row r="524" spans="6:6" x14ac:dyDescent="0.25">
      <c r="F524" s="6"/>
    </row>
    <row r="525" spans="6:6" x14ac:dyDescent="0.25">
      <c r="F525" s="6"/>
    </row>
    <row r="526" spans="6:6" x14ac:dyDescent="0.25">
      <c r="F526" s="6"/>
    </row>
    <row r="527" spans="6:6" x14ac:dyDescent="0.25">
      <c r="F527" s="6"/>
    </row>
    <row r="528" spans="6:6" x14ac:dyDescent="0.25">
      <c r="F528" s="6"/>
    </row>
    <row r="529" spans="6:6" x14ac:dyDescent="0.25">
      <c r="F529" s="6"/>
    </row>
    <row r="530" spans="6:6" x14ac:dyDescent="0.25">
      <c r="F530" s="6"/>
    </row>
    <row r="531" spans="6:6" x14ac:dyDescent="0.25">
      <c r="F531" s="6"/>
    </row>
    <row r="532" spans="6:6" x14ac:dyDescent="0.25">
      <c r="F532" s="6"/>
    </row>
    <row r="533" spans="6:6" x14ac:dyDescent="0.25">
      <c r="F533" s="6"/>
    </row>
    <row r="534" spans="6:6" x14ac:dyDescent="0.25">
      <c r="F534" s="6"/>
    </row>
    <row r="535" spans="6:6" x14ac:dyDescent="0.25">
      <c r="F535" s="6"/>
    </row>
    <row r="536" spans="6:6" x14ac:dyDescent="0.25">
      <c r="F536" s="6"/>
    </row>
    <row r="537" spans="6:6" x14ac:dyDescent="0.25">
      <c r="F537" s="6"/>
    </row>
    <row r="538" spans="6:6" x14ac:dyDescent="0.25">
      <c r="F538" s="6"/>
    </row>
    <row r="539" spans="6:6" x14ac:dyDescent="0.25">
      <c r="F539" s="6"/>
    </row>
    <row r="540" spans="6:6" x14ac:dyDescent="0.25">
      <c r="F540" s="6"/>
    </row>
    <row r="541" spans="6:6" x14ac:dyDescent="0.25">
      <c r="F541" s="6"/>
    </row>
    <row r="542" spans="6:6" x14ac:dyDescent="0.25">
      <c r="F542" s="6"/>
    </row>
    <row r="543" spans="6:6" x14ac:dyDescent="0.25">
      <c r="F543" s="6"/>
    </row>
    <row r="544" spans="6:6" x14ac:dyDescent="0.25">
      <c r="F544" s="6"/>
    </row>
    <row r="545" spans="6:6" x14ac:dyDescent="0.25">
      <c r="F545" s="6"/>
    </row>
    <row r="546" spans="6:6" x14ac:dyDescent="0.25">
      <c r="F546" s="6"/>
    </row>
    <row r="547" spans="6:6" x14ac:dyDescent="0.25">
      <c r="F547" s="6"/>
    </row>
    <row r="548" spans="6:6" x14ac:dyDescent="0.25">
      <c r="F548" s="6"/>
    </row>
    <row r="549" spans="6:6" x14ac:dyDescent="0.25">
      <c r="F549" s="6"/>
    </row>
    <row r="550" spans="6:6" x14ac:dyDescent="0.25">
      <c r="F550" s="6"/>
    </row>
    <row r="551" spans="6:6" x14ac:dyDescent="0.25">
      <c r="F551" s="6"/>
    </row>
    <row r="552" spans="6:6" x14ac:dyDescent="0.25">
      <c r="F552" s="6"/>
    </row>
    <row r="553" spans="6:6" x14ac:dyDescent="0.25">
      <c r="F553" s="6"/>
    </row>
    <row r="554" spans="6:6" x14ac:dyDescent="0.25">
      <c r="F554" s="6"/>
    </row>
    <row r="555" spans="6:6" x14ac:dyDescent="0.25">
      <c r="F555" s="6"/>
    </row>
    <row r="556" spans="6:6" x14ac:dyDescent="0.25">
      <c r="F556" s="6"/>
    </row>
    <row r="557" spans="6:6" x14ac:dyDescent="0.25">
      <c r="F557" s="6"/>
    </row>
    <row r="558" spans="6:6" x14ac:dyDescent="0.25">
      <c r="F558" s="6"/>
    </row>
    <row r="559" spans="6:6" x14ac:dyDescent="0.25">
      <c r="F559" s="6"/>
    </row>
    <row r="560" spans="6:6" x14ac:dyDescent="0.25">
      <c r="F560" s="6"/>
    </row>
    <row r="561" spans="6:6" x14ac:dyDescent="0.25">
      <c r="F561" s="6"/>
    </row>
    <row r="562" spans="6:6" x14ac:dyDescent="0.25">
      <c r="F562" s="6"/>
    </row>
    <row r="563" spans="6:6" x14ac:dyDescent="0.25">
      <c r="F563" s="6"/>
    </row>
    <row r="564" spans="6:6" x14ac:dyDescent="0.25">
      <c r="F564" s="6"/>
    </row>
    <row r="565" spans="6:6" x14ac:dyDescent="0.25">
      <c r="F565" s="6"/>
    </row>
    <row r="566" spans="6:6" x14ac:dyDescent="0.25">
      <c r="F566" s="6"/>
    </row>
    <row r="567" spans="6:6" x14ac:dyDescent="0.25">
      <c r="F567" s="6"/>
    </row>
    <row r="568" spans="6:6" x14ac:dyDescent="0.25">
      <c r="F568" s="6"/>
    </row>
    <row r="569" spans="6:6" x14ac:dyDescent="0.25">
      <c r="F569" s="6"/>
    </row>
    <row r="570" spans="6:6" x14ac:dyDescent="0.25">
      <c r="F570" s="6"/>
    </row>
    <row r="571" spans="6:6" x14ac:dyDescent="0.25">
      <c r="F571" s="6"/>
    </row>
    <row r="572" spans="6:6" x14ac:dyDescent="0.25">
      <c r="F572" s="6"/>
    </row>
    <row r="573" spans="6:6" x14ac:dyDescent="0.25">
      <c r="F573" s="6"/>
    </row>
    <row r="574" spans="6:6" x14ac:dyDescent="0.25">
      <c r="F574" s="6"/>
    </row>
    <row r="575" spans="6:6" x14ac:dyDescent="0.25">
      <c r="F575" s="6"/>
    </row>
    <row r="576" spans="6:6" x14ac:dyDescent="0.25">
      <c r="F576" s="6"/>
    </row>
    <row r="577" spans="6:6" x14ac:dyDescent="0.25">
      <c r="F577" s="6"/>
    </row>
    <row r="578" spans="6:6" x14ac:dyDescent="0.25">
      <c r="F578" s="6"/>
    </row>
    <row r="579" spans="6:6" x14ac:dyDescent="0.25">
      <c r="F579" s="6"/>
    </row>
    <row r="580" spans="6:6" x14ac:dyDescent="0.25">
      <c r="F580" s="6"/>
    </row>
    <row r="581" spans="6:6" x14ac:dyDescent="0.25">
      <c r="F581" s="6"/>
    </row>
    <row r="582" spans="6:6" x14ac:dyDescent="0.25">
      <c r="F582" s="6"/>
    </row>
    <row r="583" spans="6:6" x14ac:dyDescent="0.25">
      <c r="F583" s="6"/>
    </row>
    <row r="584" spans="6:6" x14ac:dyDescent="0.25">
      <c r="F584" s="6"/>
    </row>
    <row r="585" spans="6:6" x14ac:dyDescent="0.25">
      <c r="F585" s="6"/>
    </row>
    <row r="586" spans="6:6" x14ac:dyDescent="0.25">
      <c r="F586" s="6"/>
    </row>
    <row r="587" spans="6:6" x14ac:dyDescent="0.25">
      <c r="F587" s="6"/>
    </row>
    <row r="588" spans="6:6" x14ac:dyDescent="0.25">
      <c r="F588" s="6"/>
    </row>
    <row r="589" spans="6:6" x14ac:dyDescent="0.25">
      <c r="F589" s="6"/>
    </row>
    <row r="590" spans="6:6" x14ac:dyDescent="0.25">
      <c r="F590" s="6"/>
    </row>
    <row r="591" spans="6:6" x14ac:dyDescent="0.25">
      <c r="F591" s="6"/>
    </row>
    <row r="592" spans="6:6" x14ac:dyDescent="0.25">
      <c r="F592" s="6"/>
    </row>
    <row r="593" spans="6:6" x14ac:dyDescent="0.25">
      <c r="F593" s="6"/>
    </row>
    <row r="594" spans="6:6" x14ac:dyDescent="0.25">
      <c r="F594" s="6"/>
    </row>
    <row r="595" spans="6:6" x14ac:dyDescent="0.25">
      <c r="F595" s="6"/>
    </row>
    <row r="596" spans="6:6" x14ac:dyDescent="0.25">
      <c r="F596" s="6"/>
    </row>
  </sheetData>
  <protectedRanges>
    <protectedRange sqref="D6 F2:F5 F7:F1048576" name="Cantidad"/>
  </protectedRanges>
  <mergeCells count="2">
    <mergeCell ref="D1:E1"/>
    <mergeCell ref="G1:H1"/>
  </mergeCells>
  <conditionalFormatting sqref="A2:H2">
    <cfRule type="cellIs" dxfId="0" priority="1" operator="notEqual">
      <formula>""</formula>
    </cfRule>
  </conditionalFormatting>
  <pageMargins left="0.7" right="0.7" top="0.75" bottom="0.75" header="0.3" footer="0.3"/>
  <pageSetup paperSize="9" scale="48" fitToWidth="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Pedido</vt:lpstr>
      <vt:lpstr>Pedido!Área_de_impresión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Aguilar</dc:creator>
  <cp:lastModifiedBy>Jhoan Zamudio</cp:lastModifiedBy>
  <cp:lastPrinted>2024-04-30T15:43:41Z</cp:lastPrinted>
  <dcterms:created xsi:type="dcterms:W3CDTF">2021-04-07T15:35:52Z</dcterms:created>
  <dcterms:modified xsi:type="dcterms:W3CDTF">2024-04-30T15:44:52Z</dcterms:modified>
</cp:coreProperties>
</file>