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iova\OneDrive\Desktop\U\SSE\Brain-Based-Wheelchair-Control\service_class\MassiveTests\Production\excel\"/>
    </mc:Choice>
  </mc:AlternateContent>
  <xr:revisionPtr revIDLastSave="0" documentId="13_ncr:1_{F13A8CAE-61C9-4C07-B698-A5043BCF6F1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roduction_log_0" sheetId="3" r:id="rId1"/>
    <sheet name="Sheet1" sheetId="1" r:id="rId2"/>
  </sheets>
  <definedNames>
    <definedName name="DatiEsterni_1" localSheetId="0" hidden="1">production_log_0!$A$1:$C$181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1" i="3" l="1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1" i="3" a="1"/>
  <c r="I81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E2" i="3"/>
  <c r="G2" i="3" s="1" a="1"/>
  <c r="G2" i="3" s="1"/>
  <c r="I2" i="3" l="1" a="1"/>
  <c r="I2" i="3" s="1"/>
  <c r="J2" i="3" s="1"/>
  <c r="K2" i="3" s="1"/>
  <c r="H2" i="3" a="1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A021A6-8024-492F-B47A-97D463A00C27}" keepAlive="1" name="Query - production_log_0" description="Connessione alla query 'production_log_0' nella cartella di lavoro." type="5" refreshedVersion="8" background="1" saveData="1">
    <dbPr connection="Provider=Microsoft.Mashup.OleDb.1;Data Source=$Workbook$;Location=production_log_0;Extended Properties=&quot;&quot;" command="SELECT * FROM [production_log_0]"/>
  </connection>
  <connection id="2" xr16:uid="{37FF59C2-A8DF-4B26-8A88-AE7C5841D79E}" keepAlive="1" name="Query - production_log_0 (2)" description="Connessione alla query 'production_log_0 (2)' nella cartella di lavoro." type="5" refreshedVersion="8" background="1" saveData="1">
    <dbPr connection="Provider=Microsoft.Mashup.OleDb.1;Data Source=$Workbook$;Location=&quot;production_log_0 (2)&quot;;Extended Properties=&quot;&quot;" command="SELECT * FROM [production_log_0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<sst xmlns="http://schemas.openxmlformats.org/spreadsheetml/2006/main" count="190" uniqueCount="12">
  <si>
    <t>sessions</t>
  </si>
  <si>
    <t>timestamp</t>
  </si>
  <si>
    <t>status</t>
  </si>
  <si>
    <t>start</t>
  </si>
  <si>
    <t>labels_received</t>
  </si>
  <si>
    <t>Session</t>
  </si>
  <si>
    <t>Start Timestamp</t>
  </si>
  <si>
    <t xml:space="preserve">Labels Received Timestamp </t>
  </si>
  <si>
    <t>Average Production Time (s)</t>
  </si>
  <si>
    <t>Production Time (s)</t>
  </si>
  <si>
    <t>MaxSession</t>
  </si>
  <si>
    <t>Threshold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</si>
</sst>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Average Production Time vs. Number of Sessions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production_log_0!$K$1</c:f>
              <c:strCache>
                <c:ptCount val="1"/>
                <c:pt idx="0">
                  <c:v>Average Production Time (s)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production_log_0!$G$2:$G$91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production_log_0!$K$2:$K$91</c:f>
              <c:numCache>
                <c:formatCode>General</c:formatCode>
                <c:ptCount val="90"/>
                <c:pt idx="0">
                  <c:v>6.7956326007843018</c:v>
                </c:pt>
                <c:pt idx="1">
                  <c:v>5.8001270294189453</c:v>
                </c:pt>
                <c:pt idx="2">
                  <c:v>5.2665616671244306</c:v>
                </c:pt>
                <c:pt idx="3">
                  <c:v>6.8362680673599243</c:v>
                </c:pt>
                <c:pt idx="4">
                  <c:v>7.9547594070434569</c:v>
                </c:pt>
                <c:pt idx="5">
                  <c:v>9.8226992289225254</c:v>
                </c:pt>
                <c:pt idx="6">
                  <c:v>9.405973570687431</c:v>
                </c:pt>
                <c:pt idx="7">
                  <c:v>9.9967285692691803</c:v>
                </c:pt>
                <c:pt idx="8">
                  <c:v>10.238286548190647</c:v>
                </c:pt>
                <c:pt idx="9">
                  <c:v>10.6169677734375</c:v>
                </c:pt>
                <c:pt idx="10">
                  <c:v>11.366786111484874</c:v>
                </c:pt>
                <c:pt idx="11">
                  <c:v>11.757278084754944</c:v>
                </c:pt>
                <c:pt idx="12">
                  <c:v>12.919137349495522</c:v>
                </c:pt>
                <c:pt idx="13">
                  <c:v>13.896289161273412</c:v>
                </c:pt>
                <c:pt idx="14">
                  <c:v>14.209679015477498</c:v>
                </c:pt>
                <c:pt idx="15">
                  <c:v>14.267380759119987</c:v>
                </c:pt>
                <c:pt idx="16">
                  <c:v>14.652534933651195</c:v>
                </c:pt>
                <c:pt idx="17">
                  <c:v>14.999951296382481</c:v>
                </c:pt>
                <c:pt idx="18">
                  <c:v>15.514773971156069</c:v>
                </c:pt>
                <c:pt idx="19">
                  <c:v>15.890412545204162</c:v>
                </c:pt>
                <c:pt idx="20">
                  <c:v>16.055340494428361</c:v>
                </c:pt>
                <c:pt idx="21">
                  <c:v>16.412157307971608</c:v>
                </c:pt>
                <c:pt idx="22">
                  <c:v>16.845616972964741</c:v>
                </c:pt>
                <c:pt idx="23">
                  <c:v>17.154576192299526</c:v>
                </c:pt>
                <c:pt idx="24">
                  <c:v>18.241752157211305</c:v>
                </c:pt>
                <c:pt idx="25">
                  <c:v>18.807462591391342</c:v>
                </c:pt>
                <c:pt idx="26">
                  <c:v>19.728062806306063</c:v>
                </c:pt>
                <c:pt idx="27">
                  <c:v>20.245377617222921</c:v>
                </c:pt>
                <c:pt idx="28">
                  <c:v>21.175768844012556</c:v>
                </c:pt>
                <c:pt idx="29">
                  <c:v>22.324734155337016</c:v>
                </c:pt>
                <c:pt idx="30">
                  <c:v>22.479510353457542</c:v>
                </c:pt>
                <c:pt idx="31">
                  <c:v>23.799169540405273</c:v>
                </c:pt>
                <c:pt idx="32">
                  <c:v>24.175435058998339</c:v>
                </c:pt>
                <c:pt idx="33">
                  <c:v>24.624221787733191</c:v>
                </c:pt>
                <c:pt idx="34">
                  <c:v>25.019719559805733</c:v>
                </c:pt>
                <c:pt idx="35">
                  <c:v>26.898796339829762</c:v>
                </c:pt>
                <c:pt idx="36">
                  <c:v>28.18000738040821</c:v>
                </c:pt>
                <c:pt idx="37">
                  <c:v>28.849093506210728</c:v>
                </c:pt>
                <c:pt idx="38">
                  <c:v>29.595771838457157</c:v>
                </c:pt>
                <c:pt idx="39">
                  <c:v>30.338893270492555</c:v>
                </c:pt>
                <c:pt idx="40">
                  <c:v>29.565120510938691</c:v>
                </c:pt>
                <c:pt idx="41">
                  <c:v>28.958470117478143</c:v>
                </c:pt>
                <c:pt idx="42">
                  <c:v>28.773811212805814</c:v>
                </c:pt>
                <c:pt idx="43">
                  <c:v>29.366881040009584</c:v>
                </c:pt>
                <c:pt idx="44">
                  <c:v>28.09044311841329</c:v>
                </c:pt>
                <c:pt idx="45">
                  <c:v>28.588800803474758</c:v>
                </c:pt>
                <c:pt idx="46">
                  <c:v>29.396623413613501</c:v>
                </c:pt>
                <c:pt idx="47">
                  <c:v>29.189933101336162</c:v>
                </c:pt>
                <c:pt idx="48">
                  <c:v>26.422441141945974</c:v>
                </c:pt>
                <c:pt idx="49">
                  <c:v>27.821057090759279</c:v>
                </c:pt>
                <c:pt idx="50">
                  <c:v>28.43079631468829</c:v>
                </c:pt>
                <c:pt idx="51">
                  <c:v>28.89275980912722</c:v>
                </c:pt>
                <c:pt idx="52">
                  <c:v>29.642875194549561</c:v>
                </c:pt>
                <c:pt idx="53">
                  <c:v>30.583613395690918</c:v>
                </c:pt>
                <c:pt idx="54">
                  <c:v>31.296114162965253</c:v>
                </c:pt>
                <c:pt idx="55">
                  <c:v>31.373327374458313</c:v>
                </c:pt>
                <c:pt idx="56">
                  <c:v>32.135212898254395</c:v>
                </c:pt>
                <c:pt idx="57">
                  <c:v>32.906494411928904</c:v>
                </c:pt>
                <c:pt idx="58">
                  <c:v>33.546386848061772</c:v>
                </c:pt>
                <c:pt idx="59">
                  <c:v>34.019082470734915</c:v>
                </c:pt>
                <c:pt idx="60">
                  <c:v>34.645474324460892</c:v>
                </c:pt>
                <c:pt idx="61">
                  <c:v>35.66902880899368</c:v>
                </c:pt>
                <c:pt idx="62">
                  <c:v>35.801242181233</c:v>
                </c:pt>
                <c:pt idx="63">
                  <c:v>35.909248922020197</c:v>
                </c:pt>
                <c:pt idx="64">
                  <c:v>35.858948868971602</c:v>
                </c:pt>
                <c:pt idx="65">
                  <c:v>36.151124549634531</c:v>
                </c:pt>
                <c:pt idx="66">
                  <c:v>36.234780638965205</c:v>
                </c:pt>
                <c:pt idx="67">
                  <c:v>36.138893232626074</c:v>
                </c:pt>
                <c:pt idx="68">
                  <c:v>36.513500241265781</c:v>
                </c:pt>
                <c:pt idx="69">
                  <c:v>37.820543118885588</c:v>
                </c:pt>
                <c:pt idx="70">
                  <c:v>40.296190963664522</c:v>
                </c:pt>
                <c:pt idx="71">
                  <c:v>43.056067923704781</c:v>
                </c:pt>
                <c:pt idx="72">
                  <c:v>44.731056735940179</c:v>
                </c:pt>
                <c:pt idx="73">
                  <c:v>46.086909081484819</c:v>
                </c:pt>
                <c:pt idx="74">
                  <c:v>49.139227396647136</c:v>
                </c:pt>
                <c:pt idx="75">
                  <c:v>51.974566299664346</c:v>
                </c:pt>
                <c:pt idx="76">
                  <c:v>54.115834335228065</c:v>
                </c:pt>
                <c:pt idx="77">
                  <c:v>57.062400934023735</c:v>
                </c:pt>
                <c:pt idx="78">
                  <c:v>58.587864785254759</c:v>
                </c:pt>
                <c:pt idx="79">
                  <c:v>61.727938029170033</c:v>
                </c:pt>
                <c:pt idx="80">
                  <c:v>64.444714666884622</c:v>
                </c:pt>
                <c:pt idx="81">
                  <c:v>68.31809540492732</c:v>
                </c:pt>
                <c:pt idx="82">
                  <c:v>70.461665279893992</c:v>
                </c:pt>
                <c:pt idx="83">
                  <c:v>71.991393866993135</c:v>
                </c:pt>
                <c:pt idx="84">
                  <c:v>73.18588239164913</c:v>
                </c:pt>
                <c:pt idx="85">
                  <c:v>74.427209041839419</c:v>
                </c:pt>
                <c:pt idx="86">
                  <c:v>75.664139764062284</c:v>
                </c:pt>
                <c:pt idx="87">
                  <c:v>77.019343747334048</c:v>
                </c:pt>
                <c:pt idx="88">
                  <c:v>78.155803557192343</c:v>
                </c:pt>
                <c:pt idx="89">
                  <c:v>79.431224195162457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88-4B05-A3EA-D66455AA3D36}"/>
            </c:ext>
          </c:extLst>
        </c:ser>
        <c:ser>
          <c:idx val="1"/>
          <c:order val="1"/>
          <c:tx>
            <c:v>Threshold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production_log_0!$L$2:$L$91</c:f>
              <c:numCache>
                <c:formatCode>General</c:formatCode>
                <c:ptCount val="9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60-4524-A3EC-3BC0CA6F4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223039"/>
        <c:axId val="1689224959"/>
      </c:lineChart>
      <c:catAx>
        <c:axId val="168922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Number of 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9224959"/>
        <c:crosses val="autoZero"/>
        <c:auto val="1"/>
        <c:lblAlgn val="ctr"/>
        <c:lblOffset val="100"/>
        <c:noMultiLvlLbl val="0"/>
      </c:catAx>
      <c:valAx>
        <c:axId val="168922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Average Production Time per Session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9223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9526</xdr:colOff>
      <xdr:row>4</xdr:row>
      <xdr:rowOff>4761</xdr:rowOff>
    </xdr:from>
    <xdr:to>
      <xdr:col>25</xdr:col>
      <xdr:colOff>28576</xdr:colOff>
      <xdr:row>24</xdr:row>
      <xdr:rowOff>85724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A8CE6AB-6B58-5211-828C-32751F635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B620533E-7DAF-496B-9ED7-AB1D212A285F}" autoFormatId="16" applyNumberFormats="0" applyBorderFormats="0" applyFontFormats="0" applyPatternFormats="0" applyAlignmentFormats="0" applyWidthHeightFormats="0">
  <queryTableRefresh nextId="4">
    <queryTableFields count="3">
      <queryTableField id="1" name="sessions" tableColumnId="1"/>
      <queryTableField id="2" name="timestamp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BD891-44B7-416D-B674-35F38088118A}" name="production_log_0__2" displayName="production_log_0__2" ref="A1:C181" tableType="queryTable" totalsRowShown="0">
  <autoFilter ref="A1:C181" xr:uid="{37CBD891-44B7-416D-B674-35F38088118A}"/>
  <tableColumns count="3">
    <tableColumn id="1" xr3:uid="{D3DD087D-86EC-4545-A5D7-526AE1B65FF2}" uniqueName="1" name="sessions" queryTableFieldId="1"/>
    <tableColumn id="2" xr3:uid="{A48AA6CC-658D-4F2F-B638-2693DE894B47}" uniqueName="2" name="timestamp" queryTableFieldId="2"/>
    <tableColumn id="3" xr3:uid="{A32610B2-401E-4F70-B31A-1459AC89C51D}" uniqueName="3" name="statu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3B98-2278-4BA0-B079-DDB98EFC1192}">
  <dimension ref="A1:L181"/>
  <sheetViews>
    <sheetView tabSelected="1" topLeftCell="D4" zoomScale="115" zoomScaleNormal="115" workbookViewId="0">
      <selection activeCell="O3" sqref="O3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5.140625" bestFit="1" customWidth="1"/>
    <col min="5" max="5" width="13.42578125" customWidth="1"/>
    <col min="7" max="7" width="14.28515625" customWidth="1"/>
    <col min="8" max="8" width="17" customWidth="1"/>
    <col min="9" max="9" width="28.5703125" customWidth="1"/>
    <col min="10" max="10" width="21.5703125" customWidth="1"/>
    <col min="11" max="11" width="28.7109375" customWidth="1"/>
    <col min="12" max="12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E1" t="s">
        <v>10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11</v>
      </c>
    </row>
    <row r="2" spans="1:12" x14ac:dyDescent="0.25">
      <c r="A2">
        <v>1</v>
      </c>
      <c r="B2">
        <v>1736526986.6865623</v>
      </c>
      <c r="C2" t="s">
        <v>3</v>
      </c>
      <c r="E2">
        <f>MAX(A:A)</f>
        <v>90</v>
      </c>
      <c r="G2" cm="1">
        <f t="array" ref="G2:G91">_xlfn.SEQUENCE(E2)</f>
        <v>1</v>
      </c>
      <c r="H2" cm="1">
        <f t="array" ref="H2">INDEX($B$2:$B$500, MATCH(1, ($A$2:$A$500=G2)*($C$2:$C$500="start"), 0))</f>
        <v>1736526986.6865623</v>
      </c>
      <c r="I2" cm="1">
        <f t="array" ref="I2">INDEX($B$2:$B$500, MATCH(1, ($A$2:$A$500=G2)*($C$2:$C$500="labels_received"), 0))</f>
        <v>1736526993.4821949</v>
      </c>
      <c r="J2">
        <f>I2-H2</f>
        <v>6.7956326007843018</v>
      </c>
      <c r="K2">
        <f>J2/G2</f>
        <v>6.7956326007843018</v>
      </c>
      <c r="L2">
        <v>0.5</v>
      </c>
    </row>
    <row r="3" spans="1:12" x14ac:dyDescent="0.25">
      <c r="A3">
        <v>2</v>
      </c>
      <c r="B3">
        <v>1736526988.4584374</v>
      </c>
      <c r="C3" t="s">
        <v>3</v>
      </c>
      <c r="G3">
        <v>2</v>
      </c>
      <c r="H3" cm="1">
        <f t="array" ref="H3">INDEX($B$2:$B$500, MATCH(1, ($A$2:$A$500=G3)*($C$2:$C$500="start"), 0))</f>
        <v>1736526988.4584374</v>
      </c>
      <c r="I3" cm="1">
        <f t="array" ref="I3">INDEX($B$2:$B$500, MATCH(1, ($A$2:$A$500=G3)*($C$2:$C$500="labels_received"), 0))</f>
        <v>1736527000.0586915</v>
      </c>
      <c r="J3">
        <f t="shared" ref="J3:J66" si="0">I3-H3</f>
        <v>11.600254058837891</v>
      </c>
      <c r="K3">
        <f t="shared" ref="K3:K66" si="1">J3/G3</f>
        <v>5.8001270294189453</v>
      </c>
      <c r="L3">
        <f>$L$2</f>
        <v>0.5</v>
      </c>
    </row>
    <row r="4" spans="1:12" x14ac:dyDescent="0.25">
      <c r="A4">
        <v>3</v>
      </c>
      <c r="B4">
        <v>1736526991.1253631</v>
      </c>
      <c r="C4" t="s">
        <v>3</v>
      </c>
      <c r="G4">
        <v>3</v>
      </c>
      <c r="H4" cm="1">
        <f t="array" ref="H4">INDEX($B$2:$B$500, MATCH(1, ($A$2:$A$500=G4)*($C$2:$C$500="start"), 0))</f>
        <v>1736526991.1253631</v>
      </c>
      <c r="I4" cm="1">
        <f t="array" ref="I4">INDEX($B$2:$B$500, MATCH(1, ($A$2:$A$500=G4)*($C$2:$C$500="labels_received"), 0))</f>
        <v>1736527006.9250481</v>
      </c>
      <c r="J4">
        <f t="shared" si="0"/>
        <v>15.799685001373291</v>
      </c>
      <c r="K4">
        <f t="shared" si="1"/>
        <v>5.2665616671244306</v>
      </c>
      <c r="L4">
        <f t="shared" ref="L4:L67" si="2">$L$2</f>
        <v>0.5</v>
      </c>
    </row>
    <row r="5" spans="1:12" x14ac:dyDescent="0.25">
      <c r="A5">
        <v>1</v>
      </c>
      <c r="B5">
        <v>1736526993.4821949</v>
      </c>
      <c r="C5" t="s">
        <v>4</v>
      </c>
      <c r="G5">
        <v>4</v>
      </c>
      <c r="H5" cm="1">
        <f t="array" ref="H5">INDEX($B$2:$B$500, MATCH(1, ($A$2:$A$500=G5)*($C$2:$C$500="start"), 0))</f>
        <v>1736526994.597146</v>
      </c>
      <c r="I5" cm="1">
        <f t="array" ref="I5">INDEX($B$2:$B$500, MATCH(1, ($A$2:$A$500=G5)*($C$2:$C$500="labels_received"), 0))</f>
        <v>1736527021.9422183</v>
      </c>
      <c r="J5">
        <f t="shared" si="0"/>
        <v>27.345072269439697</v>
      </c>
      <c r="K5">
        <f t="shared" si="1"/>
        <v>6.8362680673599243</v>
      </c>
      <c r="L5">
        <f t="shared" si="2"/>
        <v>0.5</v>
      </c>
    </row>
    <row r="6" spans="1:12" x14ac:dyDescent="0.25">
      <c r="A6">
        <v>4</v>
      </c>
      <c r="B6">
        <v>1736526994.597146</v>
      </c>
      <c r="C6" t="s">
        <v>3</v>
      </c>
      <c r="G6">
        <v>5</v>
      </c>
      <c r="H6" cm="1">
        <f t="array" ref="H6">INDEX($B$2:$B$500, MATCH(1, ($A$2:$A$500=G6)*($C$2:$C$500="start"), 0))</f>
        <v>1736526998.5031872</v>
      </c>
      <c r="I6" cm="1">
        <f t="array" ref="I6">INDEX($B$2:$B$500, MATCH(1, ($A$2:$A$500=G6)*($C$2:$C$500="labels_received"), 0))</f>
        <v>1736527038.2769842</v>
      </c>
      <c r="J6">
        <f t="shared" si="0"/>
        <v>39.773797035217285</v>
      </c>
      <c r="K6">
        <f t="shared" si="1"/>
        <v>7.9547594070434569</v>
      </c>
      <c r="L6">
        <f t="shared" si="2"/>
        <v>0.5</v>
      </c>
    </row>
    <row r="7" spans="1:12" x14ac:dyDescent="0.25">
      <c r="A7">
        <v>5</v>
      </c>
      <c r="B7">
        <v>1736526998.5031872</v>
      </c>
      <c r="C7" t="s">
        <v>3</v>
      </c>
      <c r="G7">
        <v>6</v>
      </c>
      <c r="H7" cm="1">
        <f t="array" ref="H7">INDEX($B$2:$B$500, MATCH(1, ($A$2:$A$500=G7)*($C$2:$C$500="start"), 0))</f>
        <v>1736527002.6281214</v>
      </c>
      <c r="I7" cm="1">
        <f t="array" ref="I7">INDEX($B$2:$B$500, MATCH(1, ($A$2:$A$500=G7)*($C$2:$C$500="labels_received"), 0))</f>
        <v>1736527061.5643167</v>
      </c>
      <c r="J7">
        <f t="shared" si="0"/>
        <v>58.936195373535156</v>
      </c>
      <c r="K7">
        <f t="shared" si="1"/>
        <v>9.8226992289225254</v>
      </c>
      <c r="L7">
        <f t="shared" si="2"/>
        <v>0.5</v>
      </c>
    </row>
    <row r="8" spans="1:12" x14ac:dyDescent="0.25">
      <c r="A8">
        <v>2</v>
      </c>
      <c r="B8">
        <v>1736527000.0586915</v>
      </c>
      <c r="C8" t="s">
        <v>4</v>
      </c>
      <c r="G8">
        <v>7</v>
      </c>
      <c r="H8" cm="1">
        <f t="array" ref="H8">INDEX($B$2:$B$500, MATCH(1, ($A$2:$A$500=G8)*($C$2:$C$500="start"), 0))</f>
        <v>1736527007.2483015</v>
      </c>
      <c r="I8" cm="1">
        <f t="array" ref="I8">INDEX($B$2:$B$500, MATCH(1, ($A$2:$A$500=G8)*($C$2:$C$500="labels_received"), 0))</f>
        <v>1736527073.0901165</v>
      </c>
      <c r="J8">
        <f t="shared" si="0"/>
        <v>65.841814994812012</v>
      </c>
      <c r="K8">
        <f t="shared" si="1"/>
        <v>9.405973570687431</v>
      </c>
      <c r="L8">
        <f t="shared" si="2"/>
        <v>0.5</v>
      </c>
    </row>
    <row r="9" spans="1:12" x14ac:dyDescent="0.25">
      <c r="A9">
        <v>6</v>
      </c>
      <c r="B9">
        <v>1736527002.6281214</v>
      </c>
      <c r="C9" t="s">
        <v>3</v>
      </c>
      <c r="G9">
        <v>8</v>
      </c>
      <c r="H9" cm="1">
        <f t="array" ref="H9">INDEX($B$2:$B$500, MATCH(1, ($A$2:$A$500=G9)*($C$2:$C$500="start"), 0))</f>
        <v>1736527012.32339</v>
      </c>
      <c r="I9" cm="1">
        <f t="array" ref="I9">INDEX($B$2:$B$500, MATCH(1, ($A$2:$A$500=G9)*($C$2:$C$500="labels_received"), 0))</f>
        <v>1736527092.2972186</v>
      </c>
      <c r="J9">
        <f t="shared" si="0"/>
        <v>79.973828554153442</v>
      </c>
      <c r="K9">
        <f t="shared" si="1"/>
        <v>9.9967285692691803</v>
      </c>
      <c r="L9">
        <f t="shared" si="2"/>
        <v>0.5</v>
      </c>
    </row>
    <row r="10" spans="1:12" x14ac:dyDescent="0.25">
      <c r="A10">
        <v>3</v>
      </c>
      <c r="B10">
        <v>1736527006.9250481</v>
      </c>
      <c r="C10" t="s">
        <v>4</v>
      </c>
      <c r="G10">
        <v>9</v>
      </c>
      <c r="H10" cm="1">
        <f t="array" ref="H10">INDEX($B$2:$B$500, MATCH(1, ($A$2:$A$500=G10)*($C$2:$C$500="start"), 0))</f>
        <v>1736527023.2134922</v>
      </c>
      <c r="I10" cm="1">
        <f t="array" ref="I10">INDEX($B$2:$B$500, MATCH(1, ($A$2:$A$500=G10)*($C$2:$C$500="labels_received"), 0))</f>
        <v>1736527115.3580711</v>
      </c>
      <c r="J10">
        <f t="shared" si="0"/>
        <v>92.14457893371582</v>
      </c>
      <c r="K10">
        <f t="shared" si="1"/>
        <v>10.238286548190647</v>
      </c>
      <c r="L10">
        <f t="shared" si="2"/>
        <v>0.5</v>
      </c>
    </row>
    <row r="11" spans="1:12" x14ac:dyDescent="0.25">
      <c r="A11">
        <v>7</v>
      </c>
      <c r="B11">
        <v>1736527007.2483015</v>
      </c>
      <c r="C11" t="s">
        <v>3</v>
      </c>
      <c r="G11">
        <v>10</v>
      </c>
      <c r="H11" cm="1">
        <f t="array" ref="H11">INDEX($B$2:$B$500, MATCH(1, ($A$2:$A$500=G11)*($C$2:$C$500="start"), 0))</f>
        <v>1736527030.6119821</v>
      </c>
      <c r="I11" cm="1">
        <f t="array" ref="I11">INDEX($B$2:$B$500, MATCH(1, ($A$2:$A$500=G11)*($C$2:$C$500="labels_received"), 0))</f>
        <v>1736527136.7816598</v>
      </c>
      <c r="J11">
        <f t="shared" si="0"/>
        <v>106.169677734375</v>
      </c>
      <c r="K11">
        <f t="shared" si="1"/>
        <v>10.6169677734375</v>
      </c>
      <c r="L11">
        <f t="shared" si="2"/>
        <v>0.5</v>
      </c>
    </row>
    <row r="12" spans="1:12" x14ac:dyDescent="0.25">
      <c r="A12">
        <v>8</v>
      </c>
      <c r="B12">
        <v>1736527012.32339</v>
      </c>
      <c r="C12" t="s">
        <v>3</v>
      </c>
      <c r="G12">
        <v>11</v>
      </c>
      <c r="H12" cm="1">
        <f t="array" ref="H12">INDEX($B$2:$B$500, MATCH(1, ($A$2:$A$500=G12)*($C$2:$C$500="start"), 0))</f>
        <v>1736527038.6442368</v>
      </c>
      <c r="I12" cm="1">
        <f t="array" ref="I12">INDEX($B$2:$B$500, MATCH(1, ($A$2:$A$500=G12)*($C$2:$C$500="labels_received"), 0))</f>
        <v>1736527163.678884</v>
      </c>
      <c r="J12">
        <f t="shared" si="0"/>
        <v>125.03464722633362</v>
      </c>
      <c r="K12">
        <f t="shared" si="1"/>
        <v>11.366786111484874</v>
      </c>
      <c r="L12">
        <f t="shared" si="2"/>
        <v>0.5</v>
      </c>
    </row>
    <row r="13" spans="1:12" x14ac:dyDescent="0.25">
      <c r="A13">
        <v>4</v>
      </c>
      <c r="B13">
        <v>1736527021.9422183</v>
      </c>
      <c r="C13" t="s">
        <v>4</v>
      </c>
      <c r="G13">
        <v>12</v>
      </c>
      <c r="H13" cm="1">
        <f t="array" ref="H13">INDEX($B$2:$B$500, MATCH(1, ($A$2:$A$500=G13)*($C$2:$C$500="start"), 0))</f>
        <v>1736527051.073813</v>
      </c>
      <c r="I13" cm="1">
        <f t="array" ref="I13">INDEX($B$2:$B$500, MATCH(1, ($A$2:$A$500=G13)*($C$2:$C$500="labels_received"), 0))</f>
        <v>1736527192.16115</v>
      </c>
      <c r="J13">
        <f t="shared" si="0"/>
        <v>141.08733701705933</v>
      </c>
      <c r="K13">
        <f t="shared" si="1"/>
        <v>11.757278084754944</v>
      </c>
      <c r="L13">
        <f t="shared" si="2"/>
        <v>0.5</v>
      </c>
    </row>
    <row r="14" spans="1:12" x14ac:dyDescent="0.25">
      <c r="A14">
        <v>9</v>
      </c>
      <c r="B14">
        <v>1736527023.2134922</v>
      </c>
      <c r="C14" t="s">
        <v>3</v>
      </c>
      <c r="G14">
        <v>13</v>
      </c>
      <c r="H14" cm="1">
        <f t="array" ref="H14">INDEX($B$2:$B$500, MATCH(1, ($A$2:$A$500=G14)*($C$2:$C$500="start"), 0))</f>
        <v>1736527060.5617321</v>
      </c>
      <c r="I14" cm="1">
        <f t="array" ref="I14">INDEX($B$2:$B$500, MATCH(1, ($A$2:$A$500=G14)*($C$2:$C$500="labels_received"), 0))</f>
        <v>1736527228.5105176</v>
      </c>
      <c r="J14">
        <f t="shared" si="0"/>
        <v>167.94878554344177</v>
      </c>
      <c r="K14">
        <f t="shared" si="1"/>
        <v>12.919137349495522</v>
      </c>
      <c r="L14">
        <f t="shared" si="2"/>
        <v>0.5</v>
      </c>
    </row>
    <row r="15" spans="1:12" x14ac:dyDescent="0.25">
      <c r="A15">
        <v>10</v>
      </c>
      <c r="B15">
        <v>1736527030.6119821</v>
      </c>
      <c r="C15" t="s">
        <v>3</v>
      </c>
      <c r="G15">
        <v>14</v>
      </c>
      <c r="H15" cm="1">
        <f t="array" ref="H15">INDEX($B$2:$B$500, MATCH(1, ($A$2:$A$500=G15)*($C$2:$C$500="start"), 0))</f>
        <v>1736527070.9473855</v>
      </c>
      <c r="I15" cm="1">
        <f t="array" ref="I15">INDEX($B$2:$B$500, MATCH(1, ($A$2:$A$500=G15)*($C$2:$C$500="labels_received"), 0))</f>
        <v>1736527265.4954338</v>
      </c>
      <c r="J15">
        <f t="shared" si="0"/>
        <v>194.54804825782776</v>
      </c>
      <c r="K15">
        <f t="shared" si="1"/>
        <v>13.896289161273412</v>
      </c>
      <c r="L15">
        <f t="shared" si="2"/>
        <v>0.5</v>
      </c>
    </row>
    <row r="16" spans="1:12" x14ac:dyDescent="0.25">
      <c r="A16">
        <v>5</v>
      </c>
      <c r="B16">
        <v>1736527038.2769842</v>
      </c>
      <c r="C16" t="s">
        <v>4</v>
      </c>
      <c r="G16">
        <v>15</v>
      </c>
      <c r="H16" cm="1">
        <f t="array" ref="H16">INDEX($B$2:$B$500, MATCH(1, ($A$2:$A$500=G16)*($C$2:$C$500="start"), 0))</f>
        <v>1736527082.20768</v>
      </c>
      <c r="I16" cm="1">
        <f t="array" ref="I16">INDEX($B$2:$B$500, MATCH(1, ($A$2:$A$500=G16)*($C$2:$C$500="labels_received"), 0))</f>
        <v>1736527295.3528652</v>
      </c>
      <c r="J16">
        <f t="shared" si="0"/>
        <v>213.14518523216248</v>
      </c>
      <c r="K16">
        <f t="shared" si="1"/>
        <v>14.209679015477498</v>
      </c>
      <c r="L16">
        <f t="shared" si="2"/>
        <v>0.5</v>
      </c>
    </row>
    <row r="17" spans="1:12" x14ac:dyDescent="0.25">
      <c r="A17">
        <v>11</v>
      </c>
      <c r="B17">
        <v>1736527038.6442368</v>
      </c>
      <c r="C17" t="s">
        <v>3</v>
      </c>
      <c r="G17">
        <v>16</v>
      </c>
      <c r="H17" cm="1">
        <f t="array" ref="H17">INDEX($B$2:$B$500, MATCH(1, ($A$2:$A$500=G17)*($C$2:$C$500="start"), 0))</f>
        <v>1736527094.3109334</v>
      </c>
      <c r="I17" cm="1">
        <f t="array" ref="I17">INDEX($B$2:$B$500, MATCH(1, ($A$2:$A$500=G17)*($C$2:$C$500="labels_received"), 0))</f>
        <v>1736527322.5890255</v>
      </c>
      <c r="J17">
        <f t="shared" si="0"/>
        <v>228.2780921459198</v>
      </c>
      <c r="K17">
        <f t="shared" si="1"/>
        <v>14.267380759119987</v>
      </c>
      <c r="L17">
        <f t="shared" si="2"/>
        <v>0.5</v>
      </c>
    </row>
    <row r="18" spans="1:12" x14ac:dyDescent="0.25">
      <c r="A18">
        <v>12</v>
      </c>
      <c r="B18">
        <v>1736527051.073813</v>
      </c>
      <c r="C18" t="s">
        <v>3</v>
      </c>
      <c r="G18">
        <v>17</v>
      </c>
      <c r="H18" cm="1">
        <f t="array" ref="H18">INDEX($B$2:$B$500, MATCH(1, ($A$2:$A$500=G18)*($C$2:$C$500="start"), 0))</f>
        <v>1736527107.1103561</v>
      </c>
      <c r="I18" cm="1">
        <f t="array" ref="I18">INDEX($B$2:$B$500, MATCH(1, ($A$2:$A$500=G18)*($C$2:$C$500="labels_received"), 0))</f>
        <v>1736527356.20345</v>
      </c>
      <c r="J18">
        <f t="shared" si="0"/>
        <v>249.09309387207031</v>
      </c>
      <c r="K18">
        <f t="shared" si="1"/>
        <v>14.652534933651195</v>
      </c>
      <c r="L18">
        <f t="shared" si="2"/>
        <v>0.5</v>
      </c>
    </row>
    <row r="19" spans="1:12" x14ac:dyDescent="0.25">
      <c r="A19">
        <v>13</v>
      </c>
      <c r="B19">
        <v>1736527060.5617321</v>
      </c>
      <c r="C19" t="s">
        <v>3</v>
      </c>
      <c r="G19">
        <v>18</v>
      </c>
      <c r="H19" cm="1">
        <f t="array" ref="H19">INDEX($B$2:$B$500, MATCH(1, ($A$2:$A$500=G19)*($C$2:$C$500="start"), 0))</f>
        <v>1736527120.2754469</v>
      </c>
      <c r="I19" cm="1">
        <f t="array" ref="I19">INDEX($B$2:$B$500, MATCH(1, ($A$2:$A$500=G19)*($C$2:$C$500="labels_received"), 0))</f>
        <v>1736527390.2745702</v>
      </c>
      <c r="J19">
        <f t="shared" si="0"/>
        <v>269.99912333488464</v>
      </c>
      <c r="K19">
        <f t="shared" si="1"/>
        <v>14.999951296382481</v>
      </c>
      <c r="L19">
        <f t="shared" si="2"/>
        <v>0.5</v>
      </c>
    </row>
    <row r="20" spans="1:12" x14ac:dyDescent="0.25">
      <c r="A20">
        <v>6</v>
      </c>
      <c r="B20">
        <v>1736527061.5643167</v>
      </c>
      <c r="C20" t="s">
        <v>4</v>
      </c>
      <c r="G20">
        <v>19</v>
      </c>
      <c r="H20" cm="1">
        <f t="array" ref="H20">INDEX($B$2:$B$500, MATCH(1, ($A$2:$A$500=G20)*($C$2:$C$500="start"), 0))</f>
        <v>1736527134.2033508</v>
      </c>
      <c r="I20" cm="1">
        <f t="array" ref="I20">INDEX($B$2:$B$500, MATCH(1, ($A$2:$A$500=G20)*($C$2:$C$500="labels_received"), 0))</f>
        <v>1736527428.9840562</v>
      </c>
      <c r="J20">
        <f t="shared" si="0"/>
        <v>294.78070545196533</v>
      </c>
      <c r="K20">
        <f t="shared" si="1"/>
        <v>15.514773971156069</v>
      </c>
      <c r="L20">
        <f t="shared" si="2"/>
        <v>0.5</v>
      </c>
    </row>
    <row r="21" spans="1:12" x14ac:dyDescent="0.25">
      <c r="A21">
        <v>14</v>
      </c>
      <c r="B21">
        <v>1736527070.9473855</v>
      </c>
      <c r="C21" t="s">
        <v>3</v>
      </c>
      <c r="G21">
        <v>20</v>
      </c>
      <c r="H21" cm="1">
        <f t="array" ref="H21">INDEX($B$2:$B$500, MATCH(1, ($A$2:$A$500=G21)*($C$2:$C$500="start"), 0))</f>
        <v>1736527150.3942394</v>
      </c>
      <c r="I21" cm="1">
        <f t="array" ref="I21">INDEX($B$2:$B$500, MATCH(1, ($A$2:$A$500=G21)*($C$2:$C$500="labels_received"), 0))</f>
        <v>1736527468.2024903</v>
      </c>
      <c r="J21">
        <f t="shared" si="0"/>
        <v>317.80825090408325</v>
      </c>
      <c r="K21">
        <f t="shared" si="1"/>
        <v>15.890412545204162</v>
      </c>
      <c r="L21">
        <f t="shared" si="2"/>
        <v>0.5</v>
      </c>
    </row>
    <row r="22" spans="1:12" x14ac:dyDescent="0.25">
      <c r="A22">
        <v>7</v>
      </c>
      <c r="B22">
        <v>1736527073.0901165</v>
      </c>
      <c r="C22" t="s">
        <v>4</v>
      </c>
      <c r="G22">
        <v>21</v>
      </c>
      <c r="H22" cm="1">
        <f t="array" ref="H22">INDEX($B$2:$B$500, MATCH(1, ($A$2:$A$500=G22)*($C$2:$C$500="start"), 0))</f>
        <v>1736527166.819236</v>
      </c>
      <c r="I22" cm="1">
        <f t="array" ref="I22">INDEX($B$2:$B$500, MATCH(1, ($A$2:$A$500=G22)*($C$2:$C$500="labels_received"), 0))</f>
        <v>1736527503.9813864</v>
      </c>
      <c r="J22">
        <f t="shared" si="0"/>
        <v>337.16215038299561</v>
      </c>
      <c r="K22">
        <f t="shared" si="1"/>
        <v>16.055340494428361</v>
      </c>
      <c r="L22">
        <f t="shared" si="2"/>
        <v>0.5</v>
      </c>
    </row>
    <row r="23" spans="1:12" x14ac:dyDescent="0.25">
      <c r="A23">
        <v>15</v>
      </c>
      <c r="B23">
        <v>1736527082.20768</v>
      </c>
      <c r="C23" t="s">
        <v>3</v>
      </c>
      <c r="G23">
        <v>22</v>
      </c>
      <c r="H23" cm="1">
        <f t="array" ref="H23">INDEX($B$2:$B$500, MATCH(1, ($A$2:$A$500=G23)*($C$2:$C$500="start"), 0))</f>
        <v>1736527182.5037203</v>
      </c>
      <c r="I23" cm="1">
        <f t="array" ref="I23">INDEX($B$2:$B$500, MATCH(1, ($A$2:$A$500=G23)*($C$2:$C$500="labels_received"), 0))</f>
        <v>1736527543.5711811</v>
      </c>
      <c r="J23">
        <f t="shared" si="0"/>
        <v>361.06746077537537</v>
      </c>
      <c r="K23">
        <f t="shared" si="1"/>
        <v>16.412157307971608</v>
      </c>
      <c r="L23">
        <f t="shared" si="2"/>
        <v>0.5</v>
      </c>
    </row>
    <row r="24" spans="1:12" x14ac:dyDescent="0.25">
      <c r="A24">
        <v>8</v>
      </c>
      <c r="B24">
        <v>1736527092.2972186</v>
      </c>
      <c r="C24" t="s">
        <v>4</v>
      </c>
      <c r="G24">
        <v>23</v>
      </c>
      <c r="H24" cm="1">
        <f t="array" ref="H24">INDEX($B$2:$B$500, MATCH(1, ($A$2:$A$500=G24)*($C$2:$C$500="start"), 0))</f>
        <v>1736527203.025454</v>
      </c>
      <c r="I24" cm="1">
        <f t="array" ref="I24">INDEX($B$2:$B$500, MATCH(1, ($A$2:$A$500=G24)*($C$2:$C$500="labels_received"), 0))</f>
        <v>1736527590.4746444</v>
      </c>
      <c r="J24">
        <f t="shared" si="0"/>
        <v>387.44919037818909</v>
      </c>
      <c r="K24">
        <f t="shared" si="1"/>
        <v>16.845616972964741</v>
      </c>
      <c r="L24">
        <f t="shared" si="2"/>
        <v>0.5</v>
      </c>
    </row>
    <row r="25" spans="1:12" x14ac:dyDescent="0.25">
      <c r="A25">
        <v>16</v>
      </c>
      <c r="B25">
        <v>1736527094.3109334</v>
      </c>
      <c r="C25" t="s">
        <v>3</v>
      </c>
      <c r="G25">
        <v>24</v>
      </c>
      <c r="H25" cm="1">
        <f t="array" ref="H25">INDEX($B$2:$B$500, MATCH(1, ($A$2:$A$500=G25)*($C$2:$C$500="start"), 0))</f>
        <v>1736527220.5591009</v>
      </c>
      <c r="I25" cm="1">
        <f t="array" ref="I25">INDEX($B$2:$B$500, MATCH(1, ($A$2:$A$500=G25)*($C$2:$C$500="labels_received"), 0))</f>
        <v>1736527632.2689295</v>
      </c>
      <c r="J25">
        <f t="shared" si="0"/>
        <v>411.7098286151886</v>
      </c>
      <c r="K25">
        <f t="shared" si="1"/>
        <v>17.154576192299526</v>
      </c>
      <c r="L25">
        <f t="shared" si="2"/>
        <v>0.5</v>
      </c>
    </row>
    <row r="26" spans="1:12" x14ac:dyDescent="0.25">
      <c r="A26">
        <v>17</v>
      </c>
      <c r="B26">
        <v>1736527107.1103561</v>
      </c>
      <c r="C26" t="s">
        <v>3</v>
      </c>
      <c r="G26">
        <v>25</v>
      </c>
      <c r="H26" cm="1">
        <f t="array" ref="H26">INDEX($B$2:$B$500, MATCH(1, ($A$2:$A$500=G26)*($C$2:$C$500="start"), 0))</f>
        <v>1736527239.198529</v>
      </c>
      <c r="I26" cm="1">
        <f t="array" ref="I26">INDEX($B$2:$B$500, MATCH(1, ($A$2:$A$500=G26)*($C$2:$C$500="labels_received"), 0))</f>
        <v>1736527695.2423329</v>
      </c>
      <c r="J26">
        <f t="shared" si="0"/>
        <v>456.04380393028259</v>
      </c>
      <c r="K26">
        <f t="shared" si="1"/>
        <v>18.241752157211305</v>
      </c>
      <c r="L26">
        <f t="shared" si="2"/>
        <v>0.5</v>
      </c>
    </row>
    <row r="27" spans="1:12" x14ac:dyDescent="0.25">
      <c r="A27">
        <v>9</v>
      </c>
      <c r="B27">
        <v>1736527115.3580711</v>
      </c>
      <c r="C27" t="s">
        <v>4</v>
      </c>
      <c r="G27">
        <v>26</v>
      </c>
      <c r="H27" cm="1">
        <f t="array" ref="H27">INDEX($B$2:$B$500, MATCH(1, ($A$2:$A$500=G27)*($C$2:$C$500="start"), 0))</f>
        <v>1736527258.7690949</v>
      </c>
      <c r="I27" cm="1">
        <f t="array" ref="I27">INDEX($B$2:$B$500, MATCH(1, ($A$2:$A$500=G27)*($C$2:$C$500="labels_received"), 0))</f>
        <v>1736527747.7631223</v>
      </c>
      <c r="J27">
        <f t="shared" si="0"/>
        <v>488.99402737617493</v>
      </c>
      <c r="K27">
        <f t="shared" si="1"/>
        <v>18.807462591391342</v>
      </c>
      <c r="L27">
        <f t="shared" si="2"/>
        <v>0.5</v>
      </c>
    </row>
    <row r="28" spans="1:12" x14ac:dyDescent="0.25">
      <c r="A28">
        <v>18</v>
      </c>
      <c r="B28">
        <v>1736527120.2754469</v>
      </c>
      <c r="C28" t="s">
        <v>3</v>
      </c>
      <c r="G28">
        <v>27</v>
      </c>
      <c r="H28" cm="1">
        <f t="array" ref="H28">INDEX($B$2:$B$500, MATCH(1, ($A$2:$A$500=G28)*($C$2:$C$500="start"), 0))</f>
        <v>1736527279.5453565</v>
      </c>
      <c r="I28" cm="1">
        <f t="array" ref="I28">INDEX($B$2:$B$500, MATCH(1, ($A$2:$A$500=G28)*($C$2:$C$500="labels_received"), 0))</f>
        <v>1736527812.2030523</v>
      </c>
      <c r="J28">
        <f t="shared" si="0"/>
        <v>532.65769577026367</v>
      </c>
      <c r="K28">
        <f t="shared" si="1"/>
        <v>19.728062806306063</v>
      </c>
      <c r="L28">
        <f t="shared" si="2"/>
        <v>0.5</v>
      </c>
    </row>
    <row r="29" spans="1:12" x14ac:dyDescent="0.25">
      <c r="A29">
        <v>19</v>
      </c>
      <c r="B29">
        <v>1736527134.2033508</v>
      </c>
      <c r="C29" t="s">
        <v>3</v>
      </c>
      <c r="G29">
        <v>28</v>
      </c>
      <c r="H29" cm="1">
        <f t="array" ref="H29">INDEX($B$2:$B$500, MATCH(1, ($A$2:$A$500=G29)*($C$2:$C$500="start"), 0))</f>
        <v>1736527299.9188752</v>
      </c>
      <c r="I29" cm="1">
        <f t="array" ref="I29">INDEX($B$2:$B$500, MATCH(1, ($A$2:$A$500=G29)*($C$2:$C$500="labels_received"), 0))</f>
        <v>1736527866.7894485</v>
      </c>
      <c r="J29">
        <f t="shared" si="0"/>
        <v>566.87057328224182</v>
      </c>
      <c r="K29">
        <f t="shared" si="1"/>
        <v>20.245377617222921</v>
      </c>
      <c r="L29">
        <f t="shared" si="2"/>
        <v>0.5</v>
      </c>
    </row>
    <row r="30" spans="1:12" x14ac:dyDescent="0.25">
      <c r="A30">
        <v>10</v>
      </c>
      <c r="B30">
        <v>1736527136.7816598</v>
      </c>
      <c r="C30" t="s">
        <v>4</v>
      </c>
      <c r="G30">
        <v>29</v>
      </c>
      <c r="H30" cm="1">
        <f t="array" ref="H30">INDEX($B$2:$B$500, MATCH(1, ($A$2:$A$500=G30)*($C$2:$C$500="start"), 0))</f>
        <v>1736527321.002764</v>
      </c>
      <c r="I30" cm="1">
        <f t="array" ref="I30">INDEX($B$2:$B$500, MATCH(1, ($A$2:$A$500=G30)*($C$2:$C$500="labels_received"), 0))</f>
        <v>1736527935.1000605</v>
      </c>
      <c r="J30">
        <f t="shared" si="0"/>
        <v>614.09729647636414</v>
      </c>
      <c r="K30">
        <f t="shared" si="1"/>
        <v>21.175768844012556</v>
      </c>
      <c r="L30">
        <f t="shared" si="2"/>
        <v>0.5</v>
      </c>
    </row>
    <row r="31" spans="1:12" x14ac:dyDescent="0.25">
      <c r="A31">
        <v>20</v>
      </c>
      <c r="B31">
        <v>1736527150.3942394</v>
      </c>
      <c r="C31" t="s">
        <v>3</v>
      </c>
      <c r="G31">
        <v>30</v>
      </c>
      <c r="H31" cm="1">
        <f t="array" ref="H31">INDEX($B$2:$B$500, MATCH(1, ($A$2:$A$500=G31)*($C$2:$C$500="start"), 0))</f>
        <v>1736527342.6564302</v>
      </c>
      <c r="I31" cm="1">
        <f t="array" ref="I31">INDEX($B$2:$B$500, MATCH(1, ($A$2:$A$500=G31)*($C$2:$C$500="labels_received"), 0))</f>
        <v>1736528012.3984549</v>
      </c>
      <c r="J31">
        <f t="shared" si="0"/>
        <v>669.74202466011047</v>
      </c>
      <c r="K31">
        <f t="shared" si="1"/>
        <v>22.324734155337016</v>
      </c>
      <c r="L31">
        <f t="shared" si="2"/>
        <v>0.5</v>
      </c>
    </row>
    <row r="32" spans="1:12" x14ac:dyDescent="0.25">
      <c r="A32">
        <v>11</v>
      </c>
      <c r="B32">
        <v>1736527163.678884</v>
      </c>
      <c r="C32" t="s">
        <v>4</v>
      </c>
      <c r="G32">
        <v>31</v>
      </c>
      <c r="H32" cm="1">
        <f t="array" ref="H32">INDEX($B$2:$B$500, MATCH(1, ($A$2:$A$500=G32)*($C$2:$C$500="start"), 0))</f>
        <v>1736527388.6365263</v>
      </c>
      <c r="I32" cm="1">
        <f t="array" ref="I32">INDEX($B$2:$B$500, MATCH(1, ($A$2:$A$500=G32)*($C$2:$C$500="labels_received"), 0))</f>
        <v>1736528085.5013473</v>
      </c>
      <c r="J32">
        <f t="shared" si="0"/>
        <v>696.86482095718384</v>
      </c>
      <c r="K32">
        <f t="shared" si="1"/>
        <v>22.479510353457542</v>
      </c>
      <c r="L32">
        <f t="shared" si="2"/>
        <v>0.5</v>
      </c>
    </row>
    <row r="33" spans="1:12" x14ac:dyDescent="0.25">
      <c r="A33">
        <v>21</v>
      </c>
      <c r="B33">
        <v>1736527166.819236</v>
      </c>
      <c r="C33" t="s">
        <v>3</v>
      </c>
      <c r="G33">
        <v>32</v>
      </c>
      <c r="H33" cm="1">
        <f t="array" ref="H33">INDEX($B$2:$B$500, MATCH(1, ($A$2:$A$500=G33)*($C$2:$C$500="start"), 0))</f>
        <v>1736527415.6184721</v>
      </c>
      <c r="I33" cm="1">
        <f t="array" ref="I33">INDEX($B$2:$B$500, MATCH(1, ($A$2:$A$500=G33)*($C$2:$C$500="labels_received"), 0))</f>
        <v>1736528177.1918974</v>
      </c>
      <c r="J33">
        <f t="shared" si="0"/>
        <v>761.57342529296875</v>
      </c>
      <c r="K33">
        <f t="shared" si="1"/>
        <v>23.799169540405273</v>
      </c>
      <c r="L33">
        <f t="shared" si="2"/>
        <v>0.5</v>
      </c>
    </row>
    <row r="34" spans="1:12" x14ac:dyDescent="0.25">
      <c r="A34">
        <v>22</v>
      </c>
      <c r="B34">
        <v>1736527182.5037203</v>
      </c>
      <c r="C34" t="s">
        <v>3</v>
      </c>
      <c r="G34">
        <v>33</v>
      </c>
      <c r="H34" cm="1">
        <f t="array" ref="H34">INDEX($B$2:$B$500, MATCH(1, ($A$2:$A$500=G34)*($C$2:$C$500="start"), 0))</f>
        <v>1736527440.3756282</v>
      </c>
      <c r="I34" cm="1">
        <f t="array" ref="I34">INDEX($B$2:$B$500, MATCH(1, ($A$2:$A$500=G34)*($C$2:$C$500="labels_received"), 0))</f>
        <v>1736528238.1649852</v>
      </c>
      <c r="J34">
        <f t="shared" si="0"/>
        <v>797.78935694694519</v>
      </c>
      <c r="K34">
        <f t="shared" si="1"/>
        <v>24.175435058998339</v>
      </c>
      <c r="L34">
        <f t="shared" si="2"/>
        <v>0.5</v>
      </c>
    </row>
    <row r="35" spans="1:12" x14ac:dyDescent="0.25">
      <c r="A35">
        <v>12</v>
      </c>
      <c r="B35">
        <v>1736527192.16115</v>
      </c>
      <c r="C35" t="s">
        <v>4</v>
      </c>
      <c r="G35">
        <v>34</v>
      </c>
      <c r="H35" cm="1">
        <f t="array" ref="H35">INDEX($B$2:$B$500, MATCH(1, ($A$2:$A$500=G35)*($C$2:$C$500="start"), 0))</f>
        <v>1736527465.5937674</v>
      </c>
      <c r="I35" cm="1">
        <f t="array" ref="I35">INDEX($B$2:$B$500, MATCH(1, ($A$2:$A$500=G35)*($C$2:$C$500="labels_received"), 0))</f>
        <v>1736528302.8173082</v>
      </c>
      <c r="J35">
        <f t="shared" si="0"/>
        <v>837.22354078292847</v>
      </c>
      <c r="K35">
        <f t="shared" si="1"/>
        <v>24.624221787733191</v>
      </c>
      <c r="L35">
        <f t="shared" si="2"/>
        <v>0.5</v>
      </c>
    </row>
    <row r="36" spans="1:12" x14ac:dyDescent="0.25">
      <c r="A36">
        <v>23</v>
      </c>
      <c r="B36">
        <v>1736527203.025454</v>
      </c>
      <c r="C36" t="s">
        <v>3</v>
      </c>
      <c r="G36">
        <v>35</v>
      </c>
      <c r="H36" cm="1">
        <f t="array" ref="H36">INDEX($B$2:$B$500, MATCH(1, ($A$2:$A$500=G36)*($C$2:$C$500="start"), 0))</f>
        <v>1736527493.6492038</v>
      </c>
      <c r="I36" cm="1">
        <f t="array" ref="I36">INDEX($B$2:$B$500, MATCH(1, ($A$2:$A$500=G36)*($C$2:$C$500="labels_received"), 0))</f>
        <v>1736528369.3393884</v>
      </c>
      <c r="J36">
        <f t="shared" si="0"/>
        <v>875.69018459320068</v>
      </c>
      <c r="K36">
        <f t="shared" si="1"/>
        <v>25.019719559805733</v>
      </c>
      <c r="L36">
        <f t="shared" si="2"/>
        <v>0.5</v>
      </c>
    </row>
    <row r="37" spans="1:12" x14ac:dyDescent="0.25">
      <c r="A37">
        <v>24</v>
      </c>
      <c r="B37">
        <v>1736527220.5591009</v>
      </c>
      <c r="C37" t="s">
        <v>3</v>
      </c>
      <c r="G37">
        <v>36</v>
      </c>
      <c r="H37" cm="1">
        <f t="array" ref="H37">INDEX($B$2:$B$500, MATCH(1, ($A$2:$A$500=G37)*($C$2:$C$500="start"), 0))</f>
        <v>1736527519.4649217</v>
      </c>
      <c r="I37" cm="1">
        <f t="array" ref="I37">INDEX($B$2:$B$500, MATCH(1, ($A$2:$A$500=G37)*($C$2:$C$500="labels_received"), 0))</f>
        <v>1736528487.8215899</v>
      </c>
      <c r="J37">
        <f t="shared" si="0"/>
        <v>968.35666823387146</v>
      </c>
      <c r="K37">
        <f t="shared" si="1"/>
        <v>26.898796339829762</v>
      </c>
      <c r="L37">
        <f t="shared" si="2"/>
        <v>0.5</v>
      </c>
    </row>
    <row r="38" spans="1:12" x14ac:dyDescent="0.25">
      <c r="A38">
        <v>13</v>
      </c>
      <c r="B38">
        <v>1736527228.5105176</v>
      </c>
      <c r="C38" t="s">
        <v>4</v>
      </c>
      <c r="G38">
        <v>37</v>
      </c>
      <c r="H38" cm="1">
        <f t="array" ref="H38">INDEX($B$2:$B$500, MATCH(1, ($A$2:$A$500=G38)*($C$2:$C$500="start"), 0))</f>
        <v>1736527548.1758878</v>
      </c>
      <c r="I38" cm="1">
        <f t="array" ref="I38">INDEX($B$2:$B$500, MATCH(1, ($A$2:$A$500=G38)*($C$2:$C$500="labels_received"), 0))</f>
        <v>1736528590.8361609</v>
      </c>
      <c r="J38">
        <f t="shared" si="0"/>
        <v>1042.6602730751038</v>
      </c>
      <c r="K38">
        <f t="shared" si="1"/>
        <v>28.18000738040821</v>
      </c>
      <c r="L38">
        <f t="shared" si="2"/>
        <v>0.5</v>
      </c>
    </row>
    <row r="39" spans="1:12" x14ac:dyDescent="0.25">
      <c r="A39">
        <v>25</v>
      </c>
      <c r="B39">
        <v>1736527239.198529</v>
      </c>
      <c r="C39" t="s">
        <v>3</v>
      </c>
      <c r="G39">
        <v>38</v>
      </c>
      <c r="H39" cm="1">
        <f t="array" ref="H39">INDEX($B$2:$B$500, MATCH(1, ($A$2:$A$500=G39)*($C$2:$C$500="start"), 0))</f>
        <v>1736527576.1272693</v>
      </c>
      <c r="I39" cm="1">
        <f t="array" ref="I39">INDEX($B$2:$B$500, MATCH(1, ($A$2:$A$500=G39)*($C$2:$C$500="labels_received"), 0))</f>
        <v>1736528672.3928225</v>
      </c>
      <c r="J39">
        <f t="shared" si="0"/>
        <v>1096.2655532360077</v>
      </c>
      <c r="K39">
        <f t="shared" si="1"/>
        <v>28.849093506210728</v>
      </c>
      <c r="L39">
        <f t="shared" si="2"/>
        <v>0.5</v>
      </c>
    </row>
    <row r="40" spans="1:12" x14ac:dyDescent="0.25">
      <c r="A40">
        <v>26</v>
      </c>
      <c r="B40">
        <v>1736527258.7690949</v>
      </c>
      <c r="C40" t="s">
        <v>3</v>
      </c>
      <c r="G40">
        <v>39</v>
      </c>
      <c r="H40" cm="1">
        <f t="array" ref="H40">INDEX($B$2:$B$500, MATCH(1, ($A$2:$A$500=G40)*($C$2:$C$500="start"), 0))</f>
        <v>1736527604.6647029</v>
      </c>
      <c r="I40" cm="1">
        <f t="array" ref="I40">INDEX($B$2:$B$500, MATCH(1, ($A$2:$A$500=G40)*($C$2:$C$500="labels_received"), 0))</f>
        <v>1736528758.8998046</v>
      </c>
      <c r="J40">
        <f t="shared" si="0"/>
        <v>1154.2351016998291</v>
      </c>
      <c r="K40">
        <f t="shared" si="1"/>
        <v>29.595771838457157</v>
      </c>
      <c r="L40">
        <f t="shared" si="2"/>
        <v>0.5</v>
      </c>
    </row>
    <row r="41" spans="1:12" x14ac:dyDescent="0.25">
      <c r="A41">
        <v>14</v>
      </c>
      <c r="B41">
        <v>1736527265.4954338</v>
      </c>
      <c r="C41" t="s">
        <v>4</v>
      </c>
      <c r="G41">
        <v>40</v>
      </c>
      <c r="H41" cm="1">
        <f t="array" ref="H41">INDEX($B$2:$B$500, MATCH(1, ($A$2:$A$500=G41)*($C$2:$C$500="start"), 0))</f>
        <v>1736527638.717531</v>
      </c>
      <c r="I41" cm="1">
        <f t="array" ref="I41">INDEX($B$2:$B$500, MATCH(1, ($A$2:$A$500=G41)*($C$2:$C$500="labels_received"), 0))</f>
        <v>1736528852.2732618</v>
      </c>
      <c r="J41">
        <f t="shared" si="0"/>
        <v>1213.5557308197021</v>
      </c>
      <c r="K41">
        <f t="shared" si="1"/>
        <v>30.338893270492555</v>
      </c>
      <c r="L41">
        <f t="shared" si="2"/>
        <v>0.5</v>
      </c>
    </row>
    <row r="42" spans="1:12" x14ac:dyDescent="0.25">
      <c r="A42">
        <v>27</v>
      </c>
      <c r="B42">
        <v>1736527279.5453565</v>
      </c>
      <c r="C42" t="s">
        <v>3</v>
      </c>
      <c r="G42">
        <v>41</v>
      </c>
      <c r="H42" cm="1">
        <f t="array" ref="H42">INDEX($B$2:$B$500, MATCH(1, ($A$2:$A$500=G42)*($C$2:$C$500="start"), 0))</f>
        <v>1736527699.6943183</v>
      </c>
      <c r="I42" cm="1">
        <f t="array" ref="I42">INDEX($B$2:$B$500, MATCH(1, ($A$2:$A$500=G42)*($C$2:$C$500="labels_received"), 0))</f>
        <v>1736528911.8642592</v>
      </c>
      <c r="J42">
        <f t="shared" si="0"/>
        <v>1212.1699409484863</v>
      </c>
      <c r="K42">
        <f t="shared" si="1"/>
        <v>29.565120510938691</v>
      </c>
      <c r="L42">
        <f t="shared" si="2"/>
        <v>0.5</v>
      </c>
    </row>
    <row r="43" spans="1:12" x14ac:dyDescent="0.25">
      <c r="A43">
        <v>15</v>
      </c>
      <c r="B43">
        <v>1736527295.3528652</v>
      </c>
      <c r="C43" t="s">
        <v>4</v>
      </c>
      <c r="G43">
        <v>42</v>
      </c>
      <c r="H43" cm="1">
        <f t="array" ref="H43">INDEX($B$2:$B$500, MATCH(1, ($A$2:$A$500=G43)*($C$2:$C$500="start"), 0))</f>
        <v>1736527734.004909</v>
      </c>
      <c r="I43" cm="1">
        <f t="array" ref="I43">INDEX($B$2:$B$500, MATCH(1, ($A$2:$A$500=G43)*($C$2:$C$500="labels_received"), 0))</f>
        <v>1736528950.260654</v>
      </c>
      <c r="J43">
        <f t="shared" si="0"/>
        <v>1216.255744934082</v>
      </c>
      <c r="K43">
        <f t="shared" si="1"/>
        <v>28.958470117478143</v>
      </c>
      <c r="L43">
        <f t="shared" si="2"/>
        <v>0.5</v>
      </c>
    </row>
    <row r="44" spans="1:12" x14ac:dyDescent="0.25">
      <c r="A44">
        <v>28</v>
      </c>
      <c r="B44">
        <v>1736527299.9188752</v>
      </c>
      <c r="C44" t="s">
        <v>3</v>
      </c>
      <c r="G44">
        <v>43</v>
      </c>
      <c r="H44" cm="1">
        <f t="array" ref="H44">INDEX($B$2:$B$500, MATCH(1, ($A$2:$A$500=G44)*($C$2:$C$500="start"), 0))</f>
        <v>1736527769.2570634</v>
      </c>
      <c r="I44" cm="1">
        <f t="array" ref="I44">INDEX($B$2:$B$500, MATCH(1, ($A$2:$A$500=G44)*($C$2:$C$500="labels_received"), 0))</f>
        <v>1736529006.5309455</v>
      </c>
      <c r="J44">
        <f t="shared" si="0"/>
        <v>1237.27388215065</v>
      </c>
      <c r="K44">
        <f t="shared" si="1"/>
        <v>28.773811212805814</v>
      </c>
      <c r="L44">
        <f t="shared" si="2"/>
        <v>0.5</v>
      </c>
    </row>
    <row r="45" spans="1:12" x14ac:dyDescent="0.25">
      <c r="A45">
        <v>29</v>
      </c>
      <c r="B45">
        <v>1736527321.002764</v>
      </c>
      <c r="C45" t="s">
        <v>3</v>
      </c>
      <c r="G45">
        <v>44</v>
      </c>
      <c r="H45" cm="1">
        <f t="array" ref="H45">INDEX($B$2:$B$500, MATCH(1, ($A$2:$A$500=G45)*($C$2:$C$500="start"), 0))</f>
        <v>1736527804.5548954</v>
      </c>
      <c r="I45" cm="1">
        <f t="array" ref="I45">INDEX($B$2:$B$500, MATCH(1, ($A$2:$A$500=G45)*($C$2:$C$500="labels_received"), 0))</f>
        <v>1736529096.6976612</v>
      </c>
      <c r="J45">
        <f t="shared" si="0"/>
        <v>1292.1427657604218</v>
      </c>
      <c r="K45">
        <f t="shared" si="1"/>
        <v>29.366881040009584</v>
      </c>
      <c r="L45">
        <f t="shared" si="2"/>
        <v>0.5</v>
      </c>
    </row>
    <row r="46" spans="1:12" x14ac:dyDescent="0.25">
      <c r="A46">
        <v>16</v>
      </c>
      <c r="B46">
        <v>1736527322.5890255</v>
      </c>
      <c r="C46" t="s">
        <v>4</v>
      </c>
      <c r="G46">
        <v>45</v>
      </c>
      <c r="H46" cm="1">
        <f t="array" ref="H46">INDEX($B$2:$B$500, MATCH(1, ($A$2:$A$500=G46)*($C$2:$C$500="start"), 0))</f>
        <v>1736527905.5743368</v>
      </c>
      <c r="I46" cm="1">
        <f t="array" ref="I46">INDEX($B$2:$B$500, MATCH(1, ($A$2:$A$500=G46)*($C$2:$C$500="labels_received"), 0))</f>
        <v>1736529169.6442771</v>
      </c>
      <c r="J46">
        <f t="shared" si="0"/>
        <v>1264.069940328598</v>
      </c>
      <c r="K46">
        <f t="shared" si="1"/>
        <v>28.09044311841329</v>
      </c>
      <c r="L46">
        <f t="shared" si="2"/>
        <v>0.5</v>
      </c>
    </row>
    <row r="47" spans="1:12" x14ac:dyDescent="0.25">
      <c r="A47">
        <v>30</v>
      </c>
      <c r="B47">
        <v>1736527342.6564302</v>
      </c>
      <c r="C47" t="s">
        <v>3</v>
      </c>
      <c r="G47">
        <v>46</v>
      </c>
      <c r="H47" cm="1">
        <f t="array" ref="H47">INDEX($B$2:$B$500, MATCH(1, ($A$2:$A$500=G47)*($C$2:$C$500="start"), 0))</f>
        <v>1736527946.1961479</v>
      </c>
      <c r="I47" cm="1">
        <f t="array" ref="I47">INDEX($B$2:$B$500, MATCH(1, ($A$2:$A$500=G47)*($C$2:$C$500="labels_received"), 0))</f>
        <v>1736529261.2809849</v>
      </c>
      <c r="J47">
        <f t="shared" si="0"/>
        <v>1315.0848369598389</v>
      </c>
      <c r="K47">
        <f t="shared" si="1"/>
        <v>28.588800803474758</v>
      </c>
      <c r="L47">
        <f t="shared" si="2"/>
        <v>0.5</v>
      </c>
    </row>
    <row r="48" spans="1:12" x14ac:dyDescent="0.25">
      <c r="A48">
        <v>17</v>
      </c>
      <c r="B48">
        <v>1736527356.20345</v>
      </c>
      <c r="C48" t="s">
        <v>4</v>
      </c>
      <c r="G48">
        <v>47</v>
      </c>
      <c r="H48" cm="1">
        <f t="array" ref="H48">INDEX($B$2:$B$500, MATCH(1, ($A$2:$A$500=G48)*($C$2:$C$500="start"), 0))</f>
        <v>1736527981.2203405</v>
      </c>
      <c r="I48" cm="1">
        <f t="array" ref="I48">INDEX($B$2:$B$500, MATCH(1, ($A$2:$A$500=G48)*($C$2:$C$500="labels_received"), 0))</f>
        <v>1736529362.8616409</v>
      </c>
      <c r="J48">
        <f t="shared" si="0"/>
        <v>1381.6413004398346</v>
      </c>
      <c r="K48">
        <f t="shared" si="1"/>
        <v>29.396623413613501</v>
      </c>
      <c r="L48">
        <f t="shared" si="2"/>
        <v>0.5</v>
      </c>
    </row>
    <row r="49" spans="1:12" x14ac:dyDescent="0.25">
      <c r="A49">
        <v>31</v>
      </c>
      <c r="B49">
        <v>1736527388.6365263</v>
      </c>
      <c r="C49" t="s">
        <v>3</v>
      </c>
      <c r="G49">
        <v>48</v>
      </c>
      <c r="H49" cm="1">
        <f t="array" ref="H49">INDEX($B$2:$B$500, MATCH(1, ($A$2:$A$500=G49)*($C$2:$C$500="start"), 0))</f>
        <v>1736528025.6811242</v>
      </c>
      <c r="I49" cm="1">
        <f t="array" ref="I49">INDEX($B$2:$B$500, MATCH(1, ($A$2:$A$500=G49)*($C$2:$C$500="labels_received"), 0))</f>
        <v>1736529426.7979131</v>
      </c>
      <c r="J49">
        <f t="shared" si="0"/>
        <v>1401.1167888641357</v>
      </c>
      <c r="K49">
        <f t="shared" si="1"/>
        <v>29.189933101336162</v>
      </c>
      <c r="L49">
        <f t="shared" si="2"/>
        <v>0.5</v>
      </c>
    </row>
    <row r="50" spans="1:12" x14ac:dyDescent="0.25">
      <c r="A50">
        <v>18</v>
      </c>
      <c r="B50">
        <v>1736527390.2745702</v>
      </c>
      <c r="C50" t="s">
        <v>4</v>
      </c>
      <c r="G50">
        <v>49</v>
      </c>
      <c r="H50" cm="1">
        <f t="array" ref="H50">INDEX($B$2:$B$500, MATCH(1, ($A$2:$A$500=G50)*($C$2:$C$500="start"), 0))</f>
        <v>1736528204.7544816</v>
      </c>
      <c r="I50" cm="1">
        <f t="array" ref="I50">INDEX($B$2:$B$500, MATCH(1, ($A$2:$A$500=G50)*($C$2:$C$500="labels_received"), 0))</f>
        <v>1736529499.4540975</v>
      </c>
      <c r="J50">
        <f t="shared" si="0"/>
        <v>1294.6996159553528</v>
      </c>
      <c r="K50">
        <f t="shared" si="1"/>
        <v>26.422441141945974</v>
      </c>
      <c r="L50">
        <f t="shared" si="2"/>
        <v>0.5</v>
      </c>
    </row>
    <row r="51" spans="1:12" x14ac:dyDescent="0.25">
      <c r="A51">
        <v>32</v>
      </c>
      <c r="B51">
        <v>1736527415.6184721</v>
      </c>
      <c r="C51" t="s">
        <v>3</v>
      </c>
      <c r="G51">
        <v>50</v>
      </c>
      <c r="H51" cm="1">
        <f t="array" ref="H51">INDEX($B$2:$B$500, MATCH(1, ($A$2:$A$500=G51)*($C$2:$C$500="start"), 0))</f>
        <v>1736528248.0693941</v>
      </c>
      <c r="I51" cm="1">
        <f t="array" ref="I51">INDEX($B$2:$B$500, MATCH(1, ($A$2:$A$500=G51)*($C$2:$C$500="labels_received"), 0))</f>
        <v>1736529639.1222486</v>
      </c>
      <c r="J51">
        <f t="shared" si="0"/>
        <v>1391.0528545379639</v>
      </c>
      <c r="K51">
        <f t="shared" si="1"/>
        <v>27.821057090759279</v>
      </c>
      <c r="L51">
        <f t="shared" si="2"/>
        <v>0.5</v>
      </c>
    </row>
    <row r="52" spans="1:12" x14ac:dyDescent="0.25">
      <c r="A52">
        <v>19</v>
      </c>
      <c r="B52">
        <v>1736527428.9840562</v>
      </c>
      <c r="C52" t="s">
        <v>4</v>
      </c>
      <c r="G52">
        <v>51</v>
      </c>
      <c r="H52" cm="1">
        <f t="array" ref="H52">INDEX($B$2:$B$500, MATCH(1, ($A$2:$A$500=G52)*($C$2:$C$500="start"), 0))</f>
        <v>1736528286.4829707</v>
      </c>
      <c r="I52" cm="1">
        <f t="array" ref="I52">INDEX($B$2:$B$500, MATCH(1, ($A$2:$A$500=G52)*($C$2:$C$500="labels_received"), 0))</f>
        <v>1736529736.4535828</v>
      </c>
      <c r="J52">
        <f t="shared" si="0"/>
        <v>1449.9706120491028</v>
      </c>
      <c r="K52">
        <f t="shared" si="1"/>
        <v>28.43079631468829</v>
      </c>
      <c r="L52">
        <f t="shared" si="2"/>
        <v>0.5</v>
      </c>
    </row>
    <row r="53" spans="1:12" x14ac:dyDescent="0.25">
      <c r="A53">
        <v>33</v>
      </c>
      <c r="B53">
        <v>1736527440.3756282</v>
      </c>
      <c r="C53" t="s">
        <v>3</v>
      </c>
      <c r="G53">
        <v>52</v>
      </c>
      <c r="H53" cm="1">
        <f t="array" ref="H53">INDEX($B$2:$B$500, MATCH(1, ($A$2:$A$500=G53)*($C$2:$C$500="start"), 0))</f>
        <v>1736528326.5038457</v>
      </c>
      <c r="I53" cm="1">
        <f t="array" ref="I53">INDEX($B$2:$B$500, MATCH(1, ($A$2:$A$500=G53)*($C$2:$C$500="labels_received"), 0))</f>
        <v>1736529828.9273558</v>
      </c>
      <c r="J53">
        <f t="shared" si="0"/>
        <v>1502.4235100746155</v>
      </c>
      <c r="K53">
        <f t="shared" si="1"/>
        <v>28.89275980912722</v>
      </c>
      <c r="L53">
        <f t="shared" si="2"/>
        <v>0.5</v>
      </c>
    </row>
    <row r="54" spans="1:12" x14ac:dyDescent="0.25">
      <c r="A54">
        <v>34</v>
      </c>
      <c r="B54">
        <v>1736527465.5937674</v>
      </c>
      <c r="C54" t="s">
        <v>3</v>
      </c>
      <c r="G54">
        <v>53</v>
      </c>
      <c r="H54" cm="1">
        <f t="array" ref="H54">INDEX($B$2:$B$500, MATCH(1, ($A$2:$A$500=G54)*($C$2:$C$500="start"), 0))</f>
        <v>1736528367.2714422</v>
      </c>
      <c r="I54" cm="1">
        <f t="array" ref="I54">INDEX($B$2:$B$500, MATCH(1, ($A$2:$A$500=G54)*($C$2:$C$500="labels_received"), 0))</f>
        <v>1736529938.3438275</v>
      </c>
      <c r="J54">
        <f t="shared" si="0"/>
        <v>1571.0723853111267</v>
      </c>
      <c r="K54">
        <f t="shared" si="1"/>
        <v>29.642875194549561</v>
      </c>
      <c r="L54">
        <f t="shared" si="2"/>
        <v>0.5</v>
      </c>
    </row>
    <row r="55" spans="1:12" x14ac:dyDescent="0.25">
      <c r="A55">
        <v>20</v>
      </c>
      <c r="B55">
        <v>1736527468.2024903</v>
      </c>
      <c r="C55" t="s">
        <v>4</v>
      </c>
      <c r="G55">
        <v>54</v>
      </c>
      <c r="H55" cm="1">
        <f t="array" ref="H55">INDEX($B$2:$B$500, MATCH(1, ($A$2:$A$500=G55)*($C$2:$C$500="start"), 0))</f>
        <v>1736528407.614002</v>
      </c>
      <c r="I55" cm="1">
        <f t="array" ref="I55">INDEX($B$2:$B$500, MATCH(1, ($A$2:$A$500=G55)*($C$2:$C$500="labels_received"), 0))</f>
        <v>1736530059.1291254</v>
      </c>
      <c r="J55">
        <f t="shared" si="0"/>
        <v>1651.5151233673096</v>
      </c>
      <c r="K55">
        <f t="shared" si="1"/>
        <v>30.583613395690918</v>
      </c>
      <c r="L55">
        <f t="shared" si="2"/>
        <v>0.5</v>
      </c>
    </row>
    <row r="56" spans="1:12" x14ac:dyDescent="0.25">
      <c r="A56">
        <v>35</v>
      </c>
      <c r="B56">
        <v>1736527493.6492038</v>
      </c>
      <c r="C56" t="s">
        <v>3</v>
      </c>
      <c r="G56">
        <v>55</v>
      </c>
      <c r="H56" cm="1">
        <f t="array" ref="H56">INDEX($B$2:$B$500, MATCH(1, ($A$2:$A$500=G56)*($C$2:$C$500="start"), 0))</f>
        <v>1736528454.1640627</v>
      </c>
      <c r="I56" cm="1">
        <f t="array" ref="I56">INDEX($B$2:$B$500, MATCH(1, ($A$2:$A$500=G56)*($C$2:$C$500="labels_received"), 0))</f>
        <v>1736530175.4503417</v>
      </c>
      <c r="J56">
        <f t="shared" si="0"/>
        <v>1721.286278963089</v>
      </c>
      <c r="K56">
        <f t="shared" si="1"/>
        <v>31.296114162965253</v>
      </c>
      <c r="L56">
        <f t="shared" si="2"/>
        <v>0.5</v>
      </c>
    </row>
    <row r="57" spans="1:12" x14ac:dyDescent="0.25">
      <c r="A57">
        <v>21</v>
      </c>
      <c r="B57">
        <v>1736527503.9813864</v>
      </c>
      <c r="C57" t="s">
        <v>4</v>
      </c>
      <c r="G57">
        <v>56</v>
      </c>
      <c r="H57" cm="1">
        <f t="array" ref="H57">INDEX($B$2:$B$500, MATCH(1, ($A$2:$A$500=G57)*($C$2:$C$500="start"), 0))</f>
        <v>1736528516.1749823</v>
      </c>
      <c r="I57" cm="1">
        <f t="array" ref="I57">INDEX($B$2:$B$500, MATCH(1, ($A$2:$A$500=G57)*($C$2:$C$500="labels_received"), 0))</f>
        <v>1736530273.0813153</v>
      </c>
      <c r="J57">
        <f t="shared" si="0"/>
        <v>1756.9063329696655</v>
      </c>
      <c r="K57">
        <f t="shared" si="1"/>
        <v>31.373327374458313</v>
      </c>
      <c r="L57">
        <f t="shared" si="2"/>
        <v>0.5</v>
      </c>
    </row>
    <row r="58" spans="1:12" x14ac:dyDescent="0.25">
      <c r="A58">
        <v>36</v>
      </c>
      <c r="B58">
        <v>1736527519.4649217</v>
      </c>
      <c r="C58" t="s">
        <v>3</v>
      </c>
      <c r="G58">
        <v>57</v>
      </c>
      <c r="H58" cm="1">
        <f t="array" ref="H58">INDEX($B$2:$B$500, MATCH(1, ($A$2:$A$500=G58)*($C$2:$C$500="start"), 0))</f>
        <v>1736528557.6363451</v>
      </c>
      <c r="I58" cm="1">
        <f t="array" ref="I58">INDEX($B$2:$B$500, MATCH(1, ($A$2:$A$500=G58)*($C$2:$C$500="labels_received"), 0))</f>
        <v>1736530389.3434803</v>
      </c>
      <c r="J58">
        <f t="shared" si="0"/>
        <v>1831.7071352005005</v>
      </c>
      <c r="K58">
        <f t="shared" si="1"/>
        <v>32.135212898254395</v>
      </c>
      <c r="L58">
        <f t="shared" si="2"/>
        <v>0.5</v>
      </c>
    </row>
    <row r="59" spans="1:12" x14ac:dyDescent="0.25">
      <c r="A59">
        <v>22</v>
      </c>
      <c r="B59">
        <v>1736527543.5711811</v>
      </c>
      <c r="C59" t="s">
        <v>4</v>
      </c>
      <c r="G59">
        <v>58</v>
      </c>
      <c r="H59" cm="1">
        <f t="array" ref="H59">INDEX($B$2:$B$500, MATCH(1, ($A$2:$A$500=G59)*($C$2:$C$500="start"), 0))</f>
        <v>1736528600.1404462</v>
      </c>
      <c r="I59" cm="1">
        <f t="array" ref="I59">INDEX($B$2:$B$500, MATCH(1, ($A$2:$A$500=G59)*($C$2:$C$500="labels_received"), 0))</f>
        <v>1736530508.7171221</v>
      </c>
      <c r="J59">
        <f t="shared" si="0"/>
        <v>1908.5766758918762</v>
      </c>
      <c r="K59">
        <f t="shared" si="1"/>
        <v>32.906494411928904</v>
      </c>
      <c r="L59">
        <f t="shared" si="2"/>
        <v>0.5</v>
      </c>
    </row>
    <row r="60" spans="1:12" x14ac:dyDescent="0.25">
      <c r="A60">
        <v>37</v>
      </c>
      <c r="B60">
        <v>1736527548.1758878</v>
      </c>
      <c r="C60" t="s">
        <v>3</v>
      </c>
      <c r="G60">
        <v>59</v>
      </c>
      <c r="H60" cm="1">
        <f t="array" ref="H60">INDEX($B$2:$B$500, MATCH(1, ($A$2:$A$500=G60)*($C$2:$C$500="start"), 0))</f>
        <v>1736528647.0606151</v>
      </c>
      <c r="I60" cm="1">
        <f t="array" ref="I60">INDEX($B$2:$B$500, MATCH(1, ($A$2:$A$500=G60)*($C$2:$C$500="labels_received"), 0))</f>
        <v>1736530626.2974391</v>
      </c>
      <c r="J60">
        <f t="shared" si="0"/>
        <v>1979.2368240356445</v>
      </c>
      <c r="K60">
        <f t="shared" si="1"/>
        <v>33.546386848061772</v>
      </c>
      <c r="L60">
        <f t="shared" si="2"/>
        <v>0.5</v>
      </c>
    </row>
    <row r="61" spans="1:12" x14ac:dyDescent="0.25">
      <c r="A61">
        <v>38</v>
      </c>
      <c r="B61">
        <v>1736527576.1272693</v>
      </c>
      <c r="C61" t="s">
        <v>3</v>
      </c>
      <c r="G61">
        <v>60</v>
      </c>
      <c r="H61" cm="1">
        <f t="array" ref="H61">INDEX($B$2:$B$500, MATCH(1, ($A$2:$A$500=G61)*($C$2:$C$500="start"), 0))</f>
        <v>1736528694.4981096</v>
      </c>
      <c r="I61" cm="1">
        <f t="array" ref="I61">INDEX($B$2:$B$500, MATCH(1, ($A$2:$A$500=G61)*($C$2:$C$500="labels_received"), 0))</f>
        <v>1736530735.6430578</v>
      </c>
      <c r="J61">
        <f t="shared" si="0"/>
        <v>2041.1449482440948</v>
      </c>
      <c r="K61">
        <f t="shared" si="1"/>
        <v>34.019082470734915</v>
      </c>
      <c r="L61">
        <f t="shared" si="2"/>
        <v>0.5</v>
      </c>
    </row>
    <row r="62" spans="1:12" x14ac:dyDescent="0.25">
      <c r="A62">
        <v>23</v>
      </c>
      <c r="B62">
        <v>1736527590.4746444</v>
      </c>
      <c r="C62" t="s">
        <v>4</v>
      </c>
      <c r="G62">
        <v>61</v>
      </c>
      <c r="H62" cm="1">
        <f t="array" ref="H62">INDEX($B$2:$B$500, MATCH(1, ($A$2:$A$500=G62)*($C$2:$C$500="start"), 0))</f>
        <v>1736528741.9728825</v>
      </c>
      <c r="I62" cm="1">
        <f t="array" ref="I62">INDEX($B$2:$B$500, MATCH(1, ($A$2:$A$500=G62)*($C$2:$C$500="labels_received"), 0))</f>
        <v>1736530855.3468163</v>
      </c>
      <c r="J62">
        <f t="shared" si="0"/>
        <v>2113.3739337921143</v>
      </c>
      <c r="K62">
        <f t="shared" si="1"/>
        <v>34.645474324460892</v>
      </c>
      <c r="L62">
        <f t="shared" si="2"/>
        <v>0.5</v>
      </c>
    </row>
    <row r="63" spans="1:12" x14ac:dyDescent="0.25">
      <c r="A63">
        <v>39</v>
      </c>
      <c r="B63">
        <v>1736527604.6647029</v>
      </c>
      <c r="C63" t="s">
        <v>3</v>
      </c>
      <c r="G63">
        <v>62</v>
      </c>
      <c r="H63" cm="1">
        <f t="array" ref="H63">INDEX($B$2:$B$500, MATCH(1, ($A$2:$A$500=G63)*($C$2:$C$500="start"), 0))</f>
        <v>1736528787.1731341</v>
      </c>
      <c r="I63" cm="1">
        <f t="array" ref="I63">INDEX($B$2:$B$500, MATCH(1, ($A$2:$A$500=G63)*($C$2:$C$500="labels_received"), 0))</f>
        <v>1736530998.6529202</v>
      </c>
      <c r="J63">
        <f t="shared" si="0"/>
        <v>2211.479786157608</v>
      </c>
      <c r="K63">
        <f t="shared" si="1"/>
        <v>35.66902880899368</v>
      </c>
      <c r="L63">
        <f t="shared" si="2"/>
        <v>0.5</v>
      </c>
    </row>
    <row r="64" spans="1:12" x14ac:dyDescent="0.25">
      <c r="A64">
        <v>24</v>
      </c>
      <c r="B64">
        <v>1736527632.2689295</v>
      </c>
      <c r="C64" t="s">
        <v>4</v>
      </c>
      <c r="G64">
        <v>63</v>
      </c>
      <c r="H64" cm="1">
        <f t="array" ref="H64">INDEX($B$2:$B$500, MATCH(1, ($A$2:$A$500=G64)*($C$2:$C$500="start"), 0))</f>
        <v>1736528839.8919611</v>
      </c>
      <c r="I64" cm="1">
        <f t="array" ref="I64">INDEX($B$2:$B$500, MATCH(1, ($A$2:$A$500=G64)*($C$2:$C$500="labels_received"), 0))</f>
        <v>1736531095.3702185</v>
      </c>
      <c r="J64">
        <f t="shared" si="0"/>
        <v>2255.4782574176788</v>
      </c>
      <c r="K64">
        <f t="shared" si="1"/>
        <v>35.801242181233</v>
      </c>
      <c r="L64">
        <f t="shared" si="2"/>
        <v>0.5</v>
      </c>
    </row>
    <row r="65" spans="1:12" x14ac:dyDescent="0.25">
      <c r="A65">
        <v>40</v>
      </c>
      <c r="B65">
        <v>1736527638.717531</v>
      </c>
      <c r="C65" t="s">
        <v>3</v>
      </c>
      <c r="G65">
        <v>64</v>
      </c>
      <c r="H65" cm="1">
        <f t="array" ref="H65">INDEX($B$2:$B$500, MATCH(1, ($A$2:$A$500=G65)*($C$2:$C$500="start"), 0))</f>
        <v>1736528892.8324063</v>
      </c>
      <c r="I65" cm="1">
        <f t="array" ref="I65">INDEX($B$2:$B$500, MATCH(1, ($A$2:$A$500=G65)*($C$2:$C$500="labels_received"), 0))</f>
        <v>1736531191.0243373</v>
      </c>
      <c r="J65">
        <f t="shared" si="0"/>
        <v>2298.1919310092926</v>
      </c>
      <c r="K65">
        <f t="shared" si="1"/>
        <v>35.909248922020197</v>
      </c>
      <c r="L65">
        <f t="shared" si="2"/>
        <v>0.5</v>
      </c>
    </row>
    <row r="66" spans="1:12" x14ac:dyDescent="0.25">
      <c r="A66">
        <v>25</v>
      </c>
      <c r="B66">
        <v>1736527695.2423329</v>
      </c>
      <c r="C66" t="s">
        <v>4</v>
      </c>
      <c r="G66">
        <v>65</v>
      </c>
      <c r="H66" cm="1">
        <f t="array" ref="H66">INDEX($B$2:$B$500, MATCH(1, ($A$2:$A$500=G66)*($C$2:$C$500="start"), 0))</f>
        <v>1736528943.5613017</v>
      </c>
      <c r="I66" cm="1">
        <f t="array" ref="I66">INDEX($B$2:$B$500, MATCH(1, ($A$2:$A$500=G66)*($C$2:$C$500="labels_received"), 0))</f>
        <v>1736531274.3929782</v>
      </c>
      <c r="J66">
        <f t="shared" si="0"/>
        <v>2330.8316764831543</v>
      </c>
      <c r="K66">
        <f t="shared" si="1"/>
        <v>35.858948868971602</v>
      </c>
      <c r="L66">
        <f t="shared" si="2"/>
        <v>0.5</v>
      </c>
    </row>
    <row r="67" spans="1:12" x14ac:dyDescent="0.25">
      <c r="A67">
        <v>41</v>
      </c>
      <c r="B67">
        <v>1736527699.6943183</v>
      </c>
      <c r="C67" t="s">
        <v>3</v>
      </c>
      <c r="G67">
        <v>66</v>
      </c>
      <c r="H67" cm="1">
        <f t="array" ref="H67">INDEX($B$2:$B$500, MATCH(1, ($A$2:$A$500=G67)*($C$2:$C$500="start"), 0))</f>
        <v>1736528993.0694437</v>
      </c>
      <c r="I67" cm="1">
        <f t="array" ref="I67">INDEX($B$2:$B$500, MATCH(1, ($A$2:$A$500=G67)*($C$2:$C$500="labels_received"), 0))</f>
        <v>1736531379.043664</v>
      </c>
      <c r="J67">
        <f t="shared" ref="J67:J91" si="3">I67-H67</f>
        <v>2385.9742202758789</v>
      </c>
      <c r="K67">
        <f t="shared" ref="K67:K91" si="4">J67/G67</f>
        <v>36.151124549634531</v>
      </c>
      <c r="L67">
        <f t="shared" si="2"/>
        <v>0.5</v>
      </c>
    </row>
    <row r="68" spans="1:12" x14ac:dyDescent="0.25">
      <c r="A68">
        <v>42</v>
      </c>
      <c r="B68">
        <v>1736527734.004909</v>
      </c>
      <c r="C68" t="s">
        <v>3</v>
      </c>
      <c r="G68">
        <v>67</v>
      </c>
      <c r="H68" cm="1">
        <f t="array" ref="H68">INDEX($B$2:$B$500, MATCH(1, ($A$2:$A$500=G68)*($C$2:$C$500="start"), 0))</f>
        <v>1736529044.1809392</v>
      </c>
      <c r="I68" cm="1">
        <f t="array" ref="I68">INDEX($B$2:$B$500, MATCH(1, ($A$2:$A$500=G68)*($C$2:$C$500="labels_received"), 0))</f>
        <v>1736531471.911242</v>
      </c>
      <c r="J68">
        <f t="shared" si="3"/>
        <v>2427.7303028106689</v>
      </c>
      <c r="K68">
        <f t="shared" si="4"/>
        <v>36.234780638965205</v>
      </c>
      <c r="L68">
        <f t="shared" ref="L68:L91" si="5">$L$2</f>
        <v>0.5</v>
      </c>
    </row>
    <row r="69" spans="1:12" x14ac:dyDescent="0.25">
      <c r="A69">
        <v>26</v>
      </c>
      <c r="B69">
        <v>1736527747.7631223</v>
      </c>
      <c r="C69" t="s">
        <v>4</v>
      </c>
      <c r="G69">
        <v>68</v>
      </c>
      <c r="H69" cm="1">
        <f t="array" ref="H69">INDEX($B$2:$B$500, MATCH(1, ($A$2:$A$500=G69)*($C$2:$C$500="start"), 0))</f>
        <v>1736529096.0756364</v>
      </c>
      <c r="I69" cm="1">
        <f t="array" ref="I69">INDEX($B$2:$B$500, MATCH(1, ($A$2:$A$500=G69)*($C$2:$C$500="labels_received"), 0))</f>
        <v>1736531553.5203762</v>
      </c>
      <c r="J69">
        <f t="shared" si="3"/>
        <v>2457.444739818573</v>
      </c>
      <c r="K69">
        <f t="shared" si="4"/>
        <v>36.138893232626074</v>
      </c>
      <c r="L69">
        <f t="shared" si="5"/>
        <v>0.5</v>
      </c>
    </row>
    <row r="70" spans="1:12" x14ac:dyDescent="0.25">
      <c r="A70">
        <v>43</v>
      </c>
      <c r="B70">
        <v>1736527769.2570634</v>
      </c>
      <c r="C70" t="s">
        <v>3</v>
      </c>
      <c r="G70">
        <v>69</v>
      </c>
      <c r="H70" cm="1">
        <f t="array" ref="H70">INDEX($B$2:$B$500, MATCH(1, ($A$2:$A$500=G70)*($C$2:$C$500="start"), 0))</f>
        <v>1736529146.8850949</v>
      </c>
      <c r="I70" cm="1">
        <f t="array" ref="I70">INDEX($B$2:$B$500, MATCH(1, ($A$2:$A$500=G70)*($C$2:$C$500="labels_received"), 0))</f>
        <v>1736531666.3166115</v>
      </c>
      <c r="J70">
        <f t="shared" si="3"/>
        <v>2519.4315166473389</v>
      </c>
      <c r="K70">
        <f t="shared" si="4"/>
        <v>36.513500241265781</v>
      </c>
      <c r="L70">
        <f t="shared" si="5"/>
        <v>0.5</v>
      </c>
    </row>
    <row r="71" spans="1:12" x14ac:dyDescent="0.25">
      <c r="A71">
        <v>44</v>
      </c>
      <c r="B71">
        <v>1736527804.5548954</v>
      </c>
      <c r="C71" t="s">
        <v>3</v>
      </c>
      <c r="G71">
        <v>70</v>
      </c>
      <c r="H71" cm="1">
        <f t="array" ref="H71">INDEX($B$2:$B$500, MATCH(1, ($A$2:$A$500=G71)*($C$2:$C$500="start"), 0))</f>
        <v>1736529199.2624202</v>
      </c>
      <c r="I71" cm="1">
        <f t="array" ref="I71">INDEX($B$2:$B$500, MATCH(1, ($A$2:$A$500=G71)*($C$2:$C$500="labels_received"), 0))</f>
        <v>1736531846.7004385</v>
      </c>
      <c r="J71">
        <f t="shared" si="3"/>
        <v>2647.438018321991</v>
      </c>
      <c r="K71">
        <f t="shared" si="4"/>
        <v>37.820543118885588</v>
      </c>
      <c r="L71">
        <f t="shared" si="5"/>
        <v>0.5</v>
      </c>
    </row>
    <row r="72" spans="1:12" x14ac:dyDescent="0.25">
      <c r="A72">
        <v>27</v>
      </c>
      <c r="B72">
        <v>1736527812.2030523</v>
      </c>
      <c r="C72" t="s">
        <v>4</v>
      </c>
      <c r="G72">
        <v>71</v>
      </c>
      <c r="H72" cm="1">
        <f t="array" ref="H72">INDEX($B$2:$B$500, MATCH(1, ($A$2:$A$500=G72)*($C$2:$C$500="start"), 0))</f>
        <v>1736529254.0068626</v>
      </c>
      <c r="I72" cm="1">
        <f t="array" ref="I72">INDEX($B$2:$B$500, MATCH(1, ($A$2:$A$500=G72)*($C$2:$C$500="labels_received"), 0))</f>
        <v>1736532115.0364211</v>
      </c>
      <c r="J72">
        <f t="shared" si="3"/>
        <v>2861.0295584201813</v>
      </c>
      <c r="K72">
        <f t="shared" si="4"/>
        <v>40.296190963664522</v>
      </c>
      <c r="L72">
        <f t="shared" si="5"/>
        <v>0.5</v>
      </c>
    </row>
    <row r="73" spans="1:12" x14ac:dyDescent="0.25">
      <c r="A73">
        <v>28</v>
      </c>
      <c r="B73">
        <v>1736527866.7894485</v>
      </c>
      <c r="C73" t="s">
        <v>4</v>
      </c>
      <c r="G73">
        <v>72</v>
      </c>
      <c r="H73" cm="1">
        <f t="array" ref="H73">INDEX($B$2:$B$500, MATCH(1, ($A$2:$A$500=G73)*($C$2:$C$500="start"), 0))</f>
        <v>1736529307.9713554</v>
      </c>
      <c r="I73" cm="1">
        <f t="array" ref="I73">INDEX($B$2:$B$500, MATCH(1, ($A$2:$A$500=G73)*($C$2:$C$500="labels_received"), 0))</f>
        <v>1736532408.0082459</v>
      </c>
      <c r="J73">
        <f t="shared" si="3"/>
        <v>3100.0368905067444</v>
      </c>
      <c r="K73">
        <f t="shared" si="4"/>
        <v>43.056067923704781</v>
      </c>
      <c r="L73">
        <f t="shared" si="5"/>
        <v>0.5</v>
      </c>
    </row>
    <row r="74" spans="1:12" x14ac:dyDescent="0.25">
      <c r="A74">
        <v>45</v>
      </c>
      <c r="B74">
        <v>1736527905.5743368</v>
      </c>
      <c r="C74" t="s">
        <v>3</v>
      </c>
      <c r="G74">
        <v>73</v>
      </c>
      <c r="H74" cm="1">
        <f t="array" ref="H74">INDEX($B$2:$B$500, MATCH(1, ($A$2:$A$500=G74)*($C$2:$C$500="start"), 0))</f>
        <v>1736529359.8926244</v>
      </c>
      <c r="I74" cm="1">
        <f t="array" ref="I74">INDEX($B$2:$B$500, MATCH(1, ($A$2:$A$500=G74)*($C$2:$C$500="labels_received"), 0))</f>
        <v>1736532625.2597661</v>
      </c>
      <c r="J74">
        <f t="shared" si="3"/>
        <v>3265.3671417236328</v>
      </c>
      <c r="K74">
        <f t="shared" si="4"/>
        <v>44.731056735940179</v>
      </c>
      <c r="L74">
        <f t="shared" si="5"/>
        <v>0.5</v>
      </c>
    </row>
    <row r="75" spans="1:12" x14ac:dyDescent="0.25">
      <c r="A75">
        <v>29</v>
      </c>
      <c r="B75">
        <v>1736527935.1000605</v>
      </c>
      <c r="C75" t="s">
        <v>4</v>
      </c>
      <c r="G75">
        <v>74</v>
      </c>
      <c r="H75" cm="1">
        <f t="array" ref="H75">INDEX($B$2:$B$500, MATCH(1, ($A$2:$A$500=G75)*($C$2:$C$500="start"), 0))</f>
        <v>1736529414.8543272</v>
      </c>
      <c r="I75" cm="1">
        <f t="array" ref="I75">INDEX($B$2:$B$500, MATCH(1, ($A$2:$A$500=G75)*($C$2:$C$500="labels_received"), 0))</f>
        <v>1736532825.2855992</v>
      </c>
      <c r="J75">
        <f t="shared" si="3"/>
        <v>3410.4312720298767</v>
      </c>
      <c r="K75">
        <f t="shared" si="4"/>
        <v>46.086909081484819</v>
      </c>
      <c r="L75">
        <f t="shared" si="5"/>
        <v>0.5</v>
      </c>
    </row>
    <row r="76" spans="1:12" x14ac:dyDescent="0.25">
      <c r="A76">
        <v>46</v>
      </c>
      <c r="B76">
        <v>1736527946.1961479</v>
      </c>
      <c r="C76" t="s">
        <v>3</v>
      </c>
      <c r="G76">
        <v>75</v>
      </c>
      <c r="H76" cm="1">
        <f t="array" ref="H76">INDEX($B$2:$B$500, MATCH(1, ($A$2:$A$500=G76)*($C$2:$C$500="start"), 0))</f>
        <v>1736529488.6931045</v>
      </c>
      <c r="I76" cm="1">
        <f t="array" ref="I76">INDEX($B$2:$B$500, MATCH(1, ($A$2:$A$500=G76)*($C$2:$C$500="labels_received"), 0))</f>
        <v>1736533174.1351593</v>
      </c>
      <c r="J76">
        <f t="shared" si="3"/>
        <v>3685.4420547485352</v>
      </c>
      <c r="K76">
        <f t="shared" si="4"/>
        <v>49.139227396647136</v>
      </c>
      <c r="L76">
        <f t="shared" si="5"/>
        <v>0.5</v>
      </c>
    </row>
    <row r="77" spans="1:12" x14ac:dyDescent="0.25">
      <c r="A77">
        <v>47</v>
      </c>
      <c r="B77">
        <v>1736527981.2203405</v>
      </c>
      <c r="C77" t="s">
        <v>3</v>
      </c>
      <c r="G77">
        <v>76</v>
      </c>
      <c r="H77" cm="1">
        <f t="array" ref="H77">INDEX($B$2:$B$500, MATCH(1, ($A$2:$A$500=G77)*($C$2:$C$500="start"), 0))</f>
        <v>1736529556.7893276</v>
      </c>
      <c r="I77" cm="1">
        <f t="array" ref="I77">INDEX($B$2:$B$500, MATCH(1, ($A$2:$A$500=G77)*($C$2:$C$500="labels_received"), 0))</f>
        <v>1736533506.8563664</v>
      </c>
      <c r="J77">
        <f t="shared" si="3"/>
        <v>3950.0670387744904</v>
      </c>
      <c r="K77">
        <f t="shared" si="4"/>
        <v>51.974566299664346</v>
      </c>
      <c r="L77">
        <f t="shared" si="5"/>
        <v>0.5</v>
      </c>
    </row>
    <row r="78" spans="1:12" x14ac:dyDescent="0.25">
      <c r="A78">
        <v>30</v>
      </c>
      <c r="B78">
        <v>1736528012.3984549</v>
      </c>
      <c r="C78" t="s">
        <v>4</v>
      </c>
      <c r="G78">
        <v>77</v>
      </c>
      <c r="H78" cm="1">
        <f t="array" ref="H78">INDEX($B$2:$B$500, MATCH(1, ($A$2:$A$500=G78)*($C$2:$C$500="start"), 0))</f>
        <v>1736529624.931807</v>
      </c>
      <c r="I78" cm="1">
        <f t="array" ref="I78">INDEX($B$2:$B$500, MATCH(1, ($A$2:$A$500=G78)*($C$2:$C$500="labels_received"), 0))</f>
        <v>1736533791.8510509</v>
      </c>
      <c r="J78">
        <f t="shared" si="3"/>
        <v>4166.919243812561</v>
      </c>
      <c r="K78">
        <f t="shared" si="4"/>
        <v>54.115834335228065</v>
      </c>
      <c r="L78">
        <f t="shared" si="5"/>
        <v>0.5</v>
      </c>
    </row>
    <row r="79" spans="1:12" x14ac:dyDescent="0.25">
      <c r="A79">
        <v>48</v>
      </c>
      <c r="B79">
        <v>1736528025.6811242</v>
      </c>
      <c r="C79" t="s">
        <v>3</v>
      </c>
      <c r="G79">
        <v>78</v>
      </c>
      <c r="H79" cm="1">
        <f t="array" ref="H79">INDEX($B$2:$B$500, MATCH(1, ($A$2:$A$500=G79)*($C$2:$C$500="start"), 0))</f>
        <v>1736529694.0401523</v>
      </c>
      <c r="I79" cm="1">
        <f t="array" ref="I79">INDEX($B$2:$B$500, MATCH(1, ($A$2:$A$500=G79)*($C$2:$C$500="labels_received"), 0))</f>
        <v>1736534144.9074252</v>
      </c>
      <c r="J79">
        <f t="shared" si="3"/>
        <v>4450.8672728538513</v>
      </c>
      <c r="K79">
        <f t="shared" si="4"/>
        <v>57.062400934023735</v>
      </c>
      <c r="L79">
        <f t="shared" si="5"/>
        <v>0.5</v>
      </c>
    </row>
    <row r="80" spans="1:12" x14ac:dyDescent="0.25">
      <c r="A80">
        <v>31</v>
      </c>
      <c r="B80">
        <v>1736528085.5013473</v>
      </c>
      <c r="C80" t="s">
        <v>4</v>
      </c>
      <c r="G80">
        <v>79</v>
      </c>
      <c r="H80" cm="1">
        <f t="array" ref="H80">INDEX($B$2:$B$500, MATCH(1, ($A$2:$A$500=G80)*($C$2:$C$500="start"), 0))</f>
        <v>1736529770.2042942</v>
      </c>
      <c r="I80" cm="1">
        <f t="array" ref="I80">INDEX($B$2:$B$500, MATCH(1, ($A$2:$A$500=G80)*($C$2:$C$500="labels_received"), 0))</f>
        <v>1736534398.6456122</v>
      </c>
      <c r="J80">
        <f t="shared" si="3"/>
        <v>4628.4413180351257</v>
      </c>
      <c r="K80">
        <f t="shared" si="4"/>
        <v>58.587864785254759</v>
      </c>
      <c r="L80">
        <f t="shared" si="5"/>
        <v>0.5</v>
      </c>
    </row>
    <row r="81" spans="1:12" x14ac:dyDescent="0.25">
      <c r="A81">
        <v>32</v>
      </c>
      <c r="B81">
        <v>1736528177.1918974</v>
      </c>
      <c r="C81" t="s">
        <v>4</v>
      </c>
      <c r="G81">
        <v>80</v>
      </c>
      <c r="H81" cm="1">
        <f t="array" ref="H81">INDEX($B$2:$B$500, MATCH(1, ($A$2:$A$500=G81)*($C$2:$C$500="start"), 0))</f>
        <v>1736529841.4513714</v>
      </c>
      <c r="I81" cm="1">
        <f t="array" ref="I81">INDEX($B$2:$B$500, MATCH(1, ($A$2:$A$500=G81)*($C$2:$C$500="labels_received"), 0))</f>
        <v>1736534779.6864138</v>
      </c>
      <c r="J81">
        <f t="shared" si="3"/>
        <v>4938.2350423336029</v>
      </c>
      <c r="K81">
        <f t="shared" si="4"/>
        <v>61.727938029170033</v>
      </c>
      <c r="L81">
        <f t="shared" si="5"/>
        <v>0.5</v>
      </c>
    </row>
    <row r="82" spans="1:12" x14ac:dyDescent="0.25">
      <c r="A82">
        <v>49</v>
      </c>
      <c r="B82">
        <v>1736528204.7544816</v>
      </c>
      <c r="C82" t="s">
        <v>3</v>
      </c>
      <c r="G82">
        <v>81</v>
      </c>
      <c r="H82" cm="1">
        <f t="array" ref="H82">INDEX($B$2:$B$500, MATCH(1, ($A$2:$A$500=G82)*($C$2:$C$500="start"), 0))</f>
        <v>1736529920.2453976</v>
      </c>
      <c r="I82" cm="1">
        <f t="array" ref="I82">INDEX($B$2:$B$500, MATCH(1, ($A$2:$A$500=G82)*($C$2:$C$500="labels_received"), 0))</f>
        <v>1736535140.2672856</v>
      </c>
      <c r="J82">
        <f t="shared" si="3"/>
        <v>5220.0218880176544</v>
      </c>
      <c r="K82">
        <f t="shared" si="4"/>
        <v>64.444714666884622</v>
      </c>
      <c r="L82">
        <f t="shared" si="5"/>
        <v>0.5</v>
      </c>
    </row>
    <row r="83" spans="1:12" x14ac:dyDescent="0.25">
      <c r="A83">
        <v>33</v>
      </c>
      <c r="B83">
        <v>1736528238.1649852</v>
      </c>
      <c r="C83" t="s">
        <v>4</v>
      </c>
      <c r="G83">
        <v>82</v>
      </c>
      <c r="H83" cm="1">
        <f t="array" ref="H83">INDEX($B$2:$B$500, MATCH(1, ($A$2:$A$500=G83)*($C$2:$C$500="start"), 0))</f>
        <v>1736529997.5345416</v>
      </c>
      <c r="I83" cm="1">
        <f t="array" ref="I83">INDEX($B$2:$B$500, MATCH(1, ($A$2:$A$500=G83)*($C$2:$C$500="labels_received"), 0))</f>
        <v>1736535599.6183648</v>
      </c>
      <c r="J83">
        <f t="shared" si="3"/>
        <v>5602.0838232040405</v>
      </c>
      <c r="K83">
        <f t="shared" si="4"/>
        <v>68.31809540492732</v>
      </c>
      <c r="L83">
        <f t="shared" si="5"/>
        <v>0.5</v>
      </c>
    </row>
    <row r="84" spans="1:12" x14ac:dyDescent="0.25">
      <c r="A84">
        <v>50</v>
      </c>
      <c r="B84">
        <v>1736528248.0693941</v>
      </c>
      <c r="C84" t="s">
        <v>3</v>
      </c>
      <c r="G84">
        <v>83</v>
      </c>
      <c r="H84" cm="1">
        <f t="array" ref="H84">INDEX($B$2:$B$500, MATCH(1, ($A$2:$A$500=G84)*($C$2:$C$500="start"), 0))</f>
        <v>1736530067.2053156</v>
      </c>
      <c r="I84" cm="1">
        <f t="array" ref="I84">INDEX($B$2:$B$500, MATCH(1, ($A$2:$A$500=G84)*($C$2:$C$500="labels_received"), 0))</f>
        <v>1736535915.5235338</v>
      </c>
      <c r="J84">
        <f t="shared" si="3"/>
        <v>5848.3182182312012</v>
      </c>
      <c r="K84">
        <f t="shared" si="4"/>
        <v>70.461665279893992</v>
      </c>
      <c r="L84">
        <f t="shared" si="5"/>
        <v>0.5</v>
      </c>
    </row>
    <row r="85" spans="1:12" x14ac:dyDescent="0.25">
      <c r="A85">
        <v>51</v>
      </c>
      <c r="B85">
        <v>1736528286.4829707</v>
      </c>
      <c r="C85" t="s">
        <v>3</v>
      </c>
      <c r="G85">
        <v>84</v>
      </c>
      <c r="H85" cm="1">
        <f t="array" ref="H85">INDEX($B$2:$B$500, MATCH(1, ($A$2:$A$500=G85)*($C$2:$C$500="start"), 0))</f>
        <v>1736530144.7874362</v>
      </c>
      <c r="I85" cm="1">
        <f t="array" ref="I85">INDEX($B$2:$B$500, MATCH(1, ($A$2:$A$500=G85)*($C$2:$C$500="labels_received"), 0))</f>
        <v>1736536192.0645211</v>
      </c>
      <c r="J85">
        <f t="shared" si="3"/>
        <v>6047.2770848274231</v>
      </c>
      <c r="K85">
        <f t="shared" si="4"/>
        <v>71.991393866993135</v>
      </c>
      <c r="L85">
        <f t="shared" si="5"/>
        <v>0.5</v>
      </c>
    </row>
    <row r="86" spans="1:12" x14ac:dyDescent="0.25">
      <c r="A86">
        <v>34</v>
      </c>
      <c r="B86">
        <v>1736528302.8173082</v>
      </c>
      <c r="C86" t="s">
        <v>4</v>
      </c>
      <c r="G86">
        <v>85</v>
      </c>
      <c r="H86" cm="1">
        <f t="array" ref="H86">INDEX($B$2:$B$500, MATCH(1, ($A$2:$A$500=G86)*($C$2:$C$500="start"), 0))</f>
        <v>1736530226.5062115</v>
      </c>
      <c r="I86" cm="1">
        <f t="array" ref="I86">INDEX($B$2:$B$500, MATCH(1, ($A$2:$A$500=G86)*($C$2:$C$500="labels_received"), 0))</f>
        <v>1736536447.3062148</v>
      </c>
      <c r="J86">
        <f t="shared" si="3"/>
        <v>6220.8000032901764</v>
      </c>
      <c r="K86">
        <f t="shared" si="4"/>
        <v>73.18588239164913</v>
      </c>
      <c r="L86">
        <f t="shared" si="5"/>
        <v>0.5</v>
      </c>
    </row>
    <row r="87" spans="1:12" x14ac:dyDescent="0.25">
      <c r="A87">
        <v>52</v>
      </c>
      <c r="B87">
        <v>1736528326.5038457</v>
      </c>
      <c r="C87" t="s">
        <v>3</v>
      </c>
      <c r="G87">
        <v>86</v>
      </c>
      <c r="H87" cm="1">
        <f t="array" ref="H87">INDEX($B$2:$B$500, MATCH(1, ($A$2:$A$500=G87)*($C$2:$C$500="start"), 0))</f>
        <v>1736530303.9188459</v>
      </c>
      <c r="I87" cm="1">
        <f t="array" ref="I87">INDEX($B$2:$B$500, MATCH(1, ($A$2:$A$500=G87)*($C$2:$C$500="labels_received"), 0))</f>
        <v>1736536704.6588235</v>
      </c>
      <c r="J87">
        <f t="shared" si="3"/>
        <v>6400.7399775981903</v>
      </c>
      <c r="K87">
        <f t="shared" si="4"/>
        <v>74.427209041839419</v>
      </c>
      <c r="L87">
        <f t="shared" si="5"/>
        <v>0.5</v>
      </c>
    </row>
    <row r="88" spans="1:12" x14ac:dyDescent="0.25">
      <c r="A88">
        <v>53</v>
      </c>
      <c r="B88">
        <v>1736528367.2714422</v>
      </c>
      <c r="C88" t="s">
        <v>3</v>
      </c>
      <c r="G88">
        <v>87</v>
      </c>
      <c r="H88" cm="1">
        <f t="array" ref="H88">INDEX($B$2:$B$500, MATCH(1, ($A$2:$A$500=G88)*($C$2:$C$500="start"), 0))</f>
        <v>1736530382.982367</v>
      </c>
      <c r="I88" cm="1">
        <f t="array" ref="I88">INDEX($B$2:$B$500, MATCH(1, ($A$2:$A$500=G88)*($C$2:$C$500="labels_received"), 0))</f>
        <v>1736536965.7625265</v>
      </c>
      <c r="J88">
        <f t="shared" si="3"/>
        <v>6582.7801594734192</v>
      </c>
      <c r="K88">
        <f t="shared" si="4"/>
        <v>75.664139764062284</v>
      </c>
      <c r="L88">
        <f t="shared" si="5"/>
        <v>0.5</v>
      </c>
    </row>
    <row r="89" spans="1:12" x14ac:dyDescent="0.25">
      <c r="A89">
        <v>35</v>
      </c>
      <c r="B89">
        <v>1736528369.3393884</v>
      </c>
      <c r="C89" t="s">
        <v>4</v>
      </c>
      <c r="G89">
        <v>88</v>
      </c>
      <c r="H89" cm="1">
        <f t="array" ref="H89">INDEX($B$2:$B$500, MATCH(1, ($A$2:$A$500=G89)*($C$2:$C$500="start"), 0))</f>
        <v>1736530456.6013892</v>
      </c>
      <c r="I89" cm="1">
        <f t="array" ref="I89">INDEX($B$2:$B$500, MATCH(1, ($A$2:$A$500=G89)*($C$2:$C$500="labels_received"), 0))</f>
        <v>1736537234.3036389</v>
      </c>
      <c r="J89">
        <f t="shared" si="3"/>
        <v>6777.7022497653961</v>
      </c>
      <c r="K89">
        <f t="shared" si="4"/>
        <v>77.019343747334048</v>
      </c>
      <c r="L89">
        <f t="shared" si="5"/>
        <v>0.5</v>
      </c>
    </row>
    <row r="90" spans="1:12" x14ac:dyDescent="0.25">
      <c r="A90">
        <v>54</v>
      </c>
      <c r="B90">
        <v>1736528407.614002</v>
      </c>
      <c r="C90" t="s">
        <v>3</v>
      </c>
      <c r="G90">
        <v>89</v>
      </c>
      <c r="H90" cm="1">
        <f t="array" ref="H90">INDEX($B$2:$B$500, MATCH(1, ($A$2:$A$500=G90)*($C$2:$C$500="start"), 0))</f>
        <v>1736530528.9985011</v>
      </c>
      <c r="I90" cm="1">
        <f t="array" ref="I90">INDEX($B$2:$B$500, MATCH(1, ($A$2:$A$500=G90)*($C$2:$C$500="labels_received"), 0))</f>
        <v>1736537484.8650177</v>
      </c>
      <c r="J90">
        <f t="shared" si="3"/>
        <v>6955.8665165901184</v>
      </c>
      <c r="K90">
        <f t="shared" si="4"/>
        <v>78.155803557192343</v>
      </c>
      <c r="L90">
        <f t="shared" si="5"/>
        <v>0.5</v>
      </c>
    </row>
    <row r="91" spans="1:12" x14ac:dyDescent="0.25">
      <c r="A91">
        <v>55</v>
      </c>
      <c r="B91">
        <v>1736528454.1640627</v>
      </c>
      <c r="C91" t="s">
        <v>3</v>
      </c>
      <c r="G91">
        <v>90</v>
      </c>
      <c r="H91" cm="1">
        <f t="array" ref="H91">INDEX($B$2:$B$500, MATCH(1, ($A$2:$A$500=G91)*($C$2:$C$500="start"), 0))</f>
        <v>1736530601.2405379</v>
      </c>
      <c r="I91" cm="1">
        <f t="array" ref="I91">INDEX($B$2:$B$500, MATCH(1, ($A$2:$A$500=G91)*($C$2:$C$500="labels_received"), 0))</f>
        <v>1736537750.0507154</v>
      </c>
      <c r="J91">
        <f t="shared" si="3"/>
        <v>7148.810177564621</v>
      </c>
      <c r="K91">
        <f t="shared" si="4"/>
        <v>79.431224195162457</v>
      </c>
      <c r="L91">
        <f t="shared" si="5"/>
        <v>0.5</v>
      </c>
    </row>
    <row r="92" spans="1:12" x14ac:dyDescent="0.25">
      <c r="A92">
        <v>36</v>
      </c>
      <c r="B92">
        <v>1736528487.8215899</v>
      </c>
      <c r="C92" t="s">
        <v>4</v>
      </c>
    </row>
    <row r="93" spans="1:12" x14ac:dyDescent="0.25">
      <c r="A93">
        <v>56</v>
      </c>
      <c r="B93">
        <v>1736528516.1749823</v>
      </c>
      <c r="C93" t="s">
        <v>3</v>
      </c>
    </row>
    <row r="94" spans="1:12" x14ac:dyDescent="0.25">
      <c r="A94">
        <v>57</v>
      </c>
      <c r="B94">
        <v>1736528557.6363451</v>
      </c>
      <c r="C94" t="s">
        <v>3</v>
      </c>
    </row>
    <row r="95" spans="1:12" x14ac:dyDescent="0.25">
      <c r="A95">
        <v>37</v>
      </c>
      <c r="B95">
        <v>1736528590.8361609</v>
      </c>
      <c r="C95" t="s">
        <v>4</v>
      </c>
    </row>
    <row r="96" spans="1:12" x14ac:dyDescent="0.25">
      <c r="A96">
        <v>58</v>
      </c>
      <c r="B96">
        <v>1736528600.1404462</v>
      </c>
      <c r="C96" t="s">
        <v>3</v>
      </c>
    </row>
    <row r="97" spans="1:3" x14ac:dyDescent="0.25">
      <c r="A97">
        <v>59</v>
      </c>
      <c r="B97">
        <v>1736528647.0606151</v>
      </c>
      <c r="C97" t="s">
        <v>3</v>
      </c>
    </row>
    <row r="98" spans="1:3" x14ac:dyDescent="0.25">
      <c r="A98">
        <v>38</v>
      </c>
      <c r="B98">
        <v>1736528672.3928225</v>
      </c>
      <c r="C98" t="s">
        <v>4</v>
      </c>
    </row>
    <row r="99" spans="1:3" x14ac:dyDescent="0.25">
      <c r="A99">
        <v>60</v>
      </c>
      <c r="B99">
        <v>1736528694.4981096</v>
      </c>
      <c r="C99" t="s">
        <v>3</v>
      </c>
    </row>
    <row r="100" spans="1:3" x14ac:dyDescent="0.25">
      <c r="A100">
        <v>61</v>
      </c>
      <c r="B100">
        <v>1736528741.9728825</v>
      </c>
      <c r="C100" t="s">
        <v>3</v>
      </c>
    </row>
    <row r="101" spans="1:3" x14ac:dyDescent="0.25">
      <c r="A101">
        <v>39</v>
      </c>
      <c r="B101">
        <v>1736528758.8998046</v>
      </c>
      <c r="C101" t="s">
        <v>4</v>
      </c>
    </row>
    <row r="102" spans="1:3" x14ac:dyDescent="0.25">
      <c r="A102">
        <v>62</v>
      </c>
      <c r="B102">
        <v>1736528787.1731341</v>
      </c>
      <c r="C102" t="s">
        <v>3</v>
      </c>
    </row>
    <row r="103" spans="1:3" x14ac:dyDescent="0.25">
      <c r="A103">
        <v>63</v>
      </c>
      <c r="B103">
        <v>1736528839.8919611</v>
      </c>
      <c r="C103" t="s">
        <v>3</v>
      </c>
    </row>
    <row r="104" spans="1:3" x14ac:dyDescent="0.25">
      <c r="A104">
        <v>40</v>
      </c>
      <c r="B104">
        <v>1736528852.2732618</v>
      </c>
      <c r="C104" t="s">
        <v>4</v>
      </c>
    </row>
    <row r="105" spans="1:3" x14ac:dyDescent="0.25">
      <c r="A105">
        <v>64</v>
      </c>
      <c r="B105">
        <v>1736528892.8324063</v>
      </c>
      <c r="C105" t="s">
        <v>3</v>
      </c>
    </row>
    <row r="106" spans="1:3" x14ac:dyDescent="0.25">
      <c r="A106">
        <v>41</v>
      </c>
      <c r="B106">
        <v>1736528911.8642592</v>
      </c>
      <c r="C106" t="s">
        <v>4</v>
      </c>
    </row>
    <row r="107" spans="1:3" x14ac:dyDescent="0.25">
      <c r="A107">
        <v>65</v>
      </c>
      <c r="B107">
        <v>1736528943.5613017</v>
      </c>
      <c r="C107" t="s">
        <v>3</v>
      </c>
    </row>
    <row r="108" spans="1:3" x14ac:dyDescent="0.25">
      <c r="A108">
        <v>42</v>
      </c>
      <c r="B108">
        <v>1736528950.260654</v>
      </c>
      <c r="C108" t="s">
        <v>4</v>
      </c>
    </row>
    <row r="109" spans="1:3" x14ac:dyDescent="0.25">
      <c r="A109">
        <v>66</v>
      </c>
      <c r="B109">
        <v>1736528993.0694437</v>
      </c>
      <c r="C109" t="s">
        <v>3</v>
      </c>
    </row>
    <row r="110" spans="1:3" x14ac:dyDescent="0.25">
      <c r="A110">
        <v>43</v>
      </c>
      <c r="B110">
        <v>1736529006.5309455</v>
      </c>
      <c r="C110" t="s">
        <v>4</v>
      </c>
    </row>
    <row r="111" spans="1:3" x14ac:dyDescent="0.25">
      <c r="A111">
        <v>67</v>
      </c>
      <c r="B111">
        <v>1736529044.1809392</v>
      </c>
      <c r="C111" t="s">
        <v>3</v>
      </c>
    </row>
    <row r="112" spans="1:3" x14ac:dyDescent="0.25">
      <c r="A112">
        <v>68</v>
      </c>
      <c r="B112">
        <v>1736529096.0756364</v>
      </c>
      <c r="C112" t="s">
        <v>3</v>
      </c>
    </row>
    <row r="113" spans="1:3" x14ac:dyDescent="0.25">
      <c r="A113">
        <v>44</v>
      </c>
      <c r="B113">
        <v>1736529096.6976612</v>
      </c>
      <c r="C113" t="s">
        <v>4</v>
      </c>
    </row>
    <row r="114" spans="1:3" x14ac:dyDescent="0.25">
      <c r="A114">
        <v>69</v>
      </c>
      <c r="B114">
        <v>1736529146.8850949</v>
      </c>
      <c r="C114" t="s">
        <v>3</v>
      </c>
    </row>
    <row r="115" spans="1:3" x14ac:dyDescent="0.25">
      <c r="A115">
        <v>45</v>
      </c>
      <c r="B115">
        <v>1736529169.6442771</v>
      </c>
      <c r="C115" t="s">
        <v>4</v>
      </c>
    </row>
    <row r="116" spans="1:3" x14ac:dyDescent="0.25">
      <c r="A116">
        <v>70</v>
      </c>
      <c r="B116">
        <v>1736529199.2624202</v>
      </c>
      <c r="C116" t="s">
        <v>3</v>
      </c>
    </row>
    <row r="117" spans="1:3" x14ac:dyDescent="0.25">
      <c r="A117">
        <v>71</v>
      </c>
      <c r="B117">
        <v>1736529254.0068626</v>
      </c>
      <c r="C117" t="s">
        <v>3</v>
      </c>
    </row>
    <row r="118" spans="1:3" x14ac:dyDescent="0.25">
      <c r="A118">
        <v>46</v>
      </c>
      <c r="B118">
        <v>1736529261.2809849</v>
      </c>
      <c r="C118" t="s">
        <v>4</v>
      </c>
    </row>
    <row r="119" spans="1:3" x14ac:dyDescent="0.25">
      <c r="A119">
        <v>72</v>
      </c>
      <c r="B119">
        <v>1736529307.9713554</v>
      </c>
      <c r="C119" t="s">
        <v>3</v>
      </c>
    </row>
    <row r="120" spans="1:3" x14ac:dyDescent="0.25">
      <c r="A120">
        <v>73</v>
      </c>
      <c r="B120">
        <v>1736529359.8926244</v>
      </c>
      <c r="C120" t="s">
        <v>3</v>
      </c>
    </row>
    <row r="121" spans="1:3" x14ac:dyDescent="0.25">
      <c r="A121">
        <v>47</v>
      </c>
      <c r="B121">
        <v>1736529362.8616409</v>
      </c>
      <c r="C121" t="s">
        <v>4</v>
      </c>
    </row>
    <row r="122" spans="1:3" x14ac:dyDescent="0.25">
      <c r="A122">
        <v>74</v>
      </c>
      <c r="B122">
        <v>1736529414.8543272</v>
      </c>
      <c r="C122" t="s">
        <v>3</v>
      </c>
    </row>
    <row r="123" spans="1:3" x14ac:dyDescent="0.25">
      <c r="A123">
        <v>48</v>
      </c>
      <c r="B123">
        <v>1736529426.7979131</v>
      </c>
      <c r="C123" t="s">
        <v>4</v>
      </c>
    </row>
    <row r="124" spans="1:3" x14ac:dyDescent="0.25">
      <c r="A124">
        <v>75</v>
      </c>
      <c r="B124">
        <v>1736529488.6931045</v>
      </c>
      <c r="C124" t="s">
        <v>3</v>
      </c>
    </row>
    <row r="125" spans="1:3" x14ac:dyDescent="0.25">
      <c r="A125">
        <v>49</v>
      </c>
      <c r="B125">
        <v>1736529499.4540975</v>
      </c>
      <c r="C125" t="s">
        <v>4</v>
      </c>
    </row>
    <row r="126" spans="1:3" x14ac:dyDescent="0.25">
      <c r="A126">
        <v>76</v>
      </c>
      <c r="B126">
        <v>1736529556.7893276</v>
      </c>
      <c r="C126" t="s">
        <v>3</v>
      </c>
    </row>
    <row r="127" spans="1:3" x14ac:dyDescent="0.25">
      <c r="A127">
        <v>77</v>
      </c>
      <c r="B127">
        <v>1736529624.931807</v>
      </c>
      <c r="C127" t="s">
        <v>3</v>
      </c>
    </row>
    <row r="128" spans="1:3" x14ac:dyDescent="0.25">
      <c r="A128">
        <v>50</v>
      </c>
      <c r="B128">
        <v>1736529639.1222486</v>
      </c>
      <c r="C128" t="s">
        <v>4</v>
      </c>
    </row>
    <row r="129" spans="1:3" x14ac:dyDescent="0.25">
      <c r="A129">
        <v>78</v>
      </c>
      <c r="B129">
        <v>1736529694.0401523</v>
      </c>
      <c r="C129" t="s">
        <v>3</v>
      </c>
    </row>
    <row r="130" spans="1:3" x14ac:dyDescent="0.25">
      <c r="A130">
        <v>51</v>
      </c>
      <c r="B130">
        <v>1736529736.4535828</v>
      </c>
      <c r="C130" t="s">
        <v>4</v>
      </c>
    </row>
    <row r="131" spans="1:3" x14ac:dyDescent="0.25">
      <c r="A131">
        <v>79</v>
      </c>
      <c r="B131">
        <v>1736529770.2042942</v>
      </c>
      <c r="C131" t="s">
        <v>3</v>
      </c>
    </row>
    <row r="132" spans="1:3" x14ac:dyDescent="0.25">
      <c r="A132">
        <v>52</v>
      </c>
      <c r="B132">
        <v>1736529828.9273558</v>
      </c>
      <c r="C132" t="s">
        <v>4</v>
      </c>
    </row>
    <row r="133" spans="1:3" x14ac:dyDescent="0.25">
      <c r="A133">
        <v>80</v>
      </c>
      <c r="B133">
        <v>1736529841.4513714</v>
      </c>
      <c r="C133" t="s">
        <v>3</v>
      </c>
    </row>
    <row r="134" spans="1:3" x14ac:dyDescent="0.25">
      <c r="A134">
        <v>81</v>
      </c>
      <c r="B134">
        <v>1736529920.2453976</v>
      </c>
      <c r="C134" t="s">
        <v>3</v>
      </c>
    </row>
    <row r="135" spans="1:3" x14ac:dyDescent="0.25">
      <c r="A135">
        <v>53</v>
      </c>
      <c r="B135">
        <v>1736529938.3438275</v>
      </c>
      <c r="C135" t="s">
        <v>4</v>
      </c>
    </row>
    <row r="136" spans="1:3" x14ac:dyDescent="0.25">
      <c r="A136">
        <v>82</v>
      </c>
      <c r="B136">
        <v>1736529997.5345416</v>
      </c>
      <c r="C136" t="s">
        <v>3</v>
      </c>
    </row>
    <row r="137" spans="1:3" x14ac:dyDescent="0.25">
      <c r="A137">
        <v>54</v>
      </c>
      <c r="B137">
        <v>1736530059.1291254</v>
      </c>
      <c r="C137" t="s">
        <v>4</v>
      </c>
    </row>
    <row r="138" spans="1:3" x14ac:dyDescent="0.25">
      <c r="A138">
        <v>83</v>
      </c>
      <c r="B138">
        <v>1736530067.2053156</v>
      </c>
      <c r="C138" t="s">
        <v>3</v>
      </c>
    </row>
    <row r="139" spans="1:3" x14ac:dyDescent="0.25">
      <c r="A139">
        <v>84</v>
      </c>
      <c r="B139">
        <v>1736530144.7874362</v>
      </c>
      <c r="C139" t="s">
        <v>3</v>
      </c>
    </row>
    <row r="140" spans="1:3" x14ac:dyDescent="0.25">
      <c r="A140">
        <v>55</v>
      </c>
      <c r="B140">
        <v>1736530175.4503417</v>
      </c>
      <c r="C140" t="s">
        <v>4</v>
      </c>
    </row>
    <row r="141" spans="1:3" x14ac:dyDescent="0.25">
      <c r="A141">
        <v>85</v>
      </c>
      <c r="B141">
        <v>1736530226.5062115</v>
      </c>
      <c r="C141" t="s">
        <v>3</v>
      </c>
    </row>
    <row r="142" spans="1:3" x14ac:dyDescent="0.25">
      <c r="A142">
        <v>56</v>
      </c>
      <c r="B142">
        <v>1736530273.0813153</v>
      </c>
      <c r="C142" t="s">
        <v>4</v>
      </c>
    </row>
    <row r="143" spans="1:3" x14ac:dyDescent="0.25">
      <c r="A143">
        <v>86</v>
      </c>
      <c r="B143">
        <v>1736530303.9188459</v>
      </c>
      <c r="C143" t="s">
        <v>3</v>
      </c>
    </row>
    <row r="144" spans="1:3" x14ac:dyDescent="0.25">
      <c r="A144">
        <v>87</v>
      </c>
      <c r="B144">
        <v>1736530382.982367</v>
      </c>
      <c r="C144" t="s">
        <v>3</v>
      </c>
    </row>
    <row r="145" spans="1:3" x14ac:dyDescent="0.25">
      <c r="A145">
        <v>57</v>
      </c>
      <c r="B145">
        <v>1736530389.3434803</v>
      </c>
      <c r="C145" t="s">
        <v>4</v>
      </c>
    </row>
    <row r="146" spans="1:3" x14ac:dyDescent="0.25">
      <c r="A146">
        <v>88</v>
      </c>
      <c r="B146">
        <v>1736530456.6013892</v>
      </c>
      <c r="C146" t="s">
        <v>3</v>
      </c>
    </row>
    <row r="147" spans="1:3" x14ac:dyDescent="0.25">
      <c r="A147">
        <v>58</v>
      </c>
      <c r="B147">
        <v>1736530508.7171221</v>
      </c>
      <c r="C147" t="s">
        <v>4</v>
      </c>
    </row>
    <row r="148" spans="1:3" x14ac:dyDescent="0.25">
      <c r="A148">
        <v>89</v>
      </c>
      <c r="B148">
        <v>1736530528.9985011</v>
      </c>
      <c r="C148" t="s">
        <v>3</v>
      </c>
    </row>
    <row r="149" spans="1:3" x14ac:dyDescent="0.25">
      <c r="A149">
        <v>90</v>
      </c>
      <c r="B149">
        <v>1736530601.2405379</v>
      </c>
      <c r="C149" t="s">
        <v>3</v>
      </c>
    </row>
    <row r="150" spans="1:3" x14ac:dyDescent="0.25">
      <c r="A150">
        <v>59</v>
      </c>
      <c r="B150">
        <v>1736530626.2974391</v>
      </c>
      <c r="C150" t="s">
        <v>4</v>
      </c>
    </row>
    <row r="151" spans="1:3" x14ac:dyDescent="0.25">
      <c r="A151">
        <v>60</v>
      </c>
      <c r="B151">
        <v>1736530735.6430578</v>
      </c>
      <c r="C151" t="s">
        <v>4</v>
      </c>
    </row>
    <row r="152" spans="1:3" x14ac:dyDescent="0.25">
      <c r="A152">
        <v>61</v>
      </c>
      <c r="B152">
        <v>1736530855.3468163</v>
      </c>
      <c r="C152" t="s">
        <v>4</v>
      </c>
    </row>
    <row r="153" spans="1:3" x14ac:dyDescent="0.25">
      <c r="A153">
        <v>62</v>
      </c>
      <c r="B153">
        <v>1736530998.6529202</v>
      </c>
      <c r="C153" t="s">
        <v>4</v>
      </c>
    </row>
    <row r="154" spans="1:3" x14ac:dyDescent="0.25">
      <c r="A154">
        <v>63</v>
      </c>
      <c r="B154">
        <v>1736531095.3702185</v>
      </c>
      <c r="C154" t="s">
        <v>4</v>
      </c>
    </row>
    <row r="155" spans="1:3" x14ac:dyDescent="0.25">
      <c r="A155">
        <v>64</v>
      </c>
      <c r="B155">
        <v>1736531191.0243373</v>
      </c>
      <c r="C155" t="s">
        <v>4</v>
      </c>
    </row>
    <row r="156" spans="1:3" x14ac:dyDescent="0.25">
      <c r="A156">
        <v>65</v>
      </c>
      <c r="B156">
        <v>1736531274.3929782</v>
      </c>
      <c r="C156" t="s">
        <v>4</v>
      </c>
    </row>
    <row r="157" spans="1:3" x14ac:dyDescent="0.25">
      <c r="A157">
        <v>66</v>
      </c>
      <c r="B157">
        <v>1736531379.043664</v>
      </c>
      <c r="C157" t="s">
        <v>4</v>
      </c>
    </row>
    <row r="158" spans="1:3" x14ac:dyDescent="0.25">
      <c r="A158">
        <v>67</v>
      </c>
      <c r="B158">
        <v>1736531471.911242</v>
      </c>
      <c r="C158" t="s">
        <v>4</v>
      </c>
    </row>
    <row r="159" spans="1:3" x14ac:dyDescent="0.25">
      <c r="A159">
        <v>68</v>
      </c>
      <c r="B159">
        <v>1736531553.5203762</v>
      </c>
      <c r="C159" t="s">
        <v>4</v>
      </c>
    </row>
    <row r="160" spans="1:3" x14ac:dyDescent="0.25">
      <c r="A160">
        <v>69</v>
      </c>
      <c r="B160">
        <v>1736531666.3166115</v>
      </c>
      <c r="C160" t="s">
        <v>4</v>
      </c>
    </row>
    <row r="161" spans="1:3" x14ac:dyDescent="0.25">
      <c r="A161">
        <v>70</v>
      </c>
      <c r="B161">
        <v>1736531846.7004385</v>
      </c>
      <c r="C161" t="s">
        <v>4</v>
      </c>
    </row>
    <row r="162" spans="1:3" x14ac:dyDescent="0.25">
      <c r="A162">
        <v>71</v>
      </c>
      <c r="B162">
        <v>1736532115.0364211</v>
      </c>
      <c r="C162" t="s">
        <v>4</v>
      </c>
    </row>
    <row r="163" spans="1:3" x14ac:dyDescent="0.25">
      <c r="A163">
        <v>72</v>
      </c>
      <c r="B163">
        <v>1736532408.0082459</v>
      </c>
      <c r="C163" t="s">
        <v>4</v>
      </c>
    </row>
    <row r="164" spans="1:3" x14ac:dyDescent="0.25">
      <c r="A164">
        <v>73</v>
      </c>
      <c r="B164">
        <v>1736532625.2597661</v>
      </c>
      <c r="C164" t="s">
        <v>4</v>
      </c>
    </row>
    <row r="165" spans="1:3" x14ac:dyDescent="0.25">
      <c r="A165">
        <v>74</v>
      </c>
      <c r="B165">
        <v>1736532825.2855992</v>
      </c>
      <c r="C165" t="s">
        <v>4</v>
      </c>
    </row>
    <row r="166" spans="1:3" x14ac:dyDescent="0.25">
      <c r="A166">
        <v>75</v>
      </c>
      <c r="B166">
        <v>1736533174.1351593</v>
      </c>
      <c r="C166" t="s">
        <v>4</v>
      </c>
    </row>
    <row r="167" spans="1:3" x14ac:dyDescent="0.25">
      <c r="A167">
        <v>76</v>
      </c>
      <c r="B167">
        <v>1736533506.8563664</v>
      </c>
      <c r="C167" t="s">
        <v>4</v>
      </c>
    </row>
    <row r="168" spans="1:3" x14ac:dyDescent="0.25">
      <c r="A168">
        <v>77</v>
      </c>
      <c r="B168">
        <v>1736533791.8510509</v>
      </c>
      <c r="C168" t="s">
        <v>4</v>
      </c>
    </row>
    <row r="169" spans="1:3" x14ac:dyDescent="0.25">
      <c r="A169">
        <v>78</v>
      </c>
      <c r="B169">
        <v>1736534144.9074252</v>
      </c>
      <c r="C169" t="s">
        <v>4</v>
      </c>
    </row>
    <row r="170" spans="1:3" x14ac:dyDescent="0.25">
      <c r="A170">
        <v>79</v>
      </c>
      <c r="B170">
        <v>1736534398.6456122</v>
      </c>
      <c r="C170" t="s">
        <v>4</v>
      </c>
    </row>
    <row r="171" spans="1:3" x14ac:dyDescent="0.25">
      <c r="A171">
        <v>80</v>
      </c>
      <c r="B171">
        <v>1736534779.6864138</v>
      </c>
      <c r="C171" t="s">
        <v>4</v>
      </c>
    </row>
    <row r="172" spans="1:3" x14ac:dyDescent="0.25">
      <c r="A172">
        <v>81</v>
      </c>
      <c r="B172">
        <v>1736535140.2672856</v>
      </c>
      <c r="C172" t="s">
        <v>4</v>
      </c>
    </row>
    <row r="173" spans="1:3" x14ac:dyDescent="0.25">
      <c r="A173">
        <v>82</v>
      </c>
      <c r="B173">
        <v>1736535599.6183648</v>
      </c>
      <c r="C173" t="s">
        <v>4</v>
      </c>
    </row>
    <row r="174" spans="1:3" x14ac:dyDescent="0.25">
      <c r="A174">
        <v>83</v>
      </c>
      <c r="B174">
        <v>1736535915.5235338</v>
      </c>
      <c r="C174" t="s">
        <v>4</v>
      </c>
    </row>
    <row r="175" spans="1:3" x14ac:dyDescent="0.25">
      <c r="A175">
        <v>84</v>
      </c>
      <c r="B175">
        <v>1736536192.0645211</v>
      </c>
      <c r="C175" t="s">
        <v>4</v>
      </c>
    </row>
    <row r="176" spans="1:3" x14ac:dyDescent="0.25">
      <c r="A176">
        <v>85</v>
      </c>
      <c r="B176">
        <v>1736536447.3062148</v>
      </c>
      <c r="C176" t="s">
        <v>4</v>
      </c>
    </row>
    <row r="177" spans="1:3" x14ac:dyDescent="0.25">
      <c r="A177">
        <v>86</v>
      </c>
      <c r="B177">
        <v>1736536704.6588235</v>
      </c>
      <c r="C177" t="s">
        <v>4</v>
      </c>
    </row>
    <row r="178" spans="1:3" x14ac:dyDescent="0.25">
      <c r="A178">
        <v>87</v>
      </c>
      <c r="B178">
        <v>1736536965.7625265</v>
      </c>
      <c r="C178" t="s">
        <v>4</v>
      </c>
    </row>
    <row r="179" spans="1:3" x14ac:dyDescent="0.25">
      <c r="A179">
        <v>88</v>
      </c>
      <c r="B179">
        <v>1736537234.3036389</v>
      </c>
      <c r="C179" t="s">
        <v>4</v>
      </c>
    </row>
    <row r="180" spans="1:3" x14ac:dyDescent="0.25">
      <c r="A180">
        <v>89</v>
      </c>
      <c r="B180">
        <v>1736537484.8650177</v>
      </c>
      <c r="C180" t="s">
        <v>4</v>
      </c>
    </row>
    <row r="181" spans="1:3" x14ac:dyDescent="0.25">
      <c r="A181">
        <v>90</v>
      </c>
      <c r="B181">
        <v>1736537750.0507154</v>
      </c>
      <c r="C181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94E38-8C5C-4AD1-BD37-121E707B3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production_log_0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Giovanni Ligato</cp:lastModifiedBy>
  <dcterms:created xsi:type="dcterms:W3CDTF">2015-06-05T18:17:20Z</dcterms:created>
  <dcterms:modified xsi:type="dcterms:W3CDTF">2025-01-16T19:36:22Z</dcterms:modified>
</cp:coreProperties>
</file>