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chi Bhanot\Documents\BAND relaunch\Lesson 2-Excel modeling\practice Quiz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J29" i="1"/>
  <c r="I29" i="1"/>
  <c r="H29" i="1"/>
  <c r="G29" i="1"/>
  <c r="F29" i="1"/>
  <c r="E29" i="1"/>
  <c r="D29" i="1"/>
  <c r="C29" i="1"/>
  <c r="I25" i="1"/>
  <c r="I32" i="1" s="1"/>
  <c r="E25" i="1"/>
  <c r="E32" i="1" s="1"/>
  <c r="B25" i="1"/>
  <c r="H25" i="1" s="1"/>
  <c r="H32" i="1" s="1"/>
  <c r="K22" i="1"/>
  <c r="J22" i="1"/>
  <c r="I22" i="1"/>
  <c r="H22" i="1"/>
  <c r="G22" i="1"/>
  <c r="F22" i="1"/>
  <c r="E22" i="1"/>
  <c r="D22" i="1"/>
  <c r="C22" i="1"/>
  <c r="E16" i="1"/>
  <c r="D16" i="1"/>
  <c r="C16" i="1"/>
  <c r="B16" i="1"/>
  <c r="F16" i="1" s="1"/>
  <c r="E15" i="1"/>
  <c r="D15" i="1"/>
  <c r="B15" i="1"/>
  <c r="B24" i="1" s="1"/>
  <c r="E14" i="1"/>
  <c r="B14" i="1"/>
  <c r="D14" i="1" s="1"/>
  <c r="F13" i="1"/>
  <c r="E13" i="1"/>
  <c r="D13" i="1"/>
  <c r="C13" i="1"/>
  <c r="B8" i="1"/>
  <c r="J24" i="1" l="1"/>
  <c r="J31" i="1" s="1"/>
  <c r="F24" i="1"/>
  <c r="F31" i="1" s="1"/>
  <c r="I24" i="1"/>
  <c r="I31" i="1" s="1"/>
  <c r="E24" i="1"/>
  <c r="E31" i="1" s="1"/>
  <c r="H24" i="1"/>
  <c r="H31" i="1" s="1"/>
  <c r="D24" i="1"/>
  <c r="D31" i="1" s="1"/>
  <c r="K24" i="1"/>
  <c r="K31" i="1" s="1"/>
  <c r="G24" i="1"/>
  <c r="G31" i="1" s="1"/>
  <c r="C24" i="1"/>
  <c r="C31" i="1" s="1"/>
  <c r="F14" i="1"/>
  <c r="G25" i="1"/>
  <c r="G32" i="1" s="1"/>
  <c r="K25" i="1"/>
  <c r="K32" i="1" s="1"/>
  <c r="B23" i="1"/>
  <c r="F25" i="1"/>
  <c r="F32" i="1" s="1"/>
  <c r="J25" i="1"/>
  <c r="J32" i="1" s="1"/>
  <c r="C14" i="1"/>
  <c r="F15" i="1"/>
  <c r="C25" i="1"/>
  <c r="C32" i="1" s="1"/>
  <c r="C15" i="1"/>
  <c r="D25" i="1"/>
  <c r="D32" i="1" s="1"/>
  <c r="H23" i="1" l="1"/>
  <c r="H30" i="1" s="1"/>
  <c r="H33" i="1" s="1"/>
  <c r="D23" i="1"/>
  <c r="D30" i="1" s="1"/>
  <c r="D33" i="1" s="1"/>
  <c r="K23" i="1"/>
  <c r="K30" i="1" s="1"/>
  <c r="K33" i="1" s="1"/>
  <c r="G23" i="1"/>
  <c r="G30" i="1" s="1"/>
  <c r="G33" i="1" s="1"/>
  <c r="C23" i="1"/>
  <c r="C30" i="1" s="1"/>
  <c r="C33" i="1" s="1"/>
  <c r="J23" i="1"/>
  <c r="J30" i="1" s="1"/>
  <c r="J33" i="1" s="1"/>
  <c r="F23" i="1"/>
  <c r="F30" i="1" s="1"/>
  <c r="F33" i="1" s="1"/>
  <c r="I23" i="1"/>
  <c r="I30" i="1" s="1"/>
  <c r="I33" i="1" s="1"/>
  <c r="E23" i="1"/>
  <c r="E30" i="1" s="1"/>
  <c r="E33" i="1" s="1"/>
</calcChain>
</file>

<file path=xl/sharedStrings.xml><?xml version="1.0" encoding="utf-8"?>
<sst xmlns="http://schemas.openxmlformats.org/spreadsheetml/2006/main" count="23" uniqueCount="17">
  <si>
    <t>Key Seller Assumptions &amp; KPIs</t>
  </si>
  <si>
    <t># Opportunities Closed by Sales Person (Annually)</t>
  </si>
  <si>
    <t>Avg PPU/mo</t>
  </si>
  <si>
    <t>Avg Units per Oppty</t>
  </si>
  <si>
    <t>Avg Contract Months/Oppty</t>
  </si>
  <si>
    <t>Avg Opportunity Size (Booking)</t>
  </si>
  <si>
    <t>Sales Hiring Schedule</t>
  </si>
  <si>
    <t>Sales Employee</t>
  </si>
  <si>
    <t>Projected Hire Date</t>
  </si>
  <si>
    <t>Sales Person 1</t>
  </si>
  <si>
    <t>Sales Person 2</t>
  </si>
  <si>
    <t>Sales Person 3</t>
  </si>
  <si>
    <t>Seller Ramp Assumption</t>
  </si>
  <si>
    <t>Sales Productivity Schedule</t>
  </si>
  <si>
    <t>Projected Ramp Date</t>
  </si>
  <si>
    <t>Projected Bookings per Sales Person</t>
  </si>
  <si>
    <t>Total 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</si>
</sst>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color rgb="FF0000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1" fillId="0" borderId="0" xfId="0" applyFont="1" applyBorder="1" applyAlignment="1"/>
    <xf numFmtId="164" fontId="3" fillId="2" borderId="0" xfId="0" applyNumberFormat="1" applyFont="1" applyFill="1" applyAlignment="1">
      <alignment horizontal="center" wrapText="1"/>
    </xf>
    <xf numFmtId="164" fontId="4" fillId="3" borderId="0" xfId="0" applyNumberFormat="1" applyFont="1" applyFill="1" applyAlignment="1">
      <alignment horizontal="center" wrapText="1"/>
    </xf>
    <xf numFmtId="0" fontId="5" fillId="0" borderId="0" xfId="0" applyFont="1" applyAlignment="1">
      <alignment wrapText="1"/>
    </xf>
    <xf numFmtId="14" fontId="5" fillId="0" borderId="0" xfId="0" applyNumberFormat="1" applyFont="1" applyAlignment="1">
      <alignment horizontal="right"/>
    </xf>
    <xf numFmtId="14" fontId="3" fillId="2" borderId="0" xfId="0" applyNumberFormat="1" applyFont="1" applyFill="1" applyAlignment="1">
      <alignment horizontal="center" wrapText="1"/>
    </xf>
    <xf numFmtId="0" fontId="1" fillId="0" borderId="0" xfId="0" applyFont="1" applyAlignment="1">
      <alignment horizontal="right"/>
    </xf>
    <xf numFmtId="14" fontId="5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9"/>
  <sheetViews>
    <sheetView tabSelected="1" workbookViewId="0">
      <selection activeCell="A6" sqref="A6"/>
    </sheetView>
  </sheetViews>
  <sheetFormatPr defaultColWidth="14.453125" defaultRowHeight="14.5" x14ac:dyDescent="0.35"/>
  <cols>
    <col min="1" max="1" width="36.54296875" style="16" customWidth="1"/>
    <col min="2" max="2" width="14.453125" style="16"/>
    <col min="3" max="16384" width="14.453125" style="3"/>
  </cols>
  <sheetData>
    <row r="1" spans="1:25" ht="15.75" customHeight="1" x14ac:dyDescent="0.3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4">
      <c r="A2" s="4" t="s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35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47.5" customHeight="1" x14ac:dyDescent="0.35">
      <c r="A4" s="1" t="s">
        <v>1</v>
      </c>
      <c r="B4" s="5">
        <v>53</v>
      </c>
      <c r="C4" s="6"/>
      <c r="D4" s="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47.5" customHeight="1" x14ac:dyDescent="0.35">
      <c r="A5" s="1" t="s">
        <v>2</v>
      </c>
      <c r="B5" s="7">
        <v>250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5" customHeight="1" x14ac:dyDescent="0.35">
      <c r="A6" s="1" t="s">
        <v>3</v>
      </c>
      <c r="B6" s="5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39" customHeight="1" x14ac:dyDescent="0.35">
      <c r="A7" s="1" t="s">
        <v>4</v>
      </c>
      <c r="B7" s="5">
        <v>24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81" customHeight="1" x14ac:dyDescent="0.35">
      <c r="A8" s="1" t="s">
        <v>5</v>
      </c>
      <c r="B8" s="8">
        <f>B5*B6*B7</f>
        <v>336000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35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35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4">
      <c r="A11" s="4" t="s">
        <v>6</v>
      </c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35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5" customHeight="1" x14ac:dyDescent="0.35">
      <c r="A13" s="9" t="s">
        <v>7</v>
      </c>
      <c r="B13" s="9" t="s">
        <v>8</v>
      </c>
      <c r="C13" s="10">
        <f ca="1">EOMONTH(TODAY(),0)</f>
        <v>43465</v>
      </c>
      <c r="D13" s="10">
        <f ca="1">EOMONTH(TODAY(),1)</f>
        <v>43496</v>
      </c>
      <c r="E13" s="10">
        <f ca="1">EOMONTH(TODAY(),2)</f>
        <v>43524</v>
      </c>
      <c r="F13" s="10">
        <f ca="1">EOMONTH(TODAY(),3)</f>
        <v>43555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35">
      <c r="A14" s="1" t="s">
        <v>9</v>
      </c>
      <c r="B14" s="11">
        <f ca="1">TODAY()+30</f>
        <v>43482</v>
      </c>
      <c r="C14" s="12">
        <f t="shared" ref="C14:F16" ca="1" si="0">IF($B14&lt;=C$13,1,0)</f>
        <v>0</v>
      </c>
      <c r="D14" s="12">
        <f t="shared" ca="1" si="0"/>
        <v>1</v>
      </c>
      <c r="E14" s="12">
        <f t="shared" ca="1" si="0"/>
        <v>1</v>
      </c>
      <c r="F14" s="12">
        <f t="shared" ca="1" si="0"/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35">
      <c r="A15" s="1" t="s">
        <v>10</v>
      </c>
      <c r="B15" s="11">
        <f ca="1">TODAY()+60</f>
        <v>43512</v>
      </c>
      <c r="C15" s="12">
        <f t="shared" ca="1" si="0"/>
        <v>0</v>
      </c>
      <c r="D15" s="12">
        <f t="shared" ca="1" si="0"/>
        <v>0</v>
      </c>
      <c r="E15" s="12">
        <f t="shared" ca="1" si="0"/>
        <v>1</v>
      </c>
      <c r="F15" s="12">
        <f t="shared" ca="1" si="0"/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35">
      <c r="A16" s="1" t="s">
        <v>11</v>
      </c>
      <c r="B16" s="11">
        <f ca="1">TODAY()+90</f>
        <v>43542</v>
      </c>
      <c r="C16" s="12">
        <f t="shared" ca="1" si="0"/>
        <v>0</v>
      </c>
      <c r="D16" s="12">
        <f t="shared" ca="1" si="0"/>
        <v>0</v>
      </c>
      <c r="E16" s="12">
        <f t="shared" ca="1" si="0"/>
        <v>0</v>
      </c>
      <c r="F16" s="12">
        <f t="shared" ca="1" si="0"/>
        <v>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35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9.5" customHeight="1" x14ac:dyDescent="0.35">
      <c r="A18" s="1"/>
      <c r="B18" s="9" t="s">
        <v>12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35">
      <c r="A19" s="1"/>
      <c r="B19" s="5">
        <v>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35">
      <c r="A20" s="9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4" customHeight="1" x14ac:dyDescent="0.4">
      <c r="A21" s="4" t="s">
        <v>13</v>
      </c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6.5" x14ac:dyDescent="0.35">
      <c r="A22" s="1"/>
      <c r="B22" s="9" t="s">
        <v>14</v>
      </c>
      <c r="C22" s="10">
        <f ca="1">EOMONTH(TODAY(),0)</f>
        <v>43465</v>
      </c>
      <c r="D22" s="10">
        <f ca="1">EOMONTH(TODAY(),1)</f>
        <v>43496</v>
      </c>
      <c r="E22" s="10">
        <f ca="1">EOMONTH(TODAY(),2)</f>
        <v>43524</v>
      </c>
      <c r="F22" s="10">
        <f ca="1">EOMONTH(TODAY(),3)</f>
        <v>43555</v>
      </c>
      <c r="G22" s="10">
        <f ca="1">EOMONTH(TODAY(),4)</f>
        <v>43585</v>
      </c>
      <c r="H22" s="10">
        <f ca="1">EOMONTH(TODAY(),5)</f>
        <v>43616</v>
      </c>
      <c r="I22" s="10">
        <f ca="1">EOMONTH(TODAY(),6)</f>
        <v>43646</v>
      </c>
      <c r="J22" s="10">
        <f ca="1">EOMONTH(TODAY(),7)</f>
        <v>43677</v>
      </c>
      <c r="K22" s="10">
        <f ca="1">EOMONTH(TODAY(),8)</f>
        <v>43708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5">
      <c r="A23" s="1" t="s">
        <v>9</v>
      </c>
      <c r="B23" s="13">
        <f t="shared" ref="B23:B25" ca="1" si="1">EOMONTH(B14,$B$19)</f>
        <v>43616</v>
      </c>
      <c r="C23" s="12">
        <f t="shared" ref="C23:K25" ca="1" si="2">IF($B23&lt;=C$22,1,0)</f>
        <v>0</v>
      </c>
      <c r="D23" s="12">
        <f t="shared" ca="1" si="2"/>
        <v>0</v>
      </c>
      <c r="E23" s="12">
        <f t="shared" ca="1" si="2"/>
        <v>0</v>
      </c>
      <c r="F23" s="12">
        <f t="shared" ca="1" si="2"/>
        <v>0</v>
      </c>
      <c r="G23" s="12">
        <f t="shared" ca="1" si="2"/>
        <v>0</v>
      </c>
      <c r="H23" s="12">
        <f t="shared" ca="1" si="2"/>
        <v>1</v>
      </c>
      <c r="I23" s="12">
        <f t="shared" ca="1" si="2"/>
        <v>1</v>
      </c>
      <c r="J23" s="12">
        <f t="shared" ca="1" si="2"/>
        <v>1</v>
      </c>
      <c r="K23" s="12">
        <f t="shared" ca="1" si="2"/>
        <v>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5">
      <c r="A24" s="1" t="s">
        <v>10</v>
      </c>
      <c r="B24" s="13">
        <f t="shared" ca="1" si="1"/>
        <v>43646</v>
      </c>
      <c r="C24" s="12">
        <f t="shared" ca="1" si="2"/>
        <v>0</v>
      </c>
      <c r="D24" s="12">
        <f t="shared" ca="1" si="2"/>
        <v>0</v>
      </c>
      <c r="E24" s="12">
        <f t="shared" ca="1" si="2"/>
        <v>0</v>
      </c>
      <c r="F24" s="12">
        <f t="shared" ca="1" si="2"/>
        <v>0</v>
      </c>
      <c r="G24" s="12">
        <f t="shared" ca="1" si="2"/>
        <v>0</v>
      </c>
      <c r="H24" s="12">
        <f t="shared" ca="1" si="2"/>
        <v>0</v>
      </c>
      <c r="I24" s="12">
        <f t="shared" ca="1" si="2"/>
        <v>1</v>
      </c>
      <c r="J24" s="12">
        <f t="shared" ca="1" si="2"/>
        <v>1</v>
      </c>
      <c r="K24" s="12">
        <f t="shared" ca="1" si="2"/>
        <v>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5">
      <c r="A25" s="1" t="s">
        <v>11</v>
      </c>
      <c r="B25" s="13">
        <f t="shared" ca="1" si="1"/>
        <v>43677</v>
      </c>
      <c r="C25" s="12">
        <f t="shared" ca="1" si="2"/>
        <v>0</v>
      </c>
      <c r="D25" s="12">
        <f t="shared" ca="1" si="2"/>
        <v>0</v>
      </c>
      <c r="E25" s="12">
        <f t="shared" ca="1" si="2"/>
        <v>0</v>
      </c>
      <c r="F25" s="12">
        <f t="shared" ca="1" si="2"/>
        <v>0</v>
      </c>
      <c r="G25" s="12">
        <f t="shared" ca="1" si="2"/>
        <v>0</v>
      </c>
      <c r="H25" s="12">
        <f t="shared" ca="1" si="2"/>
        <v>0</v>
      </c>
      <c r="I25" s="12">
        <f t="shared" ca="1" si="2"/>
        <v>0</v>
      </c>
      <c r="J25" s="12">
        <f t="shared" ca="1" si="2"/>
        <v>1</v>
      </c>
      <c r="K25" s="12">
        <f t="shared" ca="1" si="2"/>
        <v>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5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5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41.5" customHeight="1" x14ac:dyDescent="0.4">
      <c r="A28" s="4" t="s">
        <v>15</v>
      </c>
      <c r="B28" s="9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5">
      <c r="A29" s="1"/>
      <c r="B29" s="9"/>
      <c r="C29" s="10">
        <f ca="1">EOMONTH(TODAY(),0)</f>
        <v>43465</v>
      </c>
      <c r="D29" s="10">
        <f ca="1">EOMONTH(TODAY(),1)</f>
        <v>43496</v>
      </c>
      <c r="E29" s="10">
        <f ca="1">EOMONTH(TODAY(),2)</f>
        <v>43524</v>
      </c>
      <c r="F29" s="10">
        <f ca="1">EOMONTH(TODAY(),3)</f>
        <v>43555</v>
      </c>
      <c r="G29" s="10">
        <f ca="1">EOMONTH(TODAY(),4)</f>
        <v>43585</v>
      </c>
      <c r="H29" s="10">
        <f ca="1">EOMONTH(TODAY(),5)</f>
        <v>43616</v>
      </c>
      <c r="I29" s="10">
        <f ca="1">EOMONTH(TODAY(),6)</f>
        <v>43646</v>
      </c>
      <c r="J29" s="10">
        <f ca="1">EOMONTH(TODAY(),7)</f>
        <v>43677</v>
      </c>
      <c r="K29" s="10">
        <f ca="1">EOMONTH(TODAY(),8)</f>
        <v>43708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5">
      <c r="A30" s="1" t="s">
        <v>9</v>
      </c>
      <c r="B30" s="9"/>
      <c r="C30" s="14">
        <f t="shared" ref="C30:K32" ca="1" si="3">C23*$B$8*($B$4/12)</f>
        <v>0</v>
      </c>
      <c r="D30" s="14">
        <f t="shared" ca="1" si="3"/>
        <v>0</v>
      </c>
      <c r="E30" s="14">
        <f t="shared" ca="1" si="3"/>
        <v>0</v>
      </c>
      <c r="F30" s="14">
        <f t="shared" ca="1" si="3"/>
        <v>0</v>
      </c>
      <c r="G30" s="14">
        <f ca="1">G23*$B$8*($B$4/12)</f>
        <v>0</v>
      </c>
      <c r="H30" s="14">
        <f t="shared" ca="1" si="3"/>
        <v>1484000</v>
      </c>
      <c r="I30" s="14">
        <f t="shared" ca="1" si="3"/>
        <v>1484000</v>
      </c>
      <c r="J30" s="14">
        <f t="shared" ca="1" si="3"/>
        <v>1484000</v>
      </c>
      <c r="K30" s="14">
        <f t="shared" ca="1" si="3"/>
        <v>1484000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5">
      <c r="A31" s="1" t="s">
        <v>10</v>
      </c>
      <c r="B31" s="9"/>
      <c r="C31" s="14">
        <f t="shared" ca="1" si="3"/>
        <v>0</v>
      </c>
      <c r="D31" s="14">
        <f t="shared" ca="1" si="3"/>
        <v>0</v>
      </c>
      <c r="E31" s="14">
        <f t="shared" ca="1" si="3"/>
        <v>0</v>
      </c>
      <c r="F31" s="14">
        <f t="shared" ca="1" si="3"/>
        <v>0</v>
      </c>
      <c r="G31" s="14">
        <f t="shared" ca="1" si="3"/>
        <v>0</v>
      </c>
      <c r="H31" s="14">
        <f t="shared" ca="1" si="3"/>
        <v>0</v>
      </c>
      <c r="I31" s="14">
        <f t="shared" ca="1" si="3"/>
        <v>1484000</v>
      </c>
      <c r="J31" s="14">
        <f t="shared" ca="1" si="3"/>
        <v>1484000</v>
      </c>
      <c r="K31" s="14">
        <f t="shared" ca="1" si="3"/>
        <v>1484000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5">
      <c r="A32" s="1" t="s">
        <v>11</v>
      </c>
      <c r="B32" s="9"/>
      <c r="C32" s="14">
        <f t="shared" ca="1" si="3"/>
        <v>0</v>
      </c>
      <c r="D32" s="14">
        <f t="shared" ca="1" si="3"/>
        <v>0</v>
      </c>
      <c r="E32" s="14">
        <f t="shared" ca="1" si="3"/>
        <v>0</v>
      </c>
      <c r="F32" s="14">
        <f t="shared" ca="1" si="3"/>
        <v>0</v>
      </c>
      <c r="G32" s="14">
        <f t="shared" ca="1" si="3"/>
        <v>0</v>
      </c>
      <c r="H32" s="14">
        <f t="shared" ca="1" si="3"/>
        <v>0</v>
      </c>
      <c r="I32" s="14">
        <f t="shared" ca="1" si="3"/>
        <v>0</v>
      </c>
      <c r="J32" s="14">
        <f t="shared" ca="1" si="3"/>
        <v>1484000</v>
      </c>
      <c r="K32" s="14">
        <f t="shared" ca="1" si="3"/>
        <v>1484000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35">
      <c r="A33" s="9" t="s">
        <v>16</v>
      </c>
      <c r="B33" s="9"/>
      <c r="C33" s="15">
        <f t="shared" ref="C33:K33" ca="1" si="4">SUM(C30:C32)</f>
        <v>0</v>
      </c>
      <c r="D33" s="15">
        <f t="shared" ca="1" si="4"/>
        <v>0</v>
      </c>
      <c r="E33" s="15">
        <f t="shared" ca="1" si="4"/>
        <v>0</v>
      </c>
      <c r="F33" s="15">
        <f t="shared" ca="1" si="4"/>
        <v>0</v>
      </c>
      <c r="G33" s="15">
        <f t="shared" ca="1" si="4"/>
        <v>0</v>
      </c>
      <c r="H33" s="15">
        <f t="shared" ca="1" si="4"/>
        <v>1484000</v>
      </c>
      <c r="I33" s="15">
        <f t="shared" ca="1" si="4"/>
        <v>2968000</v>
      </c>
      <c r="J33" s="15">
        <f t="shared" ca="1" si="4"/>
        <v>4452000</v>
      </c>
      <c r="K33" s="15">
        <f t="shared" ca="1" si="4"/>
        <v>4452000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35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35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35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35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35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35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35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35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35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35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35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35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35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35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35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35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35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35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35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35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35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35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35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35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35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35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35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35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35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35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35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3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35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3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35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35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35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35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35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35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35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3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35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35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35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35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35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35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35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35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35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3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35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35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35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35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35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35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35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35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35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3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35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35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35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35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35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35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35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35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35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3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35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35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35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35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35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35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35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35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35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3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35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35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35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35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35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35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35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35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35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3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35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35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35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35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35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35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35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35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35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35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35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35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35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35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35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35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35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35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3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35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35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35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35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35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35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35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35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35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3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35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35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35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35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35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35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35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35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35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3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35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35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35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35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35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35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35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35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35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3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35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35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35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35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35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35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35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35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35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3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35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35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35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35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35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35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35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35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35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3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35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35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35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35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35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35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35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35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35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3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35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35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35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35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35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35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35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35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35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3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35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35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35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35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35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35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35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35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35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3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35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35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35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35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35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35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35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35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35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35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35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35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35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35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35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35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35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35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3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35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35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35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35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35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35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35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35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35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3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35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35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35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35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35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35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35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35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35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3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35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35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35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35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35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35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35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35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35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3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35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35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35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35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35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35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35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35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35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3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35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35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35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35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35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35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35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35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35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3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35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35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35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35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35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35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35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35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35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3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35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35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35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35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35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35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35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35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35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3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35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35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35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35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35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35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35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35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35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3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35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35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35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35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35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35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35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35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35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35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35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35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35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35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35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35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35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35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3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35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35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35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35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35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35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35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35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35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3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35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35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35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35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35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35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35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35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35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3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35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35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35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35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35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35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35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35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35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3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35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35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35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35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35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35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35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35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35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3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35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35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35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35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35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35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35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35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35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3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35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35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35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35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35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35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35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35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35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3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35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35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35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35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35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35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35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35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35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3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35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35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35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35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35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35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35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35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35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3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35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35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35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35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35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35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35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35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35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35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35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35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35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35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35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35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35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35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3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35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35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35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35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35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35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35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35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35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3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35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35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35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35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35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35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35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35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35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3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35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35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35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35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35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35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35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35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35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3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35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35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35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35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35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35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35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35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35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3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35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35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35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35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35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35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35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35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35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3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35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35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35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35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35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35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35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35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35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3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35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35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35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35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35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35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35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35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35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3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35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35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35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35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35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35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35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35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35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3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35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35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35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35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35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35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35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35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35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35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35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35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35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35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35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35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35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35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3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35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35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35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35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35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35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35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35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35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3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35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35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35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35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35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35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35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35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35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3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35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35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35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35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35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35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35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35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35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3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35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35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35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35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35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35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35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35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35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3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35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35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35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35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35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35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35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35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35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3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35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35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35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35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35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35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35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35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35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3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35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35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35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35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35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35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35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35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35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3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35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35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35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35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35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35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35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35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35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3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35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35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35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35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35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35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35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35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35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35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35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35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35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35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35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35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35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35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3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35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35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35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35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35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35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35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35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35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3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35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35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35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35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35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35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35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35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35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3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35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35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35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35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35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35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35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35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35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3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35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35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35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35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35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35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35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35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35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3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35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35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35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35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35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35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35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35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35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3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35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35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35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35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35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35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35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35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35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3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35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35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35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35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35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35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35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35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35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3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35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35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35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35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35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35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35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35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35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3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35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35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35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35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35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35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35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35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35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35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35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35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35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35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35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35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35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35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3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35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35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35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35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35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35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35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35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35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3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35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35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35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35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35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35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35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35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35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3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35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35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35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35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35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35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35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35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35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3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35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35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35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35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35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35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35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35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35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3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35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35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35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35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35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35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35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35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35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3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35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35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35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35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35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35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35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35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35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3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35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35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35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35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35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35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35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35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35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3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35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35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35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35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35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35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35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35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35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3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35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35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35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35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35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35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35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35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35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35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35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35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35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35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35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35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35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35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3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35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35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35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35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35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35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35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35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35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3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35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35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35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35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35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35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35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35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35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3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35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35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35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35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35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35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35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35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35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3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35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35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35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35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35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35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35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35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35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3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35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35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35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35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35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35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35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35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35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3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35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35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35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35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35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35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35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35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35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3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35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35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35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35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35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35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35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35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35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3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35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35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35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35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35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35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35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35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35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3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35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35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35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35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35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35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35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35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35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35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35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35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35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35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35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35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35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35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3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35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35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35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35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35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35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35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35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35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3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35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35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35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35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35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35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35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35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35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3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35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35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35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35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35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35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35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35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35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3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35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35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35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35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35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35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35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35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35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3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35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35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35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35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35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35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35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35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35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3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35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35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35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35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35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35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35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35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35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3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35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35">
      <c r="A1007" s="1"/>
      <c r="B1007" s="1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35">
      <c r="A1008" s="1"/>
      <c r="B1008" s="1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35">
      <c r="A1009" s="1"/>
      <c r="B1009" s="1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2018-12-18T20:48:42Z</dcterms:created>
  <dcterms:modified xsi:type="dcterms:W3CDTF">2018-12-18T20:49:16Z</dcterms:modified>
</cp:coreProperties>
</file>