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Problem-solving\STAT\finalStat\"/>
    </mc:Choice>
  </mc:AlternateContent>
  <xr:revisionPtr revIDLastSave="0" documentId="13_ncr:1_{F497F812-B55E-4872-B7E5-6985E8EFCBCB}" xr6:coauthVersionLast="47" xr6:coauthVersionMax="47" xr10:uidLastSave="{00000000-0000-0000-0000-000000000000}"/>
  <bookViews>
    <workbookView xWindow="28680" yWindow="-3270" windowWidth="15600" windowHeight="18840" activeTab="1" xr2:uid="{108CCCE1-71B9-4069-9CF7-4818888333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D32" i="2"/>
  <c r="F32" i="2" s="1"/>
  <c r="C32" i="2"/>
  <c r="C33" i="2" s="1"/>
  <c r="C34" i="2" s="1"/>
  <c r="C35" i="2" s="1"/>
  <c r="C36" i="2" s="1"/>
  <c r="C37" i="2" s="1"/>
  <c r="C38" i="2" s="1"/>
  <c r="C39" i="2" s="1"/>
  <c r="C40" i="2" s="1"/>
  <c r="D16" i="2"/>
  <c r="D17" i="2" s="1"/>
  <c r="D18" i="2" s="1"/>
  <c r="D19" i="2" s="1"/>
  <c r="D20" i="2" s="1"/>
  <c r="D21" i="2" s="1"/>
  <c r="D22" i="2" s="1"/>
  <c r="D23" i="2" s="1"/>
  <c r="D24" i="2" s="1"/>
  <c r="C16" i="2"/>
  <c r="C17" i="2" s="1"/>
  <c r="C18" i="2" s="1"/>
  <c r="C19" i="2" s="1"/>
  <c r="C20" i="2" s="1"/>
  <c r="C21" i="2" s="1"/>
  <c r="C22" i="2" s="1"/>
  <c r="C23" i="2" s="1"/>
  <c r="C24" i="2" s="1"/>
  <c r="F31" i="2"/>
  <c r="F15" i="2"/>
  <c r="E15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D33" i="2" l="1"/>
  <c r="D34" i="2" s="1"/>
  <c r="D35" i="2" s="1"/>
  <c r="D36" i="2" s="1"/>
  <c r="D37" i="2" s="1"/>
  <c r="D38" i="2" s="1"/>
  <c r="D39" i="2" s="1"/>
  <c r="D40" i="2" s="1"/>
  <c r="F16" i="2"/>
  <c r="E16" i="2"/>
  <c r="E33" i="2"/>
  <c r="E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3" i="2" l="1"/>
  <c r="E34" i="2"/>
  <c r="E17" i="2"/>
  <c r="F17" i="2"/>
  <c r="F64" i="1"/>
  <c r="E63" i="1"/>
  <c r="E18" i="2" l="1"/>
  <c r="F18" i="2"/>
  <c r="E35" i="2"/>
  <c r="F34" i="2"/>
  <c r="E64" i="1"/>
  <c r="F65" i="1"/>
  <c r="F35" i="2" l="1"/>
  <c r="E36" i="2"/>
  <c r="E19" i="2"/>
  <c r="F19" i="2"/>
  <c r="F66" i="1"/>
  <c r="E65" i="1"/>
  <c r="F20" i="2" l="1"/>
  <c r="E37" i="2"/>
  <c r="E20" i="2"/>
  <c r="F36" i="2"/>
  <c r="E66" i="1"/>
  <c r="F67" i="1"/>
  <c r="E21" i="2" l="1"/>
  <c r="E38" i="2"/>
  <c r="F37" i="2"/>
  <c r="F21" i="2"/>
  <c r="F68" i="1"/>
  <c r="E67" i="1"/>
  <c r="E22" i="2" l="1"/>
  <c r="F22" i="2"/>
  <c r="F38" i="2"/>
  <c r="E39" i="2"/>
  <c r="E68" i="1"/>
  <c r="F69" i="1"/>
  <c r="E40" i="2" l="1"/>
  <c r="E41" i="2" s="1"/>
  <c r="E42" i="2" s="1"/>
  <c r="F39" i="2"/>
  <c r="F23" i="2"/>
  <c r="E23" i="2"/>
  <c r="F70" i="1"/>
  <c r="E69" i="1"/>
  <c r="F24" i="2" l="1"/>
  <c r="F25" i="2" s="1"/>
  <c r="F26" i="2" s="1"/>
  <c r="E24" i="2"/>
  <c r="E25" i="2" s="1"/>
  <c r="E26" i="2" s="1"/>
  <c r="F40" i="2"/>
  <c r="F41" i="2" s="1"/>
  <c r="F42" i="2" s="1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<sst xmlns="http://schemas.openxmlformats.org/spreadsheetml/2006/main" count="38" uniqueCount="11">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</sst>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/>
    <xf numFmtId="3" fontId="3" fillId="4" borderId="1" xfId="0" applyNumberFormat="1" applyFont="1" applyFill="1" applyBorder="1"/>
    <xf numFmtId="3" fontId="0" fillId="4" borderId="1" xfId="0" applyNumberFormat="1" applyFill="1" applyBorder="1"/>
    <xf numFmtId="0" fontId="0" fillId="3" borderId="0" xfId="0" applyFill="1"/>
    <xf numFmtId="3" fontId="0" fillId="4" borderId="0" xfId="0" applyNumberFormat="1" applyFill="1"/>
    <xf numFmtId="0" fontId="0" fillId="5" borderId="1" xfId="0" applyFill="1" applyBorder="1"/>
  </cellXfs>
  <cellStyles count="2">
    <cellStyle name="Normal" xfId="0" builtinId="0"/>
    <cellStyle name="Normal 2" xfId="1" xr:uid="{67B021BD-A78B-4F82-8036-6074CA7A36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65023"/>
        <c:axId val="1427857823"/>
      </c:scatterChart>
      <c:valAx>
        <c:axId val="14278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57823"/>
        <c:crosses val="autoZero"/>
        <c:crossBetween val="midCat"/>
      </c:valAx>
      <c:valAx>
        <c:axId val="14278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7F56-6810-415E-922A-B3B799C40E4D}">
  <dimension ref="A1:H84"/>
  <sheetViews>
    <sheetView topLeftCell="A50" workbookViewId="0">
      <selection sqref="A1:H84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50DD-7207-47A4-9DA4-DA0D823E4224}">
  <dimension ref="A1:I42"/>
  <sheetViews>
    <sheetView tabSelected="1" workbookViewId="0">
      <selection activeCell="K16" sqref="K16"/>
    </sheetView>
  </sheetViews>
  <sheetFormatPr defaultRowHeight="15" x14ac:dyDescent="0.25"/>
  <cols>
    <col min="5" max="5" width="12.42578125" customWidth="1"/>
    <col min="6" max="6" width="14.140625" customWidth="1"/>
  </cols>
  <sheetData>
    <row r="1" spans="1:9" x14ac:dyDescent="0.25">
      <c r="A1" s="2"/>
      <c r="B1" s="3" t="s">
        <v>2</v>
      </c>
      <c r="C1" s="2" t="s">
        <v>3</v>
      </c>
      <c r="D1" s="2" t="s">
        <v>4</v>
      </c>
    </row>
    <row r="2" spans="1:9" x14ac:dyDescent="0.25">
      <c r="A2" s="4">
        <v>1</v>
      </c>
      <c r="B2" s="13">
        <v>10500</v>
      </c>
      <c r="C2" s="5">
        <v>10000</v>
      </c>
      <c r="D2" s="5">
        <v>10000</v>
      </c>
      <c r="I2" s="11"/>
    </row>
    <row r="3" spans="1:9" x14ac:dyDescent="0.25">
      <c r="A3" s="4">
        <v>2</v>
      </c>
      <c r="B3" s="14">
        <v>12300</v>
      </c>
      <c r="C3" s="8">
        <f>C2+0.1*($B2-C2)</f>
        <v>10050</v>
      </c>
      <c r="D3" s="8">
        <f>D2+0.5*($B2-D2)</f>
        <v>10250</v>
      </c>
      <c r="I3" s="12"/>
    </row>
    <row r="4" spans="1:9" x14ac:dyDescent="0.25">
      <c r="A4" s="4">
        <v>3</v>
      </c>
      <c r="B4" s="14">
        <v>9800</v>
      </c>
      <c r="C4" s="8">
        <f t="shared" ref="C4:C12" si="0">C3+0.1*($B3-C3)</f>
        <v>10275</v>
      </c>
      <c r="D4" s="8">
        <f t="shared" ref="D4:D12" si="1">D3+0.5*($B3-D3)</f>
        <v>11275</v>
      </c>
      <c r="I4" s="12"/>
    </row>
    <row r="5" spans="1:9" x14ac:dyDescent="0.25">
      <c r="A5" s="4">
        <v>4</v>
      </c>
      <c r="B5" s="14">
        <v>15200</v>
      </c>
      <c r="C5" s="8">
        <f t="shared" si="0"/>
        <v>10227.5</v>
      </c>
      <c r="D5" s="8">
        <f t="shared" si="1"/>
        <v>10537.5</v>
      </c>
      <c r="I5" s="12"/>
    </row>
    <row r="6" spans="1:9" x14ac:dyDescent="0.25">
      <c r="A6" s="4">
        <v>5</v>
      </c>
      <c r="B6" s="14">
        <v>11400</v>
      </c>
      <c r="C6" s="8">
        <f t="shared" si="0"/>
        <v>10724.75</v>
      </c>
      <c r="D6" s="8">
        <f t="shared" si="1"/>
        <v>12868.75</v>
      </c>
      <c r="I6" s="12"/>
    </row>
    <row r="7" spans="1:9" x14ac:dyDescent="0.25">
      <c r="A7" s="4">
        <v>6</v>
      </c>
      <c r="B7" s="14">
        <v>13600</v>
      </c>
      <c r="C7" s="8">
        <f t="shared" si="0"/>
        <v>10792.275</v>
      </c>
      <c r="D7" s="8">
        <f t="shared" si="1"/>
        <v>12134.375</v>
      </c>
      <c r="I7" s="12"/>
    </row>
    <row r="8" spans="1:9" x14ac:dyDescent="0.25">
      <c r="A8" s="4">
        <v>7</v>
      </c>
      <c r="B8" s="14">
        <v>14800</v>
      </c>
      <c r="C8" s="8">
        <f t="shared" si="0"/>
        <v>11073.047500000001</v>
      </c>
      <c r="D8" s="8">
        <f t="shared" si="1"/>
        <v>12867.1875</v>
      </c>
      <c r="I8" s="12"/>
    </row>
    <row r="9" spans="1:9" x14ac:dyDescent="0.25">
      <c r="A9" s="4">
        <v>8</v>
      </c>
      <c r="B9" s="14">
        <v>10900</v>
      </c>
      <c r="C9" s="8">
        <f t="shared" si="0"/>
        <v>11445.742750000001</v>
      </c>
      <c r="D9" s="8">
        <f t="shared" si="1"/>
        <v>13833.59375</v>
      </c>
      <c r="I9" s="12"/>
    </row>
    <row r="10" spans="1:9" x14ac:dyDescent="0.25">
      <c r="A10" s="4">
        <v>9</v>
      </c>
      <c r="B10" s="14">
        <v>9500</v>
      </c>
      <c r="C10" s="8">
        <f t="shared" si="0"/>
        <v>11391.168475</v>
      </c>
      <c r="D10" s="8">
        <f t="shared" si="1"/>
        <v>12366.796875</v>
      </c>
      <c r="I10" s="12"/>
    </row>
    <row r="11" spans="1:9" x14ac:dyDescent="0.25">
      <c r="A11" s="4">
        <v>10</v>
      </c>
      <c r="B11" s="14">
        <v>16200</v>
      </c>
      <c r="C11" s="8">
        <f t="shared" si="0"/>
        <v>11202.051627500001</v>
      </c>
      <c r="D11" s="8">
        <f t="shared" si="1"/>
        <v>10933.3984375</v>
      </c>
      <c r="I11" s="12"/>
    </row>
    <row r="12" spans="1:9" x14ac:dyDescent="0.25">
      <c r="A12" s="15"/>
      <c r="B12" s="16"/>
      <c r="C12" s="8">
        <f t="shared" si="0"/>
        <v>11701.84646475</v>
      </c>
      <c r="D12" s="8">
        <f t="shared" si="1"/>
        <v>13566.69921875</v>
      </c>
      <c r="I12" s="12"/>
    </row>
    <row r="14" spans="1:9" x14ac:dyDescent="0.25">
      <c r="A14" s="2"/>
      <c r="B14" s="3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9" x14ac:dyDescent="0.25">
      <c r="A15" s="4">
        <v>1</v>
      </c>
      <c r="B15" s="13">
        <v>10500</v>
      </c>
      <c r="C15" s="5">
        <v>10000</v>
      </c>
      <c r="D15" s="5">
        <v>10000</v>
      </c>
      <c r="E15" s="8">
        <f>ABS($B15-C15)</f>
        <v>500</v>
      </c>
      <c r="F15" s="8">
        <f>ABS($B15-D15)</f>
        <v>500</v>
      </c>
    </row>
    <row r="16" spans="1:9" x14ac:dyDescent="0.25">
      <c r="A16" s="4">
        <v>2</v>
      </c>
      <c r="B16" s="14">
        <v>12300</v>
      </c>
      <c r="C16" s="8">
        <f>C15+0.1*($B15-C15)</f>
        <v>10050</v>
      </c>
      <c r="D16" s="8">
        <f>D15+0.5*($B15-D15)</f>
        <v>10250</v>
      </c>
      <c r="E16" s="8">
        <f t="shared" ref="E16:E24" si="2">ABS(B16-C16)</f>
        <v>2250</v>
      </c>
      <c r="F16" s="8">
        <f t="shared" ref="F16:F24" si="3">ABS($B16-D16)</f>
        <v>2050</v>
      </c>
    </row>
    <row r="17" spans="1:6" x14ac:dyDescent="0.25">
      <c r="A17" s="4">
        <v>3</v>
      </c>
      <c r="B17" s="14">
        <v>9800</v>
      </c>
      <c r="C17" s="8">
        <f t="shared" ref="C17:C24" si="4">C16+0.1*($B16-C16)</f>
        <v>10275</v>
      </c>
      <c r="D17" s="8">
        <f t="shared" ref="D17:D24" si="5">D16+0.5*($B16-D16)</f>
        <v>11275</v>
      </c>
      <c r="E17" s="8">
        <f t="shared" si="2"/>
        <v>475</v>
      </c>
      <c r="F17" s="8">
        <f t="shared" si="3"/>
        <v>1475</v>
      </c>
    </row>
    <row r="18" spans="1:6" x14ac:dyDescent="0.25">
      <c r="A18" s="4">
        <v>4</v>
      </c>
      <c r="B18" s="14">
        <v>15200</v>
      </c>
      <c r="C18" s="8">
        <f t="shared" si="4"/>
        <v>10227.5</v>
      </c>
      <c r="D18" s="8">
        <f t="shared" si="5"/>
        <v>10537.5</v>
      </c>
      <c r="E18" s="8">
        <f t="shared" si="2"/>
        <v>4972.5</v>
      </c>
      <c r="F18" s="8">
        <f t="shared" si="3"/>
        <v>4662.5</v>
      </c>
    </row>
    <row r="19" spans="1:6" x14ac:dyDescent="0.25">
      <c r="A19" s="4">
        <v>5</v>
      </c>
      <c r="B19" s="14">
        <v>11400</v>
      </c>
      <c r="C19" s="8">
        <f t="shared" si="4"/>
        <v>10724.75</v>
      </c>
      <c r="D19" s="8">
        <f t="shared" si="5"/>
        <v>12868.75</v>
      </c>
      <c r="E19" s="8">
        <f t="shared" si="2"/>
        <v>675.25</v>
      </c>
      <c r="F19" s="8">
        <f t="shared" si="3"/>
        <v>1468.75</v>
      </c>
    </row>
    <row r="20" spans="1:6" x14ac:dyDescent="0.25">
      <c r="A20" s="4">
        <v>6</v>
      </c>
      <c r="B20" s="14">
        <v>13600</v>
      </c>
      <c r="C20" s="8">
        <f t="shared" si="4"/>
        <v>10792.275</v>
      </c>
      <c r="D20" s="8">
        <f t="shared" si="5"/>
        <v>12134.375</v>
      </c>
      <c r="E20" s="8">
        <f t="shared" si="2"/>
        <v>2807.7250000000004</v>
      </c>
      <c r="F20" s="8">
        <f t="shared" si="3"/>
        <v>1465.625</v>
      </c>
    </row>
    <row r="21" spans="1:6" x14ac:dyDescent="0.25">
      <c r="A21" s="4">
        <v>7</v>
      </c>
      <c r="B21" s="14">
        <v>14800</v>
      </c>
      <c r="C21" s="8">
        <f t="shared" si="4"/>
        <v>11073.047500000001</v>
      </c>
      <c r="D21" s="8">
        <f t="shared" si="5"/>
        <v>12867.1875</v>
      </c>
      <c r="E21" s="8">
        <f t="shared" si="2"/>
        <v>3726.9524999999994</v>
      </c>
      <c r="F21" s="8">
        <f t="shared" si="3"/>
        <v>1932.8125</v>
      </c>
    </row>
    <row r="22" spans="1:6" x14ac:dyDescent="0.25">
      <c r="A22" s="4">
        <v>8</v>
      </c>
      <c r="B22" s="14">
        <v>10900</v>
      </c>
      <c r="C22" s="8">
        <f t="shared" si="4"/>
        <v>11445.742750000001</v>
      </c>
      <c r="D22" s="8">
        <f t="shared" si="5"/>
        <v>13833.59375</v>
      </c>
      <c r="E22" s="8">
        <f t="shared" si="2"/>
        <v>545.74275000000125</v>
      </c>
      <c r="F22" s="8">
        <f t="shared" si="3"/>
        <v>2933.59375</v>
      </c>
    </row>
    <row r="23" spans="1:6" x14ac:dyDescent="0.25">
      <c r="A23" s="4">
        <v>9</v>
      </c>
      <c r="B23" s="14">
        <v>9500</v>
      </c>
      <c r="C23" s="8">
        <f t="shared" si="4"/>
        <v>11391.168475</v>
      </c>
      <c r="D23" s="8">
        <f t="shared" si="5"/>
        <v>12366.796875</v>
      </c>
      <c r="E23" s="8">
        <f t="shared" si="2"/>
        <v>1891.1684750000004</v>
      </c>
      <c r="F23" s="8">
        <f t="shared" si="3"/>
        <v>2866.796875</v>
      </c>
    </row>
    <row r="24" spans="1:6" x14ac:dyDescent="0.25">
      <c r="A24" s="4">
        <v>10</v>
      </c>
      <c r="B24" s="14">
        <v>16200</v>
      </c>
      <c r="C24" s="8">
        <f t="shared" si="4"/>
        <v>11202.051627500001</v>
      </c>
      <c r="D24" s="8">
        <f t="shared" si="5"/>
        <v>10933.3984375</v>
      </c>
      <c r="E24" s="8">
        <f t="shared" si="2"/>
        <v>4997.9483724999991</v>
      </c>
      <c r="F24" s="8">
        <f t="shared" si="3"/>
        <v>5266.6015625</v>
      </c>
    </row>
    <row r="25" spans="1:6" x14ac:dyDescent="0.25">
      <c r="A25" s="5"/>
      <c r="B25" s="5"/>
      <c r="C25" s="5"/>
      <c r="D25" s="17" t="s">
        <v>10</v>
      </c>
      <c r="E25" s="8">
        <f>SUM(E15:E24)</f>
        <v>22842.287097500001</v>
      </c>
      <c r="F25" s="8">
        <f>SUM(F15:F24)</f>
        <v>24621.6796875</v>
      </c>
    </row>
    <row r="26" spans="1:6" x14ac:dyDescent="0.25">
      <c r="A26" s="5"/>
      <c r="B26" s="5"/>
      <c r="C26" s="5"/>
      <c r="D26" s="17" t="s">
        <v>7</v>
      </c>
      <c r="E26" s="8">
        <f>E25/10</f>
        <v>2284.2287097500002</v>
      </c>
      <c r="F26" s="8">
        <f>F25/10</f>
        <v>2462.16796875</v>
      </c>
    </row>
    <row r="30" spans="1:6" x14ac:dyDescent="0.25">
      <c r="A30" s="2"/>
      <c r="B30" s="3" t="s">
        <v>2</v>
      </c>
      <c r="C30" s="2" t="s">
        <v>3</v>
      </c>
      <c r="D30" s="2" t="s">
        <v>4</v>
      </c>
      <c r="E30" s="2" t="s">
        <v>8</v>
      </c>
      <c r="F30" s="2" t="s">
        <v>9</v>
      </c>
    </row>
    <row r="31" spans="1:6" x14ac:dyDescent="0.25">
      <c r="A31" s="4">
        <v>1</v>
      </c>
      <c r="B31" s="13">
        <v>10500</v>
      </c>
      <c r="C31" s="5">
        <v>10000</v>
      </c>
      <c r="D31" s="5">
        <v>10000</v>
      </c>
      <c r="E31" s="8">
        <f>ABS($B31-C31)^2</f>
        <v>250000</v>
      </c>
      <c r="F31" s="8">
        <f>ABS($B31-D31)^2</f>
        <v>250000</v>
      </c>
    </row>
    <row r="32" spans="1:6" x14ac:dyDescent="0.25">
      <c r="A32" s="4">
        <v>2</v>
      </c>
      <c r="B32" s="14">
        <v>12300</v>
      </c>
      <c r="C32" s="8">
        <f>C31+0.1*($B31-C31)</f>
        <v>10050</v>
      </c>
      <c r="D32" s="8">
        <f>D31+0.5*($B31-D31)</f>
        <v>10250</v>
      </c>
      <c r="E32" s="8">
        <f t="shared" ref="E32:F40" si="6">ABS($B32-C32)^2</f>
        <v>5062500</v>
      </c>
      <c r="F32" s="8">
        <f t="shared" si="6"/>
        <v>4202500</v>
      </c>
    </row>
    <row r="33" spans="1:6" x14ac:dyDescent="0.25">
      <c r="A33" s="4">
        <v>3</v>
      </c>
      <c r="B33" s="14">
        <v>9800</v>
      </c>
      <c r="C33" s="8">
        <f t="shared" ref="C33:C40" si="7">C32+0.1*($B32-C32)</f>
        <v>10275</v>
      </c>
      <c r="D33" s="8">
        <f t="shared" ref="D33:D40" si="8">D32+0.5*($B32-D32)</f>
        <v>11275</v>
      </c>
      <c r="E33" s="8">
        <f t="shared" si="6"/>
        <v>225625</v>
      </c>
      <c r="F33" s="8">
        <f t="shared" si="6"/>
        <v>2175625</v>
      </c>
    </row>
    <row r="34" spans="1:6" x14ac:dyDescent="0.25">
      <c r="A34" s="4">
        <v>4</v>
      </c>
      <c r="B34" s="14">
        <v>15200</v>
      </c>
      <c r="C34" s="8">
        <f t="shared" si="7"/>
        <v>10227.5</v>
      </c>
      <c r="D34" s="8">
        <f t="shared" si="8"/>
        <v>10537.5</v>
      </c>
      <c r="E34" s="8">
        <f t="shared" si="6"/>
        <v>24725756.25</v>
      </c>
      <c r="F34" s="8">
        <f t="shared" si="6"/>
        <v>21738906.25</v>
      </c>
    </row>
    <row r="35" spans="1:6" x14ac:dyDescent="0.25">
      <c r="A35" s="4">
        <v>5</v>
      </c>
      <c r="B35" s="14">
        <v>11400</v>
      </c>
      <c r="C35" s="8">
        <f t="shared" si="7"/>
        <v>10724.75</v>
      </c>
      <c r="D35" s="8">
        <f t="shared" si="8"/>
        <v>12868.75</v>
      </c>
      <c r="E35" s="8">
        <f t="shared" si="6"/>
        <v>455962.5625</v>
      </c>
      <c r="F35" s="8">
        <f t="shared" si="6"/>
        <v>2157226.5625</v>
      </c>
    </row>
    <row r="36" spans="1:6" x14ac:dyDescent="0.25">
      <c r="A36" s="4">
        <v>6</v>
      </c>
      <c r="B36" s="14">
        <v>13600</v>
      </c>
      <c r="C36" s="8">
        <f t="shared" si="7"/>
        <v>10792.275</v>
      </c>
      <c r="D36" s="8">
        <f t="shared" si="8"/>
        <v>12134.375</v>
      </c>
      <c r="E36" s="8">
        <f t="shared" si="6"/>
        <v>7883319.675625002</v>
      </c>
      <c r="F36" s="8">
        <f t="shared" si="6"/>
        <v>2148056.640625</v>
      </c>
    </row>
    <row r="37" spans="1:6" x14ac:dyDescent="0.25">
      <c r="A37" s="4">
        <v>7</v>
      </c>
      <c r="B37" s="14">
        <v>14800</v>
      </c>
      <c r="C37" s="8">
        <f t="shared" si="7"/>
        <v>11073.047500000001</v>
      </c>
      <c r="D37" s="8">
        <f t="shared" si="8"/>
        <v>12867.1875</v>
      </c>
      <c r="E37" s="8">
        <f t="shared" si="6"/>
        <v>13890174.937256245</v>
      </c>
      <c r="F37" s="8">
        <f t="shared" si="6"/>
        <v>3735764.16015625</v>
      </c>
    </row>
    <row r="38" spans="1:6" x14ac:dyDescent="0.25">
      <c r="A38" s="4">
        <v>8</v>
      </c>
      <c r="B38" s="14">
        <v>10900</v>
      </c>
      <c r="C38" s="8">
        <f t="shared" si="7"/>
        <v>11445.742750000001</v>
      </c>
      <c r="D38" s="8">
        <f t="shared" si="8"/>
        <v>13833.59375</v>
      </c>
      <c r="E38" s="8">
        <f t="shared" si="6"/>
        <v>297835.14917756384</v>
      </c>
      <c r="F38" s="8">
        <f t="shared" si="6"/>
        <v>8605972.2900390625</v>
      </c>
    </row>
    <row r="39" spans="1:6" x14ac:dyDescent="0.25">
      <c r="A39" s="4">
        <v>9</v>
      </c>
      <c r="B39" s="14">
        <v>9500</v>
      </c>
      <c r="C39" s="8">
        <f t="shared" si="7"/>
        <v>11391.168475</v>
      </c>
      <c r="D39" s="8">
        <f t="shared" si="8"/>
        <v>12366.796875</v>
      </c>
      <c r="E39" s="8">
        <f t="shared" si="6"/>
        <v>3576518.2008338273</v>
      </c>
      <c r="F39" s="8">
        <f t="shared" si="6"/>
        <v>8218524.3225097656</v>
      </c>
    </row>
    <row r="40" spans="1:6" x14ac:dyDescent="0.25">
      <c r="A40" s="4">
        <v>10</v>
      </c>
      <c r="B40" s="14">
        <v>16200</v>
      </c>
      <c r="C40" s="8">
        <f t="shared" si="7"/>
        <v>11202.051627500001</v>
      </c>
      <c r="D40" s="8">
        <f t="shared" si="8"/>
        <v>10933.3984375</v>
      </c>
      <c r="E40" s="8">
        <f t="shared" si="6"/>
        <v>24979487.934175391</v>
      </c>
      <c r="F40" s="8">
        <f t="shared" si="6"/>
        <v>27737092.018127441</v>
      </c>
    </row>
    <row r="41" spans="1:6" x14ac:dyDescent="0.25">
      <c r="A41" s="5"/>
      <c r="B41" s="5"/>
      <c r="C41" s="5"/>
      <c r="D41" s="17" t="s">
        <v>10</v>
      </c>
      <c r="E41" s="8">
        <f>SUM(E31:E40)</f>
        <v>81347179.709568039</v>
      </c>
      <c r="F41" s="8">
        <f>SUM(F31:F40)</f>
        <v>80969667.24395752</v>
      </c>
    </row>
    <row r="42" spans="1:6" x14ac:dyDescent="0.25">
      <c r="A42" s="5"/>
      <c r="B42" s="5"/>
      <c r="C42" s="5"/>
      <c r="D42" s="17" t="s">
        <v>7</v>
      </c>
      <c r="E42" s="8">
        <f>E41/10</f>
        <v>8134717.9709568042</v>
      </c>
      <c r="F42" s="8">
        <f>F41/10</f>
        <v>8096966.724395752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2025-02-27T16:29:18Z</dcterms:created>
  <dcterms:modified xsi:type="dcterms:W3CDTF">2025-03-24T09:50:59Z</dcterms:modified>
</cp:coreProperties>
</file>