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ny\Desktop\STAT\"/>
    </mc:Choice>
  </mc:AlternateContent>
  <xr:revisionPtr revIDLastSave="0" documentId="13_ncr:1_{A18D7915-23BC-42EB-8055-0BBC2269922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W05_train" sheetId="2" r:id="rId1"/>
    <sheet name="HW05_tes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G2" i="2"/>
  <c r="D19" i="2"/>
  <c r="D20" i="2"/>
  <c r="D21" i="2"/>
  <c r="D22" i="2"/>
  <c r="D23" i="2"/>
  <c r="D24" i="2"/>
  <c r="D25" i="2"/>
  <c r="D26" i="2"/>
  <c r="D27" i="2"/>
  <c r="D18" i="2"/>
  <c r="H3" i="2"/>
  <c r="I3" i="2" s="1"/>
  <c r="G3" i="2"/>
  <c r="G4" i="2"/>
  <c r="H4" i="2" s="1"/>
  <c r="I4" i="2" s="1"/>
  <c r="G5" i="2"/>
  <c r="H5" i="2" s="1"/>
  <c r="I5" i="2" s="1"/>
  <c r="H6" i="2"/>
  <c r="I6" i="2" s="1"/>
  <c r="G7" i="2"/>
  <c r="H7" i="2" s="1"/>
  <c r="I7" i="2" s="1"/>
  <c r="G8" i="2"/>
  <c r="H8" i="2" s="1"/>
  <c r="I8" i="2" s="1"/>
  <c r="G9" i="2"/>
  <c r="H9" i="2" s="1"/>
  <c r="I9" i="2" s="1"/>
  <c r="G10" i="2"/>
  <c r="H10" i="2" s="1"/>
  <c r="I10" i="2" s="1"/>
  <c r="G11" i="2"/>
  <c r="H11" i="2" s="1"/>
  <c r="I11" i="2" s="1"/>
  <c r="H2" i="2"/>
  <c r="I2" i="2" s="1"/>
  <c r="I13" i="2" l="1"/>
  <c r="I14" i="2" s="1"/>
</calcChain>
</file>

<file path=xl/sharedStrings.xml><?xml version="1.0" encoding="utf-8"?>
<sst xmlns="http://schemas.openxmlformats.org/spreadsheetml/2006/main" count="15" uniqueCount="15">
  <si>
    <t>Ad_Spend</t>
  </si>
  <si>
    <t>Website_Visits</t>
  </si>
  <si>
    <t>Product_Price</t>
  </si>
  <si>
    <t>Discount_Percentage</t>
  </si>
  <si>
    <t>Customer_Reviews</t>
  </si>
  <si>
    <t>Sales_Revenue</t>
  </si>
  <si>
    <t>Sales_Revenue(predicted)</t>
  </si>
  <si>
    <t>predicted-actual</t>
  </si>
  <si>
    <t>^2</t>
  </si>
  <si>
    <t>Sum/N</t>
  </si>
  <si>
    <t>RMSE</t>
  </si>
  <si>
    <t>sqrt</t>
  </si>
  <si>
    <t>แสดงกราฟ</t>
  </si>
  <si>
    <t>sales</t>
  </si>
  <si>
    <t>sale(forecast)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</si>
</sst>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6" borderId="1" xfId="0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CFE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HW05_train!$C$17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HW05_train!$B$18:$B$27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HW05_train!$C$18:$C$27</c:f>
              <c:numCache>
                <c:formatCode>General</c:formatCode>
                <c:ptCount val="10"/>
                <c:pt idx="0">
                  <c:v>6062</c:v>
                </c:pt>
                <c:pt idx="1">
                  <c:v>8596</c:v>
                </c:pt>
                <c:pt idx="2">
                  <c:v>9632</c:v>
                </c:pt>
                <c:pt idx="3">
                  <c:v>11229</c:v>
                </c:pt>
                <c:pt idx="4">
                  <c:v>13152</c:v>
                </c:pt>
                <c:pt idx="5">
                  <c:v>15267</c:v>
                </c:pt>
                <c:pt idx="6">
                  <c:v>30289</c:v>
                </c:pt>
                <c:pt idx="7">
                  <c:v>34926</c:v>
                </c:pt>
                <c:pt idx="8">
                  <c:v>43518</c:v>
                </c:pt>
                <c:pt idx="9">
                  <c:v>44056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8-4B7B-82CB-AB525128D272}"/>
            </c:ext>
          </c:extLst>
        </c:ser>
        <c:ser>
          <c:idx val="1"/>
          <c:order val="1"/>
          <c:tx>
            <c:strRef>
              <c:f>HW05_train!$D$17</c:f>
              <c:strCache>
                <c:ptCount val="1"/>
                <c:pt idx="0">
                  <c:v>sale(forecast)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HW05_train!$B$18:$B$27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HW05_train!$D$18:$D$27</c:f>
              <c:numCache>
                <c:formatCode>General</c:formatCode>
                <c:ptCount val="10"/>
                <c:pt idx="0">
                  <c:v>25758.081000000002</c:v>
                </c:pt>
                <c:pt idx="1">
                  <c:v>18841.839</c:v>
                </c:pt>
                <c:pt idx="2">
                  <c:v>32287.924999999996</c:v>
                </c:pt>
                <c:pt idx="3">
                  <c:v>27258.809999999994</c:v>
                </c:pt>
                <c:pt idx="4">
                  <c:v>25927.310999999994</c:v>
                </c:pt>
                <c:pt idx="5">
                  <c:v>20346.961999999992</c:v>
                </c:pt>
                <c:pt idx="6">
                  <c:v>37247.914999999994</c:v>
                </c:pt>
                <c:pt idx="7">
                  <c:v>41640.467000000004</c:v>
                </c:pt>
                <c:pt idx="8">
                  <c:v>22092.055</c:v>
                </c:pt>
                <c:pt idx="9">
                  <c:v>18878.239000000001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8-4B7B-82CB-AB525128D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732128"/>
        <c:axId val="1207365888"/>
      </c:scatterChart>
      <c:valAx>
        <c:axId val="120573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365888"/>
        <c:crosses val="autoZero"/>
        <c:crossBetween val="midCat"/>
      </c:valAx>
      <c:valAx>
        <c:axId val="12073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73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1214437</xdr:colOff>
      <xdr:row>20</xdr:row>
      <xdr:rowOff>90487</xdr:rowOff>
    </xdr:from>
    <xdr:to>
      <xdr:col>10</xdr:col>
      <xdr:colOff>709612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D1134-516B-217A-E8DF-EEBB98DB2A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G6" sqref="G6"/>
    </sheetView>
  </sheetViews>
  <sheetFormatPr defaultColWidth="18.140625" defaultRowHeight="15" x14ac:dyDescent="0.25"/>
  <cols>
    <col min="7" max="7" width="24" customWidth="1"/>
    <col min="8" max="8" width="15.85546875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" t="s">
        <v>6</v>
      </c>
      <c r="H1" s="7" t="s">
        <v>7</v>
      </c>
      <c r="I1" s="7" t="s">
        <v>8</v>
      </c>
    </row>
    <row r="2" spans="1:9" x14ac:dyDescent="0.25">
      <c r="A2" s="2">
        <v>5777</v>
      </c>
      <c r="B2" s="2">
        <v>2796</v>
      </c>
      <c r="C2" s="2">
        <v>61</v>
      </c>
      <c r="D2" s="2">
        <v>23</v>
      </c>
      <c r="E2" s="2">
        <v>3</v>
      </c>
      <c r="F2" s="2">
        <v>13152</v>
      </c>
      <c r="G2" s="5">
        <f>51576.583-0.239*(A2)+1.125*(B2)-177.872*(C2)-36.23*(D2)-5243.529*(E2)</f>
        <v>25927.310999999994</v>
      </c>
      <c r="H2" s="5">
        <f>G2-F2</f>
        <v>12775.310999999994</v>
      </c>
      <c r="I2" s="5">
        <f>H2^2</f>
        <v>163208571.14672086</v>
      </c>
    </row>
    <row r="3" spans="1:9" x14ac:dyDescent="0.25">
      <c r="A3" s="2">
        <v>4900</v>
      </c>
      <c r="B3" s="2">
        <v>2761</v>
      </c>
      <c r="C3" s="2">
        <v>88</v>
      </c>
      <c r="D3" s="2">
        <v>1</v>
      </c>
      <c r="E3" s="2">
        <v>3</v>
      </c>
      <c r="F3" s="2">
        <v>43518</v>
      </c>
      <c r="G3" s="5">
        <f t="shared" ref="G3:G11" si="0">51576.583-0.239*(A3)+1.125*(B3)-177.872*(C3)-36.23*(D3)-5243.529*(E3)</f>
        <v>22092.055</v>
      </c>
      <c r="H3" s="5">
        <f t="shared" ref="H3:H11" si="1">G3-F3</f>
        <v>-21425.945</v>
      </c>
      <c r="I3" s="5">
        <f t="shared" ref="I3:I11" si="2">H3^2</f>
        <v>459071119.14302498</v>
      </c>
    </row>
    <row r="4" spans="1:9" x14ac:dyDescent="0.25">
      <c r="A4" s="2">
        <v>7677</v>
      </c>
      <c r="B4" s="2">
        <v>2786</v>
      </c>
      <c r="C4" s="2">
        <v>56</v>
      </c>
      <c r="D4" s="2">
        <v>44</v>
      </c>
      <c r="E4" s="2">
        <v>4</v>
      </c>
      <c r="F4" s="2">
        <v>15267</v>
      </c>
      <c r="G4" s="5">
        <f t="shared" si="0"/>
        <v>20346.961999999992</v>
      </c>
      <c r="H4" s="5">
        <f t="shared" si="1"/>
        <v>5079.9619999999923</v>
      </c>
      <c r="I4" s="5">
        <f t="shared" si="2"/>
        <v>25806013.921443921</v>
      </c>
    </row>
    <row r="5" spans="1:9" x14ac:dyDescent="0.25">
      <c r="A5" s="2">
        <v>7981</v>
      </c>
      <c r="B5" s="2">
        <v>4702</v>
      </c>
      <c r="C5" s="2">
        <v>65</v>
      </c>
      <c r="D5" s="2">
        <v>25</v>
      </c>
      <c r="E5" s="2">
        <v>1</v>
      </c>
      <c r="F5" s="2">
        <v>30289</v>
      </c>
      <c r="G5" s="5">
        <f t="shared" si="0"/>
        <v>37247.914999999994</v>
      </c>
      <c r="H5" s="5">
        <f t="shared" si="1"/>
        <v>6958.9149999999936</v>
      </c>
      <c r="I5" s="5">
        <f t="shared" si="2"/>
        <v>48426497.977224909</v>
      </c>
    </row>
    <row r="6" spans="1:9" x14ac:dyDescent="0.25">
      <c r="A6" s="2">
        <v>7376</v>
      </c>
      <c r="B6" s="2">
        <v>3378</v>
      </c>
      <c r="C6" s="2">
        <v>95</v>
      </c>
      <c r="D6" s="2">
        <v>13</v>
      </c>
      <c r="E6" s="2">
        <v>2</v>
      </c>
      <c r="F6" s="2">
        <v>6062</v>
      </c>
      <c r="G6" s="5">
        <f>51576.583-0.239*(A6)+1.125*(B6)-177.872*(C6)-36.23*(D6)-5243.529*(E6)</f>
        <v>25758.081000000002</v>
      </c>
      <c r="H6" s="5">
        <f t="shared" si="1"/>
        <v>19696.081000000002</v>
      </c>
      <c r="I6" s="5">
        <f t="shared" si="2"/>
        <v>387935606.75856107</v>
      </c>
    </row>
    <row r="7" spans="1:9" x14ac:dyDescent="0.25">
      <c r="A7" s="2">
        <v>1523</v>
      </c>
      <c r="B7" s="2">
        <v>4643</v>
      </c>
      <c r="C7" s="2">
        <v>23</v>
      </c>
      <c r="D7" s="2">
        <v>6</v>
      </c>
      <c r="E7" s="2">
        <v>2</v>
      </c>
      <c r="F7" s="2">
        <v>34926</v>
      </c>
      <c r="G7" s="5">
        <f t="shared" si="0"/>
        <v>41640.467000000004</v>
      </c>
      <c r="H7" s="5">
        <f t="shared" si="1"/>
        <v>6714.4670000000042</v>
      </c>
      <c r="I7" s="5">
        <f t="shared" si="2"/>
        <v>45084067.094089054</v>
      </c>
    </row>
    <row r="8" spans="1:9" x14ac:dyDescent="0.25">
      <c r="A8" s="2">
        <v>3393</v>
      </c>
      <c r="B8" s="2">
        <v>4144</v>
      </c>
      <c r="C8" s="2">
        <v>99</v>
      </c>
      <c r="D8" s="2">
        <v>2</v>
      </c>
      <c r="E8" s="2">
        <v>2</v>
      </c>
      <c r="F8" s="2">
        <v>11229</v>
      </c>
      <c r="G8" s="5">
        <f t="shared" si="0"/>
        <v>27258.809999999994</v>
      </c>
      <c r="H8" s="5">
        <f t="shared" si="1"/>
        <v>16029.809999999994</v>
      </c>
      <c r="I8" s="5">
        <f t="shared" si="2"/>
        <v>256954808.63609982</v>
      </c>
    </row>
    <row r="9" spans="1:9" x14ac:dyDescent="0.25">
      <c r="A9" s="2">
        <v>3593</v>
      </c>
      <c r="B9" s="2">
        <v>4932</v>
      </c>
      <c r="C9" s="2">
        <v>37</v>
      </c>
      <c r="D9" s="2">
        <v>46</v>
      </c>
      <c r="E9" s="2">
        <v>3</v>
      </c>
      <c r="F9" s="2">
        <v>9632</v>
      </c>
      <c r="G9" s="5">
        <f t="shared" si="0"/>
        <v>32287.924999999996</v>
      </c>
      <c r="H9" s="5">
        <f t="shared" si="1"/>
        <v>22655.924999999996</v>
      </c>
      <c r="I9" s="5">
        <f t="shared" si="2"/>
        <v>513290937.60562479</v>
      </c>
    </row>
    <row r="10" spans="1:9" x14ac:dyDescent="0.25">
      <c r="A10" s="2">
        <v>8240</v>
      </c>
      <c r="B10" s="2">
        <v>2555</v>
      </c>
      <c r="C10" s="2">
        <v>96</v>
      </c>
      <c r="D10" s="2">
        <v>22</v>
      </c>
      <c r="E10" s="2">
        <v>3</v>
      </c>
      <c r="F10" s="2">
        <v>44056</v>
      </c>
      <c r="G10" s="5">
        <f t="shared" si="0"/>
        <v>18878.239000000001</v>
      </c>
      <c r="H10" s="5">
        <f t="shared" si="1"/>
        <v>-25177.760999999999</v>
      </c>
      <c r="I10" s="5">
        <f t="shared" si="2"/>
        <v>633919648.97312093</v>
      </c>
    </row>
    <row r="11" spans="1:9" x14ac:dyDescent="0.25">
      <c r="A11" s="2">
        <v>7937</v>
      </c>
      <c r="B11" s="2">
        <v>1776</v>
      </c>
      <c r="C11" s="2">
        <v>87</v>
      </c>
      <c r="D11" s="2">
        <v>45</v>
      </c>
      <c r="E11" s="2">
        <v>3</v>
      </c>
      <c r="F11" s="2">
        <v>8596</v>
      </c>
      <c r="G11" s="5">
        <f t="shared" si="0"/>
        <v>18841.839</v>
      </c>
      <c r="H11" s="5">
        <f t="shared" si="1"/>
        <v>10245.839</v>
      </c>
      <c r="I11" s="5">
        <f t="shared" si="2"/>
        <v>104977216.813921</v>
      </c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1" t="s">
        <v>9</v>
      </c>
      <c r="I13" s="2">
        <f>SUM(I2:I11)/10</f>
        <v>263867448.80698308</v>
      </c>
    </row>
    <row r="14" spans="1:9" x14ac:dyDescent="0.25">
      <c r="A14" s="4"/>
      <c r="B14" s="4"/>
      <c r="C14" s="4"/>
      <c r="D14" s="4"/>
      <c r="E14" s="4"/>
      <c r="F14" s="4"/>
      <c r="G14" s="6" t="s">
        <v>10</v>
      </c>
      <c r="H14" s="9" t="s">
        <v>11</v>
      </c>
      <c r="I14" s="10">
        <f>SQRT(I13)</f>
        <v>16243.997316146759</v>
      </c>
    </row>
    <row r="16" spans="1:9" ht="15.75" x14ac:dyDescent="0.25">
      <c r="C16" s="8" t="s">
        <v>12</v>
      </c>
    </row>
    <row r="17" spans="2:4" x14ac:dyDescent="0.25">
      <c r="B17" s="1"/>
      <c r="C17" s="1" t="s">
        <v>13</v>
      </c>
      <c r="D17" s="1" t="s">
        <v>14</v>
      </c>
    </row>
    <row r="18" spans="2:4" x14ac:dyDescent="0.25">
      <c r="B18" s="2">
        <v>1</v>
      </c>
      <c r="C18" s="2">
        <v>6062</v>
      </c>
      <c r="D18" s="2">
        <f>VLOOKUP(C18,$F$2:$G$11,2,FALSE)</f>
        <v>25758.081000000002</v>
      </c>
    </row>
    <row r="19" spans="2:4" x14ac:dyDescent="0.25">
      <c r="B19" s="2">
        <v>2</v>
      </c>
      <c r="C19" s="2">
        <v>8596</v>
      </c>
      <c r="D19" s="2">
        <f t="shared" ref="D19:D27" si="3">VLOOKUP(C19,$F$2:$G$11,2,FALSE)</f>
        <v>18841.839</v>
      </c>
    </row>
    <row r="20" spans="2:4" x14ac:dyDescent="0.25">
      <c r="B20" s="2">
        <v>3</v>
      </c>
      <c r="C20" s="2">
        <v>9632</v>
      </c>
      <c r="D20" s="2">
        <f t="shared" si="3"/>
        <v>32287.924999999996</v>
      </c>
    </row>
    <row r="21" spans="2:4" x14ac:dyDescent="0.25">
      <c r="B21" s="2">
        <v>4</v>
      </c>
      <c r="C21" s="2">
        <v>11229</v>
      </c>
      <c r="D21" s="2">
        <f t="shared" si="3"/>
        <v>27258.809999999994</v>
      </c>
    </row>
    <row r="22" spans="2:4" x14ac:dyDescent="0.25">
      <c r="B22" s="2">
        <v>5</v>
      </c>
      <c r="C22" s="2">
        <v>13152</v>
      </c>
      <c r="D22" s="2">
        <f t="shared" si="3"/>
        <v>25927.310999999994</v>
      </c>
    </row>
    <row r="23" spans="2:4" x14ac:dyDescent="0.25">
      <c r="B23" s="2">
        <v>6</v>
      </c>
      <c r="C23" s="2">
        <v>15267</v>
      </c>
      <c r="D23" s="2">
        <f t="shared" si="3"/>
        <v>20346.961999999992</v>
      </c>
    </row>
    <row r="24" spans="2:4" x14ac:dyDescent="0.25">
      <c r="B24" s="2">
        <v>7</v>
      </c>
      <c r="C24" s="2">
        <v>30289</v>
      </c>
      <c r="D24" s="2">
        <f t="shared" si="3"/>
        <v>37247.914999999994</v>
      </c>
    </row>
    <row r="25" spans="2:4" x14ac:dyDescent="0.25">
      <c r="B25" s="2">
        <v>8</v>
      </c>
      <c r="C25" s="2">
        <v>34926</v>
      </c>
      <c r="D25" s="2">
        <f t="shared" si="3"/>
        <v>41640.467000000004</v>
      </c>
    </row>
    <row r="26" spans="2:4" x14ac:dyDescent="0.25">
      <c r="B26" s="2">
        <v>9</v>
      </c>
      <c r="C26" s="2">
        <v>43518</v>
      </c>
      <c r="D26" s="2">
        <f t="shared" si="3"/>
        <v>22092.055</v>
      </c>
    </row>
    <row r="27" spans="2:4" x14ac:dyDescent="0.25">
      <c r="B27" s="2">
        <v>10</v>
      </c>
      <c r="C27" s="2">
        <v>44056</v>
      </c>
      <c r="D27" s="2">
        <f t="shared" si="3"/>
        <v>18878.239000000001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F11" sqref="A1:F11"/>
    </sheetView>
  </sheetViews>
  <sheetFormatPr defaultColWidth="17.5703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HW05_train</vt:lpstr>
      <vt:lpstr>HW05_test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WARANON JAITONG</dc:creator>
  <cp:lastModifiedBy>WARANON JAITONG</cp:lastModifiedBy>
  <dcterms:created xsi:type="dcterms:W3CDTF">2025-02-20T12:22:11Z</dcterms:created>
  <dcterms:modified xsi:type="dcterms:W3CDTF">2025-02-27T13:40:10Z</dcterms:modified>
</cp:coreProperties>
</file>