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m_Watcharakorn\Desktop\HomeWork\1-2\Problem Solving\Waranon\Problem-solving\STAT\finalStat\"/>
    </mc:Choice>
  </mc:AlternateContent>
  <bookViews>
    <workbookView xWindow="-120" yWindow="-120" windowWidth="29040" windowHeight="15840" activeTab="2"/>
  </bookViews>
  <sheets>
    <sheet name="Sheet1" sheetId="1" r:id="rId1"/>
    <sheet name="train2" sheetId="2" r:id="rId2"/>
    <sheet name="train3" sheetId="4" r:id="rId3"/>
    <sheet name="Test_final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G6" i="4" s="1"/>
  <c r="H6" i="4" s="1"/>
  <c r="F7" i="4"/>
  <c r="G7" i="4" s="1"/>
  <c r="H7" i="4" s="1"/>
  <c r="F8" i="4"/>
  <c r="G8" i="4" s="1"/>
  <c r="H8" i="4" s="1"/>
  <c r="F9" i="4"/>
  <c r="G9" i="4" s="1"/>
  <c r="H9" i="4" s="1"/>
  <c r="F10" i="4"/>
  <c r="F11" i="4"/>
  <c r="F2" i="4"/>
  <c r="G11" i="4"/>
  <c r="H11" i="4" s="1"/>
  <c r="G10" i="4"/>
  <c r="H10" i="4" s="1"/>
  <c r="G5" i="4"/>
  <c r="H5" i="4" s="1"/>
  <c r="G4" i="4"/>
  <c r="H4" i="4" s="1"/>
  <c r="G3" i="4"/>
  <c r="H3" i="4" s="1"/>
  <c r="G2" i="4"/>
  <c r="H2" i="4" s="1"/>
  <c r="H13" i="4" l="1"/>
  <c r="H14" i="4" s="1"/>
  <c r="H12" i="4"/>
  <c r="G6" i="3" l="1"/>
  <c r="H3" i="3"/>
  <c r="H4" i="3"/>
  <c r="H5" i="3"/>
  <c r="H6" i="3"/>
  <c r="H7" i="3"/>
  <c r="H8" i="3"/>
  <c r="H9" i="3"/>
  <c r="H10" i="3"/>
  <c r="I10" i="3" s="1"/>
  <c r="H11" i="3"/>
  <c r="G3" i="3"/>
  <c r="G4" i="3"/>
  <c r="I4" i="3" s="1"/>
  <c r="G5" i="3"/>
  <c r="G7" i="3"/>
  <c r="G8" i="3"/>
  <c r="G9" i="3"/>
  <c r="I9" i="3" s="1"/>
  <c r="G10" i="3"/>
  <c r="G11" i="3"/>
  <c r="G2" i="3"/>
  <c r="H2" i="3" s="1"/>
  <c r="I2" i="3" s="1"/>
  <c r="I7" i="3"/>
  <c r="I6" i="3"/>
  <c r="I5" i="3"/>
  <c r="I3" i="3"/>
  <c r="F3" i="2"/>
  <c r="F4" i="2"/>
  <c r="F5" i="2"/>
  <c r="F6" i="2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F2" i="2"/>
  <c r="G2" i="2" s="1"/>
  <c r="H2" i="2" s="1"/>
  <c r="F2" i="1"/>
  <c r="G6" i="2"/>
  <c r="H6" i="2" s="1"/>
  <c r="G5" i="2"/>
  <c r="H5" i="2" s="1"/>
  <c r="G4" i="2"/>
  <c r="H4" i="2" s="1"/>
  <c r="G3" i="2"/>
  <c r="H3" i="2" s="1"/>
  <c r="I11" i="3" l="1"/>
  <c r="I8" i="3"/>
  <c r="I13" i="3"/>
  <c r="I14" i="3" s="1"/>
  <c r="I12" i="3"/>
  <c r="H13" i="2"/>
  <c r="H14" i="2" s="1"/>
  <c r="H12" i="2"/>
  <c r="G6" i="1"/>
  <c r="G7" i="1"/>
  <c r="G8" i="1"/>
  <c r="G9" i="1"/>
  <c r="G11" i="1"/>
  <c r="G2" i="1"/>
  <c r="H2" i="1" s="1"/>
  <c r="F3" i="1"/>
  <c r="G3" i="1" s="1"/>
  <c r="H3" i="1" s="1"/>
  <c r="F4" i="1"/>
  <c r="G4" i="1" s="1"/>
  <c r="H4" i="1" s="1"/>
  <c r="F5" i="1"/>
  <c r="G5" i="1" s="1"/>
  <c r="H5" i="1" s="1"/>
  <c r="F6" i="1"/>
  <c r="F7" i="1"/>
  <c r="F8" i="1"/>
  <c r="F9" i="1"/>
  <c r="F10" i="1"/>
  <c r="G10" i="1" s="1"/>
  <c r="F11" i="1"/>
  <c r="H6" i="1"/>
  <c r="H9" i="1" l="1"/>
  <c r="H8" i="1"/>
  <c r="H7" i="1"/>
  <c r="H12" i="1" s="1"/>
  <c r="H11" i="1"/>
  <c r="H10" i="1"/>
  <c r="H13" i="1"/>
  <c r="H14" i="1" s="1"/>
</calcChain>
</file>

<file path=xl/sharedStrings.xml><?xml version="1.0" encoding="utf-8"?>
<sst xmlns="http://schemas.openxmlformats.org/spreadsheetml/2006/main" count="45" uniqueCount="13">
  <si>
    <t>Sum/N</t>
  </si>
  <si>
    <t>RMSE</t>
  </si>
  <si>
    <t>sqrt</t>
  </si>
  <si>
    <t>Sales_Revenue(predicted)</t>
  </si>
  <si>
    <t>predicted-actual</t>
  </si>
  <si>
    <t>^2</t>
  </si>
  <si>
    <t>A</t>
  </si>
  <si>
    <t>B</t>
  </si>
  <si>
    <t>C</t>
  </si>
  <si>
    <t>D</t>
  </si>
  <si>
    <t>E</t>
  </si>
  <si>
    <t>F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</si>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</sst>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6" borderId="1" xfId="0" applyNumberFormat="1" applyFill="1" applyBorder="1"/>
    <xf numFmtId="2" fontId="0" fillId="3" borderId="1" xfId="0" applyNumberFormat="1" applyFill="1" applyBorder="1"/>
    <xf numFmtId="2" fontId="0" fillId="0" borderId="1" xfId="0" applyNumberFormat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40" workbookViewId="0">
      <selection sqref="A1:H14"/>
    </sheetView>
  </sheetViews>
  <sheetFormatPr defaultColWidth="11.140625" defaultRowHeight="15" x14ac:dyDescent="0.25"/>
  <sheetData>
    <row r="1" spans="1:8" x14ac:dyDescent="0.25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8" t="s">
        <v>3</v>
      </c>
      <c r="G1" s="8" t="s">
        <v>4</v>
      </c>
      <c r="H1" s="8" t="s">
        <v>5</v>
      </c>
    </row>
    <row r="2" spans="1:8" x14ac:dyDescent="0.25">
      <c r="A2" s="1">
        <v>58</v>
      </c>
      <c r="B2" s="1">
        <v>70</v>
      </c>
      <c r="C2" s="1">
        <v>153</v>
      </c>
      <c r="D2" s="1">
        <v>87</v>
      </c>
      <c r="E2" s="1">
        <v>25</v>
      </c>
      <c r="F2" s="2">
        <f>26.3414-0.0226*(A2)+0.0665*(B2)+0.0313*(C2)-0.0215*(D2)</f>
        <v>32.603999999999999</v>
      </c>
      <c r="G2" s="10">
        <f>F2-E2</f>
        <v>7.6039999999999992</v>
      </c>
      <c r="H2" s="10">
        <f>G2^2</f>
        <v>57.820815999999986</v>
      </c>
    </row>
    <row r="3" spans="1:8" x14ac:dyDescent="0.25">
      <c r="A3" s="1">
        <v>13</v>
      </c>
      <c r="B3" s="1">
        <v>99</v>
      </c>
      <c r="C3" s="1">
        <v>178</v>
      </c>
      <c r="D3" s="1">
        <v>78</v>
      </c>
      <c r="E3" s="1">
        <v>46</v>
      </c>
      <c r="F3" s="2">
        <f t="shared" ref="F3:F11" si="0">26.3414-0.0226*(A3)+0.0665*(B3)+0.0313*(C3)-0.0215*(D3)</f>
        <v>36.525500000000001</v>
      </c>
      <c r="G3" s="10">
        <f t="shared" ref="G3:G11" si="1">F3-E3</f>
        <v>-9.474499999999999</v>
      </c>
      <c r="H3" s="10">
        <f t="shared" ref="H3:H11" si="2">G3^2</f>
        <v>89.766150249999981</v>
      </c>
    </row>
    <row r="4" spans="1:8" x14ac:dyDescent="0.25">
      <c r="A4" s="1">
        <v>91</v>
      </c>
      <c r="B4" s="1">
        <v>52</v>
      </c>
      <c r="C4" s="1">
        <v>33</v>
      </c>
      <c r="D4" s="1">
        <v>80</v>
      </c>
      <c r="E4" s="1">
        <v>34</v>
      </c>
      <c r="F4" s="2">
        <f t="shared" si="0"/>
        <v>27.055700000000005</v>
      </c>
      <c r="G4" s="10">
        <f t="shared" si="1"/>
        <v>-6.9442999999999948</v>
      </c>
      <c r="H4" s="10">
        <f t="shared" si="2"/>
        <v>48.223302489999931</v>
      </c>
    </row>
    <row r="5" spans="1:8" x14ac:dyDescent="0.25">
      <c r="A5" s="1">
        <v>39</v>
      </c>
      <c r="B5" s="1">
        <v>141</v>
      </c>
      <c r="C5" s="1">
        <v>145</v>
      </c>
      <c r="D5" s="1">
        <v>20</v>
      </c>
      <c r="E5" s="1">
        <v>36</v>
      </c>
      <c r="F5" s="2">
        <f t="shared" si="0"/>
        <v>38.945</v>
      </c>
      <c r="G5" s="10">
        <f t="shared" si="1"/>
        <v>2.9450000000000003</v>
      </c>
      <c r="H5" s="10">
        <f t="shared" si="2"/>
        <v>8.6730250000000009</v>
      </c>
    </row>
    <row r="6" spans="1:8" x14ac:dyDescent="0.25">
      <c r="A6" s="1">
        <v>225</v>
      </c>
      <c r="B6" s="1">
        <v>50</v>
      </c>
      <c r="C6" s="1">
        <v>135</v>
      </c>
      <c r="D6" s="1">
        <v>65</v>
      </c>
      <c r="E6" s="1">
        <v>26</v>
      </c>
      <c r="F6" s="2">
        <f t="shared" si="0"/>
        <v>27.409399999999998</v>
      </c>
      <c r="G6" s="10">
        <f t="shared" si="1"/>
        <v>1.409399999999998</v>
      </c>
      <c r="H6" s="10">
        <f t="shared" si="2"/>
        <v>1.9864083599999944</v>
      </c>
    </row>
    <row r="7" spans="1:8" x14ac:dyDescent="0.25">
      <c r="A7" s="1">
        <v>9</v>
      </c>
      <c r="B7" s="1">
        <v>61</v>
      </c>
      <c r="C7" s="1">
        <v>143</v>
      </c>
      <c r="D7" s="1">
        <v>30</v>
      </c>
      <c r="E7" s="1">
        <v>12</v>
      </c>
      <c r="F7" s="2">
        <f t="shared" si="0"/>
        <v>34.025399999999998</v>
      </c>
      <c r="G7" s="10">
        <f t="shared" si="1"/>
        <v>22.025399999999998</v>
      </c>
      <c r="H7" s="10">
        <f t="shared" si="2"/>
        <v>485.1182451599999</v>
      </c>
    </row>
    <row r="8" spans="1:8" x14ac:dyDescent="0.25">
      <c r="A8" s="1">
        <v>155</v>
      </c>
      <c r="B8" s="1">
        <v>16</v>
      </c>
      <c r="C8" s="1">
        <v>98</v>
      </c>
      <c r="D8" s="1">
        <v>23</v>
      </c>
      <c r="E8" s="1">
        <v>43</v>
      </c>
      <c r="F8" s="2">
        <f t="shared" si="0"/>
        <v>26.475300000000001</v>
      </c>
      <c r="G8" s="10">
        <f t="shared" si="1"/>
        <v>-16.524699999999999</v>
      </c>
      <c r="H8" s="10">
        <f t="shared" si="2"/>
        <v>273.06571008999998</v>
      </c>
    </row>
    <row r="9" spans="1:8" x14ac:dyDescent="0.25">
      <c r="A9" s="1">
        <v>199</v>
      </c>
      <c r="B9" s="1">
        <v>48</v>
      </c>
      <c r="C9" s="1">
        <v>70</v>
      </c>
      <c r="D9" s="1">
        <v>65</v>
      </c>
      <c r="E9" s="1">
        <v>8</v>
      </c>
      <c r="F9" s="2">
        <f t="shared" si="0"/>
        <v>25.829499999999999</v>
      </c>
      <c r="G9" s="10">
        <f t="shared" si="1"/>
        <v>17.829499999999999</v>
      </c>
      <c r="H9" s="10">
        <f t="shared" si="2"/>
        <v>317.89107024999998</v>
      </c>
    </row>
    <row r="10" spans="1:8" x14ac:dyDescent="0.25">
      <c r="A10" s="1">
        <v>42</v>
      </c>
      <c r="B10" s="1">
        <v>41</v>
      </c>
      <c r="C10" s="1">
        <v>95</v>
      </c>
      <c r="D10" s="1">
        <v>35</v>
      </c>
      <c r="E10" s="1">
        <v>46</v>
      </c>
      <c r="F10" s="2">
        <f t="shared" si="0"/>
        <v>30.339700000000001</v>
      </c>
      <c r="G10" s="10">
        <f>F10-E10</f>
        <v>-15.660299999999999</v>
      </c>
      <c r="H10" s="10">
        <f t="shared" si="2"/>
        <v>245.24499608999997</v>
      </c>
    </row>
    <row r="11" spans="1:8" x14ac:dyDescent="0.25">
      <c r="A11" s="1">
        <v>49</v>
      </c>
      <c r="B11" s="1">
        <v>53</v>
      </c>
      <c r="C11" s="1">
        <v>120</v>
      </c>
      <c r="D11" s="1">
        <v>54</v>
      </c>
      <c r="E11" s="1">
        <v>18</v>
      </c>
      <c r="F11" s="2">
        <f t="shared" si="0"/>
        <v>31.353499999999997</v>
      </c>
      <c r="G11" s="10">
        <f t="shared" si="1"/>
        <v>13.353499999999997</v>
      </c>
      <c r="H11" s="10">
        <f t="shared" si="2"/>
        <v>178.31596224999993</v>
      </c>
    </row>
    <row r="12" spans="1:8" x14ac:dyDescent="0.25">
      <c r="A12" s="3"/>
      <c r="B12" s="3"/>
      <c r="C12" s="3"/>
      <c r="D12" s="3"/>
      <c r="E12" s="3"/>
      <c r="F12" s="3"/>
      <c r="G12" s="3"/>
      <c r="H12" s="11">
        <f>SUM(H2:H11)</f>
        <v>1706.1056859399998</v>
      </c>
    </row>
    <row r="13" spans="1:8" x14ac:dyDescent="0.25">
      <c r="A13" s="3"/>
      <c r="B13" s="3"/>
      <c r="C13" s="3"/>
      <c r="D13" s="3"/>
      <c r="E13" s="3"/>
      <c r="F13" s="3"/>
      <c r="G13" s="4" t="s">
        <v>0</v>
      </c>
      <c r="H13" s="12">
        <f>SUM(H2:H11)/10</f>
        <v>170.61056859399997</v>
      </c>
    </row>
    <row r="14" spans="1:8" x14ac:dyDescent="0.25">
      <c r="A14" s="3"/>
      <c r="B14" s="3"/>
      <c r="C14" s="3"/>
      <c r="D14" s="3"/>
      <c r="E14" s="3"/>
      <c r="F14" s="5" t="s">
        <v>1</v>
      </c>
      <c r="G14" s="6" t="s">
        <v>2</v>
      </c>
      <c r="H14" s="9">
        <f>SQRT(H13)</f>
        <v>13.061798061293091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4" sqref="A1:H14"/>
    </sheetView>
  </sheetViews>
  <sheetFormatPr defaultRowHeight="15" x14ac:dyDescent="0.25"/>
  <sheetData>
    <row r="1" spans="1:8" x14ac:dyDescent="0.25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8" t="s">
        <v>3</v>
      </c>
      <c r="G1" s="8" t="s">
        <v>4</v>
      </c>
      <c r="H1" s="8" t="s">
        <v>5</v>
      </c>
    </row>
    <row r="2" spans="1:8" x14ac:dyDescent="0.25">
      <c r="A2" s="1">
        <v>86</v>
      </c>
      <c r="B2" s="1">
        <v>126</v>
      </c>
      <c r="C2" s="1">
        <v>145</v>
      </c>
      <c r="D2" s="1">
        <v>61</v>
      </c>
      <c r="E2" s="1">
        <v>20</v>
      </c>
      <c r="F2" s="2">
        <f>21.8802+0.01355*(A2)+0.03034*(B2)+0.00301*(C2)-0.11776*(D2)</f>
        <v>20.121429999999997</v>
      </c>
      <c r="G2" s="10">
        <f>F2-E2</f>
        <v>0.1214299999999966</v>
      </c>
      <c r="H2" s="10">
        <f>G2^2</f>
        <v>1.4745244899999174E-2</v>
      </c>
    </row>
    <row r="3" spans="1:8" x14ac:dyDescent="0.25">
      <c r="A3" s="1">
        <v>46</v>
      </c>
      <c r="B3" s="1">
        <v>62</v>
      </c>
      <c r="C3" s="1">
        <v>138</v>
      </c>
      <c r="D3" s="1">
        <v>62</v>
      </c>
      <c r="E3" s="1">
        <v>13</v>
      </c>
      <c r="F3" s="2">
        <f t="shared" ref="F3:F11" si="0">21.8802+0.01355*(A3)+0.03034*(B3)+0.00301*(C3)-0.11776*(D3)</f>
        <v>17.498839999999998</v>
      </c>
      <c r="G3" s="10">
        <f t="shared" ref="G3:G11" si="1">F3-E3</f>
        <v>4.4988399999999977</v>
      </c>
      <c r="H3" s="10">
        <f t="shared" ref="H3:H11" si="2">G3^2</f>
        <v>20.239561345599981</v>
      </c>
    </row>
    <row r="4" spans="1:8" x14ac:dyDescent="0.25">
      <c r="A4" s="1">
        <v>87</v>
      </c>
      <c r="B4" s="1">
        <v>83</v>
      </c>
      <c r="C4" s="1">
        <v>149</v>
      </c>
      <c r="D4" s="1">
        <v>68</v>
      </c>
      <c r="E4" s="1">
        <v>38</v>
      </c>
      <c r="F4" s="2">
        <f t="shared" si="0"/>
        <v>18.018079999999998</v>
      </c>
      <c r="G4" s="10">
        <f t="shared" si="1"/>
        <v>-19.981920000000002</v>
      </c>
      <c r="H4" s="10">
        <f t="shared" si="2"/>
        <v>399.27712688640008</v>
      </c>
    </row>
    <row r="5" spans="1:8" x14ac:dyDescent="0.25">
      <c r="A5" s="1">
        <v>55</v>
      </c>
      <c r="B5" s="1">
        <v>73</v>
      </c>
      <c r="C5" s="1">
        <v>106</v>
      </c>
      <c r="D5" s="1">
        <v>48</v>
      </c>
      <c r="E5" s="1">
        <v>43</v>
      </c>
      <c r="F5" s="2">
        <f t="shared" si="0"/>
        <v>19.506849999999996</v>
      </c>
      <c r="G5" s="10">
        <f t="shared" si="1"/>
        <v>-23.493150000000004</v>
      </c>
      <c r="H5" s="10">
        <f t="shared" si="2"/>
        <v>551.92809692250012</v>
      </c>
    </row>
    <row r="6" spans="1:8" x14ac:dyDescent="0.25">
      <c r="A6" s="1">
        <v>10</v>
      </c>
      <c r="B6" s="1">
        <v>71</v>
      </c>
      <c r="C6" s="1">
        <v>90</v>
      </c>
      <c r="D6" s="1">
        <v>63</v>
      </c>
      <c r="E6" s="1">
        <v>35</v>
      </c>
      <c r="F6" s="2">
        <f t="shared" si="0"/>
        <v>17.02186</v>
      </c>
      <c r="G6" s="10">
        <f t="shared" si="1"/>
        <v>-17.97814</v>
      </c>
      <c r="H6" s="10">
        <f t="shared" si="2"/>
        <v>323.21351785960002</v>
      </c>
    </row>
    <row r="7" spans="1:8" x14ac:dyDescent="0.25">
      <c r="A7" s="1">
        <v>128</v>
      </c>
      <c r="B7" s="1">
        <v>96</v>
      </c>
      <c r="C7" s="1">
        <v>34</v>
      </c>
      <c r="D7" s="1">
        <v>50</v>
      </c>
      <c r="E7" s="1">
        <v>8</v>
      </c>
      <c r="F7" s="2">
        <f t="shared" si="0"/>
        <v>20.741579999999999</v>
      </c>
      <c r="G7" s="10">
        <f t="shared" si="1"/>
        <v>12.741579999999999</v>
      </c>
      <c r="H7" s="10">
        <f t="shared" si="2"/>
        <v>162.34786089639996</v>
      </c>
    </row>
    <row r="8" spans="1:8" x14ac:dyDescent="0.25">
      <c r="A8" s="1">
        <v>49</v>
      </c>
      <c r="B8" s="1">
        <v>130</v>
      </c>
      <c r="C8" s="1">
        <v>66</v>
      </c>
      <c r="D8" s="1">
        <v>51</v>
      </c>
      <c r="E8" s="1">
        <v>37</v>
      </c>
      <c r="F8" s="2">
        <f t="shared" si="0"/>
        <v>20.681249999999999</v>
      </c>
      <c r="G8" s="10">
        <f t="shared" si="1"/>
        <v>-16.318750000000001</v>
      </c>
      <c r="H8" s="10">
        <f t="shared" si="2"/>
        <v>266.30160156250003</v>
      </c>
    </row>
    <row r="9" spans="1:8" x14ac:dyDescent="0.25">
      <c r="A9" s="1">
        <v>77</v>
      </c>
      <c r="B9" s="1">
        <v>118</v>
      </c>
      <c r="C9" s="1">
        <v>128</v>
      </c>
      <c r="D9" s="1">
        <v>71</v>
      </c>
      <c r="E9" s="1">
        <v>36</v>
      </c>
      <c r="F9" s="2">
        <f t="shared" si="0"/>
        <v>18.527990000000003</v>
      </c>
      <c r="G9" s="10">
        <f t="shared" si="1"/>
        <v>-17.472009999999997</v>
      </c>
      <c r="H9" s="10">
        <f t="shared" si="2"/>
        <v>305.2711334400999</v>
      </c>
    </row>
    <row r="10" spans="1:8" x14ac:dyDescent="0.25">
      <c r="A10" s="1">
        <v>23</v>
      </c>
      <c r="B10" s="1">
        <v>59</v>
      </c>
      <c r="C10" s="1">
        <v>110</v>
      </c>
      <c r="D10" s="1">
        <v>43</v>
      </c>
      <c r="E10" s="1">
        <v>32</v>
      </c>
      <c r="F10" s="2">
        <f t="shared" si="0"/>
        <v>19.24933</v>
      </c>
      <c r="G10" s="10">
        <f>F10-E10</f>
        <v>-12.75067</v>
      </c>
      <c r="H10" s="10">
        <f t="shared" si="2"/>
        <v>162.57958544889999</v>
      </c>
    </row>
    <row r="11" spans="1:8" x14ac:dyDescent="0.25">
      <c r="A11" s="1">
        <v>221</v>
      </c>
      <c r="B11" s="1">
        <v>98</v>
      </c>
      <c r="C11" s="1">
        <v>150</v>
      </c>
      <c r="D11" s="1">
        <v>66</v>
      </c>
      <c r="E11" s="1">
        <v>31</v>
      </c>
      <c r="F11" s="2">
        <f t="shared" si="0"/>
        <v>20.52741</v>
      </c>
      <c r="G11" s="10">
        <f t="shared" si="1"/>
        <v>-10.47259</v>
      </c>
      <c r="H11" s="10">
        <f t="shared" si="2"/>
        <v>109.67514130810001</v>
      </c>
    </row>
    <row r="12" spans="1:8" x14ac:dyDescent="0.25">
      <c r="A12" s="3"/>
      <c r="B12" s="3"/>
      <c r="C12" s="3"/>
      <c r="D12" s="3"/>
      <c r="E12" s="3"/>
      <c r="F12" s="3"/>
      <c r="G12" s="3"/>
      <c r="H12" s="11">
        <f>SUM(H2:H11)</f>
        <v>2300.848370915</v>
      </c>
    </row>
    <row r="13" spans="1:8" x14ac:dyDescent="0.25">
      <c r="A13" s="3"/>
      <c r="B13" s="3"/>
      <c r="C13" s="3"/>
      <c r="D13" s="3"/>
      <c r="E13" s="3"/>
      <c r="F13" s="3"/>
      <c r="G13" s="4" t="s">
        <v>0</v>
      </c>
      <c r="H13" s="12">
        <f>SUM(H2:H11)/10</f>
        <v>230.08483709149999</v>
      </c>
    </row>
    <row r="14" spans="1:8" x14ac:dyDescent="0.25">
      <c r="A14" s="3"/>
      <c r="B14" s="3"/>
      <c r="C14" s="3"/>
      <c r="D14" s="3"/>
      <c r="E14" s="3"/>
      <c r="F14" s="5" t="s">
        <v>1</v>
      </c>
      <c r="G14" s="6" t="s">
        <v>2</v>
      </c>
      <c r="H14" s="9">
        <f>SQRT(H13)</f>
        <v>15.168547626305559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D2" zoomScale="180" workbookViewId="0">
      <selection activeCell="F2" sqref="F2"/>
    </sheetView>
  </sheetViews>
  <sheetFormatPr defaultRowHeight="15" x14ac:dyDescent="0.25"/>
  <sheetData>
    <row r="1" spans="1:8" x14ac:dyDescent="0.25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8" t="s">
        <v>12</v>
      </c>
      <c r="G1" s="8" t="s">
        <v>4</v>
      </c>
      <c r="H1" s="8" t="s">
        <v>5</v>
      </c>
    </row>
    <row r="2" spans="1:8" x14ac:dyDescent="0.25">
      <c r="A2" s="2">
        <v>129</v>
      </c>
      <c r="B2" s="2">
        <v>19</v>
      </c>
      <c r="C2" s="2">
        <v>122</v>
      </c>
      <c r="D2" s="2">
        <v>37</v>
      </c>
      <c r="E2" s="2">
        <v>51</v>
      </c>
      <c r="F2" s="2">
        <f>42.3056-0.0973*(A2)+0.0547*(B2)+0.0116*(C2)+0.0833*(D2)</f>
        <v>35.290499999999994</v>
      </c>
      <c r="G2" s="10">
        <f>F2-E2</f>
        <v>-15.709500000000006</v>
      </c>
      <c r="H2" s="10">
        <f>G2^2</f>
        <v>246.78839025000016</v>
      </c>
    </row>
    <row r="3" spans="1:8" x14ac:dyDescent="0.25">
      <c r="A3" s="2">
        <v>13</v>
      </c>
      <c r="B3" s="2">
        <v>27</v>
      </c>
      <c r="C3" s="2">
        <v>172</v>
      </c>
      <c r="D3" s="2">
        <v>46</v>
      </c>
      <c r="E3" s="2">
        <v>40</v>
      </c>
      <c r="F3" s="2">
        <f t="shared" ref="F3:F11" si="0">42.3056-0.0973*(A3)+0.0547*(B3)+0.0116*(C3)+0.0833*(D3)</f>
        <v>48.3446</v>
      </c>
      <c r="G3" s="10">
        <f t="shared" ref="G3:G11" si="1">F3-E3</f>
        <v>8.3445999999999998</v>
      </c>
      <c r="H3" s="10">
        <f t="shared" ref="H3:H11" si="2">G3^2</f>
        <v>69.63234915999999</v>
      </c>
    </row>
    <row r="4" spans="1:8" x14ac:dyDescent="0.25">
      <c r="A4" s="2">
        <v>140</v>
      </c>
      <c r="B4" s="2">
        <v>37</v>
      </c>
      <c r="C4" s="2">
        <v>105</v>
      </c>
      <c r="D4" s="2">
        <v>25</v>
      </c>
      <c r="E4" s="2">
        <v>52</v>
      </c>
      <c r="F4" s="2">
        <f t="shared" si="0"/>
        <v>34.008000000000003</v>
      </c>
      <c r="G4" s="10">
        <f t="shared" si="1"/>
        <v>-17.991999999999997</v>
      </c>
      <c r="H4" s="10">
        <f t="shared" si="2"/>
        <v>323.71206399999988</v>
      </c>
    </row>
    <row r="5" spans="1:8" x14ac:dyDescent="0.25">
      <c r="A5" s="2">
        <v>27</v>
      </c>
      <c r="B5" s="2">
        <v>44</v>
      </c>
      <c r="C5" s="2">
        <v>73</v>
      </c>
      <c r="D5" s="2">
        <v>41</v>
      </c>
      <c r="E5" s="2">
        <v>46</v>
      </c>
      <c r="F5" s="2">
        <f t="shared" si="0"/>
        <v>46.3474</v>
      </c>
      <c r="G5" s="10">
        <f t="shared" si="1"/>
        <v>0.34740000000000038</v>
      </c>
      <c r="H5" s="10">
        <f t="shared" si="2"/>
        <v>0.12068676000000025</v>
      </c>
    </row>
    <row r="6" spans="1:8" x14ac:dyDescent="0.25">
      <c r="A6" s="2">
        <v>199</v>
      </c>
      <c r="B6" s="2">
        <v>19</v>
      </c>
      <c r="C6" s="2">
        <v>56</v>
      </c>
      <c r="D6" s="2">
        <v>25</v>
      </c>
      <c r="E6" s="2">
        <v>37</v>
      </c>
      <c r="F6" s="2">
        <f t="shared" si="0"/>
        <v>26.714299999999998</v>
      </c>
      <c r="G6" s="10">
        <f t="shared" si="1"/>
        <v>-10.285700000000002</v>
      </c>
      <c r="H6" s="10">
        <f t="shared" si="2"/>
        <v>105.79562449000004</v>
      </c>
    </row>
    <row r="7" spans="1:8" x14ac:dyDescent="0.25">
      <c r="A7" s="2">
        <v>169</v>
      </c>
      <c r="B7" s="2">
        <v>45</v>
      </c>
      <c r="C7" s="2">
        <v>171</v>
      </c>
      <c r="D7" s="2">
        <v>35</v>
      </c>
      <c r="E7" s="2">
        <v>29</v>
      </c>
      <c r="F7" s="2">
        <f t="shared" si="0"/>
        <v>33.222499999999997</v>
      </c>
      <c r="G7" s="10">
        <f t="shared" si="1"/>
        <v>4.2224999999999966</v>
      </c>
      <c r="H7" s="10">
        <f t="shared" si="2"/>
        <v>17.829506249999969</v>
      </c>
    </row>
    <row r="8" spans="1:8" x14ac:dyDescent="0.25">
      <c r="A8" s="2">
        <v>5</v>
      </c>
      <c r="B8" s="2">
        <v>23</v>
      </c>
      <c r="C8" s="2">
        <v>84</v>
      </c>
      <c r="D8" s="2">
        <v>32</v>
      </c>
      <c r="E8" s="2">
        <v>42</v>
      </c>
      <c r="F8" s="2">
        <f t="shared" si="0"/>
        <v>46.717199999999998</v>
      </c>
      <c r="G8" s="10">
        <f t="shared" si="1"/>
        <v>4.7171999999999983</v>
      </c>
      <c r="H8" s="10">
        <f t="shared" si="2"/>
        <v>22.251975839999982</v>
      </c>
    </row>
    <row r="9" spans="1:8" x14ac:dyDescent="0.25">
      <c r="A9" s="2">
        <v>7</v>
      </c>
      <c r="B9" s="2">
        <v>49</v>
      </c>
      <c r="C9" s="2">
        <v>86</v>
      </c>
      <c r="D9" s="2">
        <v>28</v>
      </c>
      <c r="E9" s="2">
        <v>49</v>
      </c>
      <c r="F9" s="2">
        <f t="shared" si="0"/>
        <v>47.634799999999998</v>
      </c>
      <c r="G9" s="10">
        <f t="shared" si="1"/>
        <v>-1.3652000000000015</v>
      </c>
      <c r="H9" s="10">
        <f t="shared" si="2"/>
        <v>1.8637710400000043</v>
      </c>
    </row>
    <row r="10" spans="1:8" x14ac:dyDescent="0.25">
      <c r="A10" s="2">
        <v>151</v>
      </c>
      <c r="B10" s="2">
        <v>25</v>
      </c>
      <c r="C10" s="2">
        <v>71</v>
      </c>
      <c r="D10" s="2">
        <v>32</v>
      </c>
      <c r="E10" s="2">
        <v>60</v>
      </c>
      <c r="F10" s="2">
        <f t="shared" si="0"/>
        <v>32.47</v>
      </c>
      <c r="G10" s="10">
        <f>F10-E10</f>
        <v>-27.53</v>
      </c>
      <c r="H10" s="10">
        <f t="shared" si="2"/>
        <v>757.90090000000009</v>
      </c>
    </row>
    <row r="11" spans="1:8" x14ac:dyDescent="0.25">
      <c r="A11" s="2">
        <v>152</v>
      </c>
      <c r="B11" s="2">
        <v>48</v>
      </c>
      <c r="C11" s="2">
        <v>173</v>
      </c>
      <c r="D11" s="2">
        <v>49</v>
      </c>
      <c r="E11" s="2">
        <v>50</v>
      </c>
      <c r="F11" s="2">
        <f t="shared" si="0"/>
        <v>36.230099999999993</v>
      </c>
      <c r="G11" s="10">
        <f t="shared" si="1"/>
        <v>-13.769900000000007</v>
      </c>
      <c r="H11" s="10">
        <f t="shared" si="2"/>
        <v>189.61014601000019</v>
      </c>
    </row>
    <row r="12" spans="1:8" x14ac:dyDescent="0.25">
      <c r="A12" s="3"/>
      <c r="B12" s="3"/>
      <c r="C12" s="3"/>
      <c r="D12" s="3"/>
      <c r="E12" s="3"/>
      <c r="F12" s="3"/>
      <c r="G12" s="3"/>
      <c r="H12" s="11">
        <f>SUM(H2:H11)</f>
        <v>1735.5054138000003</v>
      </c>
    </row>
    <row r="13" spans="1:8" x14ac:dyDescent="0.25">
      <c r="A13" s="3"/>
      <c r="B13" s="3"/>
      <c r="C13" s="3"/>
      <c r="D13" s="3"/>
      <c r="E13" s="3"/>
      <c r="F13" s="3"/>
      <c r="G13" s="4" t="s">
        <v>0</v>
      </c>
      <c r="H13" s="12">
        <f>SUM(H2:H11)/10</f>
        <v>173.55054138000003</v>
      </c>
    </row>
    <row r="14" spans="1:8" x14ac:dyDescent="0.25">
      <c r="A14" s="3"/>
      <c r="B14" s="3"/>
      <c r="C14" s="3"/>
      <c r="D14" s="3"/>
      <c r="E14" s="3"/>
      <c r="F14" s="5" t="s">
        <v>1</v>
      </c>
      <c r="G14" s="6" t="s">
        <v>2</v>
      </c>
      <c r="H14" s="9">
        <f>SQRT(H13)</f>
        <v>13.173858257169766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7" sqref="G7"/>
    </sheetView>
  </sheetViews>
  <sheetFormatPr defaultRowHeight="15" x14ac:dyDescent="0.25"/>
  <sheetData>
    <row r="1" spans="1:9" x14ac:dyDescent="0.25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8" t="s">
        <v>12</v>
      </c>
      <c r="H1" s="8" t="s">
        <v>4</v>
      </c>
      <c r="I1" s="8" t="s">
        <v>5</v>
      </c>
    </row>
    <row r="2" spans="1:9" x14ac:dyDescent="0.25">
      <c r="A2" s="2">
        <v>182</v>
      </c>
      <c r="B2" s="2">
        <v>83</v>
      </c>
      <c r="C2" s="2">
        <v>76</v>
      </c>
      <c r="D2" s="2">
        <v>24</v>
      </c>
      <c r="E2" s="2">
        <v>20</v>
      </c>
      <c r="F2" s="2">
        <v>43</v>
      </c>
      <c r="G2" s="2">
        <f>93.51289-0.00719*(A2)+0.14901*(B2)-0.26094*(C2)-0.80441*(D2)-0.2382*(E2)</f>
        <v>60.670859999999983</v>
      </c>
      <c r="H2" s="10">
        <f>G2-F2</f>
        <v>17.670859999999983</v>
      </c>
      <c r="I2" s="10">
        <f>H2^2</f>
        <v>312.25929313959944</v>
      </c>
    </row>
    <row r="3" spans="1:9" x14ac:dyDescent="0.25">
      <c r="A3" s="2">
        <v>10</v>
      </c>
      <c r="B3" s="2">
        <v>84</v>
      </c>
      <c r="C3" s="2">
        <v>75</v>
      </c>
      <c r="D3" s="2">
        <v>37</v>
      </c>
      <c r="E3" s="2">
        <v>19</v>
      </c>
      <c r="F3" s="2">
        <v>28</v>
      </c>
      <c r="G3" s="2">
        <f t="shared" ref="G3:G11" si="0">93.51289-0.00719*(A3)+0.14901*(B3)-0.26094*(C3)-0.80441*(D3)-0.2382*(E3)</f>
        <v>52.09836</v>
      </c>
      <c r="H3" s="10">
        <f t="shared" ref="H3:H11" si="1">G3-F3</f>
        <v>24.09836</v>
      </c>
      <c r="I3" s="10">
        <f t="shared" ref="I3:I11" si="2">H3^2</f>
        <v>580.73095468960003</v>
      </c>
    </row>
    <row r="4" spans="1:9" x14ac:dyDescent="0.25">
      <c r="A4" s="2">
        <v>5</v>
      </c>
      <c r="B4" s="2">
        <v>17</v>
      </c>
      <c r="C4" s="2">
        <v>85</v>
      </c>
      <c r="D4" s="2">
        <v>41</v>
      </c>
      <c r="E4" s="2">
        <v>17</v>
      </c>
      <c r="F4" s="2">
        <v>16</v>
      </c>
      <c r="G4" s="2">
        <f t="shared" si="0"/>
        <v>36.799999999999997</v>
      </c>
      <c r="H4" s="10">
        <f t="shared" si="1"/>
        <v>20.799999999999997</v>
      </c>
      <c r="I4" s="10">
        <f t="shared" si="2"/>
        <v>432.63999999999987</v>
      </c>
    </row>
    <row r="5" spans="1:9" x14ac:dyDescent="0.25">
      <c r="A5" s="2">
        <v>56</v>
      </c>
      <c r="B5" s="2">
        <v>70</v>
      </c>
      <c r="C5" s="2">
        <v>35</v>
      </c>
      <c r="D5" s="2">
        <v>42</v>
      </c>
      <c r="E5" s="2">
        <v>58</v>
      </c>
      <c r="F5" s="2">
        <v>74</v>
      </c>
      <c r="G5" s="2">
        <f t="shared" si="0"/>
        <v>46.807230000000004</v>
      </c>
      <c r="H5" s="10">
        <f t="shared" si="1"/>
        <v>-27.192769999999996</v>
      </c>
      <c r="I5" s="10">
        <f t="shared" si="2"/>
        <v>739.44674027289977</v>
      </c>
    </row>
    <row r="6" spans="1:9" x14ac:dyDescent="0.25">
      <c r="A6" s="2">
        <v>157</v>
      </c>
      <c r="B6" s="2">
        <v>92</v>
      </c>
      <c r="C6" s="2">
        <v>41</v>
      </c>
      <c r="D6" s="2">
        <v>25</v>
      </c>
      <c r="E6" s="2">
        <v>66</v>
      </c>
      <c r="F6" s="2">
        <v>23</v>
      </c>
      <c r="G6" s="2">
        <f>93.51289-0.00719*(A6)+0.14901*(B6)-0.26094*(C6)-0.80441*(D6)-0.2382*(E6)</f>
        <v>59.562990000000028</v>
      </c>
      <c r="H6" s="10">
        <f t="shared" si="1"/>
        <v>36.562990000000028</v>
      </c>
      <c r="I6" s="10">
        <f t="shared" si="2"/>
        <v>1336.8522377401021</v>
      </c>
    </row>
    <row r="7" spans="1:9" x14ac:dyDescent="0.25">
      <c r="A7" s="2">
        <v>53</v>
      </c>
      <c r="B7" s="2">
        <v>45</v>
      </c>
      <c r="C7" s="2">
        <v>82</v>
      </c>
      <c r="D7" s="2">
        <v>34</v>
      </c>
      <c r="E7" s="2">
        <v>23</v>
      </c>
      <c r="F7" s="2">
        <v>79</v>
      </c>
      <c r="G7" s="2">
        <f t="shared" si="0"/>
        <v>45.611649999999997</v>
      </c>
      <c r="H7" s="10">
        <f t="shared" si="1"/>
        <v>-33.388350000000003</v>
      </c>
      <c r="I7" s="10">
        <f t="shared" si="2"/>
        <v>1114.7819157225001</v>
      </c>
    </row>
    <row r="8" spans="1:9" x14ac:dyDescent="0.25">
      <c r="A8" s="2">
        <v>104</v>
      </c>
      <c r="B8" s="2">
        <v>45</v>
      </c>
      <c r="C8" s="2">
        <v>52</v>
      </c>
      <c r="D8" s="2">
        <v>49</v>
      </c>
      <c r="E8" s="2">
        <v>68</v>
      </c>
      <c r="F8" s="2">
        <v>63</v>
      </c>
      <c r="G8" s="2">
        <f t="shared" si="0"/>
        <v>30.288010000000007</v>
      </c>
      <c r="H8" s="10">
        <f t="shared" si="1"/>
        <v>-32.711989999999993</v>
      </c>
      <c r="I8" s="10">
        <f t="shared" si="2"/>
        <v>1070.0742897600996</v>
      </c>
    </row>
    <row r="9" spans="1:9" x14ac:dyDescent="0.25">
      <c r="A9" s="2">
        <v>129</v>
      </c>
      <c r="B9" s="2">
        <v>100</v>
      </c>
      <c r="C9" s="2">
        <v>71</v>
      </c>
      <c r="D9" s="2">
        <v>34</v>
      </c>
      <c r="E9" s="2">
        <v>33</v>
      </c>
      <c r="F9" s="2">
        <v>77</v>
      </c>
      <c r="G9" s="2">
        <f t="shared" si="0"/>
        <v>53.749099999999991</v>
      </c>
      <c r="H9" s="10">
        <f t="shared" si="1"/>
        <v>-23.250900000000009</v>
      </c>
      <c r="I9" s="10">
        <f t="shared" si="2"/>
        <v>540.60435081000037</v>
      </c>
    </row>
    <row r="10" spans="1:9" x14ac:dyDescent="0.25">
      <c r="A10" s="2">
        <v>152</v>
      </c>
      <c r="B10" s="2">
        <v>65</v>
      </c>
      <c r="C10" s="2">
        <v>61</v>
      </c>
      <c r="D10" s="2">
        <v>29</v>
      </c>
      <c r="E10" s="2">
        <v>33</v>
      </c>
      <c r="F10" s="2">
        <v>16</v>
      </c>
      <c r="G10" s="2">
        <f t="shared" si="0"/>
        <v>54.99983000000001</v>
      </c>
      <c r="H10" s="10">
        <f t="shared" si="1"/>
        <v>38.99983000000001</v>
      </c>
      <c r="I10" s="10">
        <f t="shared" si="2"/>
        <v>1520.9867400289008</v>
      </c>
    </row>
    <row r="11" spans="1:9" x14ac:dyDescent="0.25">
      <c r="A11" s="2">
        <v>52</v>
      </c>
      <c r="B11" s="2">
        <v>84</v>
      </c>
      <c r="C11" s="2">
        <v>71</v>
      </c>
      <c r="D11" s="2">
        <v>31</v>
      </c>
      <c r="E11" s="2">
        <v>20</v>
      </c>
      <c r="F11" s="2">
        <v>43</v>
      </c>
      <c r="G11" s="2">
        <f t="shared" si="0"/>
        <v>57.428399999999996</v>
      </c>
      <c r="H11" s="10">
        <f t="shared" si="1"/>
        <v>14.428399999999996</v>
      </c>
      <c r="I11" s="10">
        <f t="shared" si="2"/>
        <v>208.17872655999989</v>
      </c>
    </row>
    <row r="12" spans="1:9" x14ac:dyDescent="0.25">
      <c r="A12" s="3"/>
      <c r="B12" s="3"/>
      <c r="C12" s="3"/>
      <c r="D12" s="3"/>
      <c r="E12" s="3"/>
      <c r="F12" s="3"/>
      <c r="G12" s="3"/>
      <c r="H12" s="3"/>
      <c r="I12" s="11">
        <f>SUM(I2:I11)</f>
        <v>7856.5552487237019</v>
      </c>
    </row>
    <row r="13" spans="1:9" x14ac:dyDescent="0.25">
      <c r="A13" s="3"/>
      <c r="B13" s="3"/>
      <c r="C13" s="3"/>
      <c r="D13" s="3"/>
      <c r="E13" s="3"/>
      <c r="F13" s="3"/>
      <c r="G13" s="3"/>
      <c r="H13" s="4" t="s">
        <v>0</v>
      </c>
      <c r="I13" s="12">
        <f>SUM(I2:I11)/10</f>
        <v>785.65552487237017</v>
      </c>
    </row>
    <row r="14" spans="1:9" x14ac:dyDescent="0.25">
      <c r="A14" s="3"/>
      <c r="B14" s="3"/>
      <c r="C14" s="3"/>
      <c r="D14" s="3"/>
      <c r="E14" s="3"/>
      <c r="F14" s="3"/>
      <c r="G14" s="5" t="s">
        <v>1</v>
      </c>
      <c r="H14" s="6" t="s">
        <v>2</v>
      </c>
      <c r="I14" s="9">
        <f>SQRT(I13)</f>
        <v>28.029547354039988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train2</vt:lpstr>
      <vt:lpstr>train3</vt:lpstr>
      <vt:lpstr>Test_final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WARANON JAITONG</dc:creator>
  <cp:lastModifiedBy>User</cp:lastModifiedBy>
  <dcterms:created xsi:type="dcterms:W3CDTF">2025-03-23T03:58:24Z</dcterms:created>
  <dcterms:modified xsi:type="dcterms:W3CDTF">2025-03-24T16:09:30Z</dcterms:modified>
</cp:coreProperties>
</file>