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nny\Desktop\STAT\"/>
    </mc:Choice>
  </mc:AlternateContent>
  <xr:revisionPtr revIDLastSave="0" documentId="8_{3AD8AB1C-3E75-4D30-9F4F-7FB66A308453}" xr6:coauthVersionLast="47" xr6:coauthVersionMax="47" xr10:uidLastSave="{00000000-0000-0000-0000-000000000000}"/>
  <bookViews>
    <workbookView xWindow="28680" yWindow="-3270" windowWidth="15600" windowHeight="18840" xr2:uid="{A84EE5BB-5940-4530-A719-B94C79A825F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" i="1" l="1"/>
  <c r="F8" i="1"/>
  <c r="P2" i="1" s="1"/>
  <c r="D13" i="1" s="1"/>
  <c r="O2" i="1"/>
  <c r="M2" i="1"/>
  <c r="N2" i="1"/>
  <c r="L2" i="1"/>
  <c r="M1" i="1"/>
  <c r="N1" i="1"/>
  <c r="L1" i="1"/>
  <c r="K8" i="1"/>
  <c r="J8" i="1"/>
  <c r="G8" i="1"/>
  <c r="H8" i="1"/>
  <c r="I8" i="1"/>
  <c r="I1" i="1"/>
  <c r="I2" i="1"/>
  <c r="I3" i="1"/>
  <c r="I4" i="1"/>
  <c r="I5" i="1"/>
  <c r="I6" i="1"/>
  <c r="I7" i="1"/>
  <c r="H1" i="1"/>
  <c r="H2" i="1"/>
  <c r="H3" i="1"/>
  <c r="H4" i="1"/>
  <c r="H5" i="1"/>
  <c r="H6" i="1"/>
  <c r="H7" i="1"/>
  <c r="G2" i="1"/>
  <c r="G3" i="1"/>
  <c r="G4" i="1"/>
  <c r="G5" i="1"/>
  <c r="G6" i="1"/>
  <c r="G7" i="1"/>
  <c r="G1" i="1"/>
  <c r="E8" i="1"/>
  <c r="D8" i="1"/>
  <c r="C8" i="1"/>
  <c r="B8" i="1"/>
  <c r="A8" i="1"/>
  <c r="O6" i="1" l="1"/>
  <c r="D14" i="1" s="1"/>
  <c r="F14" i="1" s="1"/>
  <c r="D15" i="1"/>
  <c r="F13" i="1"/>
  <c r="H13" i="1" s="1"/>
</calcChain>
</file>

<file path=xl/sharedStrings.xml><?xml version="1.0" encoding="utf-8"?>
<sst xmlns="http://schemas.openxmlformats.org/spreadsheetml/2006/main" count="13" uniqueCount="13">
  <si>
    <t>CM</t>
  </si>
  <si>
    <t>SST</t>
  </si>
  <si>
    <t>SSB</t>
  </si>
  <si>
    <t>SSE</t>
  </si>
  <si>
    <t>แหล่งความแปรปรวน</t>
  </si>
  <si>
    <t>df</t>
  </si>
  <si>
    <t>MS</t>
  </si>
  <si>
    <t>SS</t>
  </si>
  <si>
    <t>F</t>
  </si>
  <si>
    <t>ระหว่างกลุ่ม</t>
  </si>
  <si>
    <t>ภสยในกลุ่ม</t>
  </si>
  <si>
    <t>ผลรวม</t>
  </si>
  <si>
    <t>ตารางANOVA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</si>
</sst>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0.00000"/>
    <numFmt numFmtId="166" formatCode="0.0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1" xfId="0" applyFont="1" applyBorder="1" applyAlignment="1">
      <alignment horizontal="center"/>
    </xf>
    <xf numFmtId="0" fontId="0" fillId="0" borderId="1" xfId="0" applyFont="1" applyBorder="1"/>
    <xf numFmtId="2" fontId="0" fillId="0" borderId="1" xfId="0" applyNumberFormat="1" applyFont="1" applyBorder="1" applyAlignment="1">
      <alignment horizontal="center"/>
    </xf>
    <xf numFmtId="165" fontId="0" fillId="0" borderId="1" xfId="0" applyNumberFormat="1" applyFont="1" applyBorder="1" applyAlignment="1">
      <alignment horizontal="center"/>
    </xf>
    <xf numFmtId="165" fontId="0" fillId="0" borderId="1" xfId="0" applyNumberFormat="1" applyFont="1" applyBorder="1" applyAlignment="1">
      <alignment horizontal="center" vertical="center"/>
    </xf>
    <xf numFmtId="166" fontId="0" fillId="0" borderId="1" xfId="0" applyNumberFormat="1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C0ABC-3695-479E-B105-855D05AC39E5}">
  <dimension ref="A1:P15"/>
  <sheetViews>
    <sheetView tabSelected="1" zoomScale="140" zoomScaleNormal="140" workbookViewId="0">
      <selection activeCell="G21" sqref="G21"/>
    </sheetView>
  </sheetViews>
  <sheetFormatPr defaultRowHeight="15" x14ac:dyDescent="0.25"/>
  <cols>
    <col min="3" max="3" width="9.28515625" bestFit="1" customWidth="1"/>
    <col min="7" max="7" width="9.140625" customWidth="1"/>
    <col min="8" max="8" width="10.5703125" bestFit="1" customWidth="1"/>
  </cols>
  <sheetData>
    <row r="1" spans="1:16" x14ac:dyDescent="0.25">
      <c r="A1" s="1">
        <v>80</v>
      </c>
      <c r="B1" s="1">
        <v>53</v>
      </c>
      <c r="C1" s="1">
        <v>55</v>
      </c>
      <c r="D1" s="1"/>
      <c r="E1" s="1"/>
      <c r="F1" s="1"/>
      <c r="G1" s="1">
        <f>A1*A1</f>
        <v>6400</v>
      </c>
      <c r="H1" s="1">
        <f>B1*B1</f>
        <v>2809</v>
      </c>
      <c r="I1" s="1">
        <f>C1*C1</f>
        <v>3025</v>
      </c>
      <c r="J1" s="1"/>
      <c r="K1" s="1"/>
      <c r="L1" s="1">
        <f>A8*A8</f>
        <v>198025</v>
      </c>
      <c r="M1" s="1">
        <f t="shared" ref="M1:N1" si="0">B8*B8</f>
        <v>202500</v>
      </c>
      <c r="N1" s="1">
        <f t="shared" si="0"/>
        <v>195364</v>
      </c>
      <c r="O1" s="1"/>
      <c r="P1" s="2" t="s">
        <v>2</v>
      </c>
    </row>
    <row r="2" spans="1:16" x14ac:dyDescent="0.25">
      <c r="A2" s="1">
        <v>45</v>
      </c>
      <c r="B2" s="1">
        <v>64</v>
      </c>
      <c r="C2" s="1">
        <v>79</v>
      </c>
      <c r="D2" s="1"/>
      <c r="E2" s="1"/>
      <c r="F2" s="1"/>
      <c r="G2" s="1">
        <f t="shared" ref="G2:I7" si="1">A2*A2</f>
        <v>2025</v>
      </c>
      <c r="H2" s="1">
        <f t="shared" si="1"/>
        <v>4096</v>
      </c>
      <c r="I2" s="1">
        <f t="shared" si="1"/>
        <v>6241</v>
      </c>
      <c r="J2" s="1"/>
      <c r="K2" s="1"/>
      <c r="L2" s="1">
        <f>L1/7</f>
        <v>28289.285714285714</v>
      </c>
      <c r="M2" s="1">
        <f t="shared" ref="M2:N2" si="2">M1/7</f>
        <v>28928.571428571428</v>
      </c>
      <c r="N2" s="1">
        <f t="shared" si="2"/>
        <v>27909.142857142859</v>
      </c>
      <c r="O2" s="1">
        <f>SUM(L2:N2)</f>
        <v>85127</v>
      </c>
      <c r="P2" s="2">
        <f>O2-F8</f>
        <v>4.6666666666715173</v>
      </c>
    </row>
    <row r="3" spans="1:16" x14ac:dyDescent="0.25">
      <c r="A3" s="1">
        <v>67</v>
      </c>
      <c r="B3" s="1">
        <v>95</v>
      </c>
      <c r="C3" s="1">
        <v>64</v>
      </c>
      <c r="D3" s="1"/>
      <c r="E3" s="1"/>
      <c r="F3" s="1"/>
      <c r="G3" s="1">
        <f t="shared" si="1"/>
        <v>4489</v>
      </c>
      <c r="H3" s="1">
        <f t="shared" si="1"/>
        <v>9025</v>
      </c>
      <c r="I3" s="1">
        <f t="shared" si="1"/>
        <v>4096</v>
      </c>
      <c r="J3" s="1"/>
      <c r="K3" s="1"/>
      <c r="L3" s="1"/>
      <c r="M3" s="1"/>
      <c r="N3" s="1"/>
      <c r="O3" s="1"/>
      <c r="P3" s="1"/>
    </row>
    <row r="4" spans="1:16" x14ac:dyDescent="0.25">
      <c r="A4" s="1">
        <v>99</v>
      </c>
      <c r="B4" s="1">
        <v>72</v>
      </c>
      <c r="C4" s="1">
        <v>88</v>
      </c>
      <c r="D4" s="1"/>
      <c r="E4" s="1"/>
      <c r="F4" s="1"/>
      <c r="G4" s="1">
        <f t="shared" si="1"/>
        <v>9801</v>
      </c>
      <c r="H4" s="1">
        <f t="shared" si="1"/>
        <v>5184</v>
      </c>
      <c r="I4" s="1">
        <f t="shared" si="1"/>
        <v>7744</v>
      </c>
      <c r="J4" s="1"/>
      <c r="K4" s="1"/>
      <c r="L4" s="1"/>
      <c r="M4" s="1"/>
      <c r="N4" s="1"/>
      <c r="O4" s="1"/>
      <c r="P4" s="1"/>
    </row>
    <row r="5" spans="1:16" x14ac:dyDescent="0.25">
      <c r="A5" s="1">
        <v>73</v>
      </c>
      <c r="B5" s="1">
        <v>45</v>
      </c>
      <c r="C5" s="1">
        <v>49</v>
      </c>
      <c r="D5" s="1"/>
      <c r="E5" s="1"/>
      <c r="F5" s="1"/>
      <c r="G5" s="1">
        <f t="shared" si="1"/>
        <v>5329</v>
      </c>
      <c r="H5" s="1">
        <f t="shared" si="1"/>
        <v>2025</v>
      </c>
      <c r="I5" s="1">
        <f t="shared" si="1"/>
        <v>2401</v>
      </c>
      <c r="J5" s="1"/>
      <c r="K5" s="1"/>
      <c r="L5" s="1"/>
      <c r="M5" s="1"/>
      <c r="N5" s="1"/>
      <c r="O5" s="2" t="s">
        <v>3</v>
      </c>
      <c r="P5" s="1"/>
    </row>
    <row r="6" spans="1:16" x14ac:dyDescent="0.25">
      <c r="A6" s="1">
        <v>21</v>
      </c>
      <c r="B6" s="1">
        <v>37</v>
      </c>
      <c r="C6" s="1">
        <v>68</v>
      </c>
      <c r="D6" s="1"/>
      <c r="E6" s="1"/>
      <c r="F6" s="1"/>
      <c r="G6" s="1">
        <f t="shared" si="1"/>
        <v>441</v>
      </c>
      <c r="H6" s="1">
        <f t="shared" si="1"/>
        <v>1369</v>
      </c>
      <c r="I6" s="1">
        <f t="shared" si="1"/>
        <v>4624</v>
      </c>
      <c r="J6" s="1"/>
      <c r="K6" s="1"/>
      <c r="L6" s="1"/>
      <c r="M6" s="1"/>
      <c r="N6" s="1"/>
      <c r="O6" s="2">
        <f>K8-P2</f>
        <v>8174</v>
      </c>
      <c r="P6" s="1"/>
    </row>
    <row r="7" spans="1:16" x14ac:dyDescent="0.25">
      <c r="A7" s="1">
        <v>60</v>
      </c>
      <c r="B7" s="1">
        <v>84</v>
      </c>
      <c r="C7" s="1">
        <v>39</v>
      </c>
      <c r="D7" s="1"/>
      <c r="E7" s="1"/>
      <c r="F7" s="2" t="s">
        <v>0</v>
      </c>
      <c r="G7" s="1">
        <f t="shared" si="1"/>
        <v>3600</v>
      </c>
      <c r="H7" s="1">
        <f t="shared" si="1"/>
        <v>7056</v>
      </c>
      <c r="I7" s="1">
        <f t="shared" si="1"/>
        <v>1521</v>
      </c>
      <c r="J7" s="1"/>
      <c r="K7" s="2" t="s">
        <v>1</v>
      </c>
      <c r="L7" s="1"/>
      <c r="M7" s="1"/>
      <c r="N7" s="1"/>
      <c r="O7" s="1"/>
      <c r="P7" s="1"/>
    </row>
    <row r="8" spans="1:16" x14ac:dyDescent="0.25">
      <c r="A8" s="1">
        <f>SUM(A1:A7)</f>
        <v>445</v>
      </c>
      <c r="B8" s="1">
        <f>SUM(B1:B7)</f>
        <v>450</v>
      </c>
      <c r="C8" s="1">
        <f>SUM(C1:C7)</f>
        <v>442</v>
      </c>
      <c r="D8" s="1">
        <f>SUM(A8:C8)</f>
        <v>1337</v>
      </c>
      <c r="E8" s="1">
        <f>D8*D8</f>
        <v>1787569</v>
      </c>
      <c r="F8" s="2">
        <f>E8/21</f>
        <v>85122.333333333328</v>
      </c>
      <c r="G8" s="1">
        <f>SUM(G1:G7)</f>
        <v>32085</v>
      </c>
      <c r="H8" s="1">
        <f>SUM(H1:H7)</f>
        <v>31564</v>
      </c>
      <c r="I8" s="1">
        <f>SUM(I1:I7)</f>
        <v>29652</v>
      </c>
      <c r="J8" s="1">
        <f>SUM(G8:I8)</f>
        <v>93301</v>
      </c>
      <c r="K8" s="2">
        <f>J8-F8</f>
        <v>8178.6666666666715</v>
      </c>
      <c r="L8" s="1"/>
      <c r="M8" s="1"/>
      <c r="N8" s="1"/>
      <c r="O8" s="1"/>
      <c r="P8" s="1"/>
    </row>
    <row r="11" spans="1:16" x14ac:dyDescent="0.25">
      <c r="A11" s="3" t="s">
        <v>12</v>
      </c>
      <c r="B11" s="3"/>
      <c r="C11" s="9"/>
      <c r="D11" s="10"/>
      <c r="E11" s="10"/>
      <c r="F11" s="10"/>
      <c r="G11" s="10"/>
      <c r="H11" s="11"/>
    </row>
    <row r="12" spans="1:16" x14ac:dyDescent="0.25">
      <c r="A12" s="3" t="s">
        <v>4</v>
      </c>
      <c r="B12" s="3"/>
      <c r="C12" s="4" t="s">
        <v>5</v>
      </c>
      <c r="D12" s="3" t="s">
        <v>7</v>
      </c>
      <c r="E12" s="3"/>
      <c r="F12" s="3" t="s">
        <v>6</v>
      </c>
      <c r="G12" s="3"/>
      <c r="H12" s="4" t="s">
        <v>8</v>
      </c>
    </row>
    <row r="13" spans="1:16" x14ac:dyDescent="0.25">
      <c r="A13" s="3" t="s">
        <v>9</v>
      </c>
      <c r="B13" s="3"/>
      <c r="C13" s="4">
        <v>2</v>
      </c>
      <c r="D13" s="5">
        <f>P2</f>
        <v>4.6666666666715173</v>
      </c>
      <c r="E13" s="5"/>
      <c r="F13" s="6">
        <f>D13/C13</f>
        <v>2.3333333333357587</v>
      </c>
      <c r="G13" s="6"/>
      <c r="H13" s="7">
        <f>F13/F14</f>
        <v>5.138243210183956E-3</v>
      </c>
    </row>
    <row r="14" spans="1:16" x14ac:dyDescent="0.25">
      <c r="A14" s="3" t="s">
        <v>10</v>
      </c>
      <c r="B14" s="3"/>
      <c r="C14" s="4">
        <v>18</v>
      </c>
      <c r="D14" s="3">
        <f>O6</f>
        <v>8174</v>
      </c>
      <c r="E14" s="3"/>
      <c r="F14" s="8">
        <f>D14/C14</f>
        <v>454.11111111111109</v>
      </c>
      <c r="G14" s="8"/>
      <c r="H14" s="7"/>
    </row>
    <row r="15" spans="1:16" x14ac:dyDescent="0.25">
      <c r="A15" s="3" t="s">
        <v>11</v>
      </c>
      <c r="B15" s="3"/>
      <c r="C15" s="4">
        <f>SUM(C13:C14)</f>
        <v>20</v>
      </c>
      <c r="D15" s="3">
        <f>SUM(D13:D14)</f>
        <v>8178.6666666666715</v>
      </c>
      <c r="E15" s="3"/>
      <c r="F15" s="3"/>
      <c r="G15" s="3"/>
      <c r="H15" s="4"/>
    </row>
  </sheetData>
  <mergeCells count="15">
    <mergeCell ref="F12:G12"/>
    <mergeCell ref="F13:G13"/>
    <mergeCell ref="F14:G14"/>
    <mergeCell ref="F15:G15"/>
    <mergeCell ref="H13:H14"/>
    <mergeCell ref="A11:B11"/>
    <mergeCell ref="C11:H11"/>
    <mergeCell ref="A12:B12"/>
    <mergeCell ref="A13:B13"/>
    <mergeCell ref="A14:B14"/>
    <mergeCell ref="A15:B15"/>
    <mergeCell ref="D12:E12"/>
    <mergeCell ref="D13:E13"/>
    <mergeCell ref="D14:E14"/>
    <mergeCell ref="D15:E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WARANON JAITONG</dc:creator>
  <cp:lastModifiedBy>WARANON JAITONG</cp:lastModifiedBy>
  <dcterms:created xsi:type="dcterms:W3CDTF">2025-02-15T06:00:24Z</dcterms:created>
  <dcterms:modified xsi:type="dcterms:W3CDTF">2025-02-15T09:48:35Z</dcterms:modified>
</cp:coreProperties>
</file>