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Desktop\STAT\"/>
    </mc:Choice>
  </mc:AlternateContent>
  <xr:revisionPtr revIDLastSave="0" documentId="8_{64F17050-769D-4F03-B1CC-B75DE38FB844}" xr6:coauthVersionLast="47" xr6:coauthVersionMax="47" xr10:uidLastSave="{00000000-0000-0000-0000-000000000000}"/>
  <bookViews>
    <workbookView xWindow="14400" yWindow="0" windowWidth="14400" windowHeight="15600" xr2:uid="{108CCCE1-71B9-4069-9CF7-481888833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60" i="1"/>
  <c r="F61" i="1"/>
  <c r="F62" i="1" s="1"/>
  <c r="E61" i="1"/>
  <c r="H54" i="1"/>
  <c r="G54" i="1"/>
  <c r="F63" i="1" l="1"/>
  <c r="E62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30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E31" i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64" i="1" l="1"/>
  <c r="E63" i="1"/>
  <c r="E64" i="1" l="1"/>
  <c r="F65" i="1"/>
  <c r="F66" i="1" l="1"/>
  <c r="E65" i="1"/>
  <c r="E66" i="1" l="1"/>
  <c r="F67" i="1"/>
  <c r="F68" i="1" l="1"/>
  <c r="E67" i="1"/>
  <c r="E68" i="1" l="1"/>
  <c r="F69" i="1"/>
  <c r="F70" i="1" l="1"/>
  <c r="E69" i="1"/>
  <c r="E70" i="1" l="1"/>
  <c r="F71" i="1"/>
  <c r="F72" i="1" l="1"/>
  <c r="E71" i="1"/>
  <c r="E72" i="1" l="1"/>
  <c r="F73" i="1"/>
  <c r="F74" i="1" l="1"/>
  <c r="E73" i="1"/>
  <c r="E74" i="1" l="1"/>
  <c r="F75" i="1"/>
  <c r="F76" i="1" l="1"/>
  <c r="E75" i="1"/>
  <c r="E76" i="1" l="1"/>
  <c r="F77" i="1"/>
  <c r="F78" i="1" l="1"/>
  <c r="E77" i="1"/>
  <c r="E78" i="1" l="1"/>
  <c r="F79" i="1"/>
  <c r="F80" i="1" l="1"/>
  <c r="E79" i="1"/>
  <c r="E80" i="1" l="1"/>
  <c r="F81" i="1"/>
  <c r="F82" i="1" l="1"/>
  <c r="E81" i="1"/>
  <c r="E82" i="1" l="1"/>
  <c r="F83" i="1"/>
  <c r="H84" i="1" s="1"/>
  <c r="E83" i="1" l="1"/>
  <c r="G84" i="1" l="1"/>
</calcChain>
</file>

<file path=xl/sharedStrings.xml><?xml version="1.0" encoding="utf-8"?>
<sst xmlns="http://schemas.openxmlformats.org/spreadsheetml/2006/main" count="21" uniqueCount="10">
  <si>
    <t>Year</t>
  </si>
  <si>
    <t>Month</t>
  </si>
  <si>
    <t>exchange rate</t>
  </si>
  <si>
    <t>a = .1</t>
  </si>
  <si>
    <t>a = .5</t>
  </si>
  <si>
    <t>MAD .1</t>
  </si>
  <si>
    <t>MAD .5</t>
  </si>
  <si>
    <t>sum/n</t>
  </si>
  <si>
    <t>MSE .1</t>
  </si>
  <si>
    <t>MSE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</si>
</sst>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mmm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/>
    <xf numFmtId="170" fontId="0" fillId="4" borderId="1" xfId="0" applyNumberFormat="1" applyFill="1" applyBorder="1"/>
    <xf numFmtId="2" fontId="2" fillId="4" borderId="1" xfId="1" applyNumberFormat="1" applyFill="1" applyBorder="1"/>
    <xf numFmtId="2" fontId="0" fillId="4" borderId="1" xfId="0" applyNumberFormat="1" applyFill="1" applyBorder="1"/>
    <xf numFmtId="172" fontId="0" fillId="4" borderId="1" xfId="0" applyNumberFormat="1" applyFill="1" applyBorder="1"/>
    <xf numFmtId="0" fontId="0" fillId="4" borderId="1" xfId="0" applyFont="1" applyFill="1" applyBorder="1"/>
    <xf numFmtId="170" fontId="0" fillId="4" borderId="1" xfId="0" applyNumberFormat="1" applyFont="1" applyFill="1" applyBorder="1"/>
    <xf numFmtId="2" fontId="2" fillId="4" borderId="1" xfId="1" applyNumberFormat="1" applyFont="1" applyFill="1" applyBorder="1"/>
    <xf numFmtId="2" fontId="0" fillId="4" borderId="1" xfId="0" applyNumberFormat="1" applyFont="1" applyFill="1" applyBorder="1"/>
    <xf numFmtId="172" fontId="0" fillId="3" borderId="1" xfId="0" applyNumberFormat="1" applyFill="1" applyBorder="1"/>
  </cellXfs>
  <cellStyles count="2">
    <cellStyle name="Normal" xfId="0" builtinId="0"/>
    <cellStyle name="Normal 2" xfId="1" xr:uid="{67B021BD-A78B-4F82-8036-6074CA7A36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กราฟเปรียบเทียบข้อมูล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exchange rate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0.00</c:formatCode>
                <c:ptCount val="24"/>
                <c:pt idx="0">
                  <c:v>33.392699999999998</c:v>
                </c:pt>
                <c:pt idx="1">
                  <c:v>34.166800000000002</c:v>
                </c:pt>
                <c:pt idx="2">
                  <c:v>34.6633</c:v>
                </c:pt>
                <c:pt idx="3">
                  <c:v>34.444099999999999</c:v>
                </c:pt>
                <c:pt idx="4">
                  <c:v>34.404699999999998</c:v>
                </c:pt>
                <c:pt idx="5">
                  <c:v>35.076000000000001</c:v>
                </c:pt>
                <c:pt idx="6">
                  <c:v>34.792200000000001</c:v>
                </c:pt>
                <c:pt idx="7">
                  <c:v>35.200899999999997</c:v>
                </c:pt>
                <c:pt idx="8">
                  <c:v>35.997799999999998</c:v>
                </c:pt>
                <c:pt idx="9">
                  <c:v>36.678800000000003</c:v>
                </c:pt>
                <c:pt idx="10">
                  <c:v>35.626800000000003</c:v>
                </c:pt>
                <c:pt idx="11">
                  <c:v>35.134900000000002</c:v>
                </c:pt>
                <c:pt idx="12">
                  <c:v>35.337400000000002</c:v>
                </c:pt>
                <c:pt idx="13">
                  <c:v>36.018000000000001</c:v>
                </c:pt>
                <c:pt idx="14">
                  <c:v>36.113</c:v>
                </c:pt>
                <c:pt idx="15">
                  <c:v>36.950600000000001</c:v>
                </c:pt>
                <c:pt idx="16">
                  <c:v>36.796599999999998</c:v>
                </c:pt>
                <c:pt idx="17">
                  <c:v>36.870899999999999</c:v>
                </c:pt>
                <c:pt idx="18">
                  <c:v>36.464700000000001</c:v>
                </c:pt>
                <c:pt idx="19">
                  <c:v>34.920099999999998</c:v>
                </c:pt>
                <c:pt idx="20">
                  <c:v>33.527299999999997</c:v>
                </c:pt>
                <c:pt idx="21">
                  <c:v>33.526600000000002</c:v>
                </c:pt>
                <c:pt idx="22">
                  <c:v>34.609699999999997</c:v>
                </c:pt>
                <c:pt idx="23">
                  <c:v>34.3523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2A-4F7A-A346-A7AC86A532A3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a = .1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Sheet1!$E$2:$E$25</c:f>
              <c:numCache>
                <c:formatCode>0.00</c:formatCode>
                <c:ptCount val="24"/>
                <c:pt idx="0" formatCode="General">
                  <c:v>34.950000000000003</c:v>
                </c:pt>
                <c:pt idx="1">
                  <c:v>34.794270000000004</c:v>
                </c:pt>
                <c:pt idx="2">
                  <c:v>34.731523000000003</c:v>
                </c:pt>
                <c:pt idx="3">
                  <c:v>34.7247007</c:v>
                </c:pt>
                <c:pt idx="4">
                  <c:v>34.696640629999997</c:v>
                </c:pt>
                <c:pt idx="5">
                  <c:v>34.667446566999999</c:v>
                </c:pt>
                <c:pt idx="6">
                  <c:v>34.708301910300001</c:v>
                </c:pt>
                <c:pt idx="7">
                  <c:v>34.716691719270003</c:v>
                </c:pt>
                <c:pt idx="8">
                  <c:v>34.765112547343001</c:v>
                </c:pt>
                <c:pt idx="9">
                  <c:v>34.888381292608699</c:v>
                </c:pt>
                <c:pt idx="10">
                  <c:v>35.067423163347826</c:v>
                </c:pt>
                <c:pt idx="11">
                  <c:v>35.123360847013046</c:v>
                </c:pt>
                <c:pt idx="12">
                  <c:v>35.12451476231174</c:v>
                </c:pt>
                <c:pt idx="13">
                  <c:v>35.145803286080564</c:v>
                </c:pt>
                <c:pt idx="14">
                  <c:v>35.233022957472507</c:v>
                </c:pt>
                <c:pt idx="15">
                  <c:v>35.321020661725257</c:v>
                </c:pt>
                <c:pt idx="16">
                  <c:v>35.483978595552728</c:v>
                </c:pt>
                <c:pt idx="17">
                  <c:v>35.615240735997453</c:v>
                </c:pt>
                <c:pt idx="18">
                  <c:v>35.740806662397709</c:v>
                </c:pt>
                <c:pt idx="19">
                  <c:v>35.813195996157937</c:v>
                </c:pt>
                <c:pt idx="20">
                  <c:v>35.723886396542142</c:v>
                </c:pt>
                <c:pt idx="21">
                  <c:v>35.504227756887929</c:v>
                </c:pt>
                <c:pt idx="22">
                  <c:v>35.306464981199134</c:v>
                </c:pt>
                <c:pt idx="23">
                  <c:v>35.236788483079224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2A-4F7A-A346-A7AC86A532A3}"/>
            </c:ext>
          </c:extLst>
        </c:ser>
        <c:ser>
          <c:idx val="4"/>
          <c:order val="2"/>
          <c:tx>
            <c:strRef>
              <c:f>Sheet1!$F$1</c:f>
              <c:strCache>
                <c:ptCount val="1"/>
                <c:pt idx="0">
                  <c:v>a = 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Sheet1!$F$2:$F$25</c:f>
              <c:numCache>
                <c:formatCode>0.00</c:formatCode>
                <c:ptCount val="24"/>
                <c:pt idx="0" formatCode="General">
                  <c:v>34.950000000000003</c:v>
                </c:pt>
                <c:pt idx="1">
                  <c:v>34.171350000000004</c:v>
                </c:pt>
                <c:pt idx="2">
                  <c:v>34.169075000000007</c:v>
                </c:pt>
                <c:pt idx="3">
                  <c:v>34.416187500000007</c:v>
                </c:pt>
                <c:pt idx="4">
                  <c:v>34.430143749999999</c:v>
                </c:pt>
                <c:pt idx="5">
                  <c:v>34.417421875000002</c:v>
                </c:pt>
                <c:pt idx="6">
                  <c:v>34.746710937499998</c:v>
                </c:pt>
                <c:pt idx="7">
                  <c:v>34.769455468749996</c:v>
                </c:pt>
                <c:pt idx="8">
                  <c:v>34.985177734375</c:v>
                </c:pt>
                <c:pt idx="9">
                  <c:v>35.491488867187499</c:v>
                </c:pt>
                <c:pt idx="10">
                  <c:v>36.085144433593754</c:v>
                </c:pt>
                <c:pt idx="11">
                  <c:v>35.855972216796879</c:v>
                </c:pt>
                <c:pt idx="12">
                  <c:v>35.495436108398437</c:v>
                </c:pt>
                <c:pt idx="13">
                  <c:v>35.41641805419922</c:v>
                </c:pt>
                <c:pt idx="14">
                  <c:v>35.717209027099614</c:v>
                </c:pt>
                <c:pt idx="15">
                  <c:v>35.915104513549807</c:v>
                </c:pt>
                <c:pt idx="16">
                  <c:v>36.432852256774908</c:v>
                </c:pt>
                <c:pt idx="17">
                  <c:v>36.614726128387453</c:v>
                </c:pt>
                <c:pt idx="18">
                  <c:v>36.742813064193726</c:v>
                </c:pt>
                <c:pt idx="19">
                  <c:v>36.603756532096867</c:v>
                </c:pt>
                <c:pt idx="20">
                  <c:v>35.761928266048429</c:v>
                </c:pt>
                <c:pt idx="21">
                  <c:v>34.644614133024213</c:v>
                </c:pt>
                <c:pt idx="22">
                  <c:v>34.085607066512111</c:v>
                </c:pt>
                <c:pt idx="23">
                  <c:v>34.34765353325605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2A-4F7A-A346-A7AC86A53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865023"/>
        <c:axId val="1427857823"/>
      </c:scatterChart>
      <c:valAx>
        <c:axId val="142786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57823"/>
        <c:crosses val="autoZero"/>
        <c:crossBetween val="midCat"/>
      </c:valAx>
      <c:valAx>
        <c:axId val="142785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86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157162</xdr:rowOff>
    </xdr:from>
    <xdr:to>
      <xdr:col>18</xdr:col>
      <xdr:colOff>200024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F4CFA-A500-8336-3271-A104A93C6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F56-6810-415E-922A-B3B799C40E4D}">
  <dimension ref="A1:H84"/>
  <sheetViews>
    <sheetView tabSelected="1" workbookViewId="0">
      <selection activeCell="L76" sqref="L76"/>
    </sheetView>
  </sheetViews>
  <sheetFormatPr defaultRowHeight="15" x14ac:dyDescent="0.25"/>
  <cols>
    <col min="4" max="4" width="15.5703125" customWidth="1"/>
    <col min="7" max="8" width="9.140625" customWidth="1"/>
  </cols>
  <sheetData>
    <row r="1" spans="1:6" x14ac:dyDescent="0.25">
      <c r="A1" s="2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ht="15.75" x14ac:dyDescent="0.25">
      <c r="A2" s="4">
        <v>1</v>
      </c>
      <c r="B2" s="5">
        <v>2023</v>
      </c>
      <c r="C2" s="6">
        <v>1</v>
      </c>
      <c r="D2" s="7">
        <v>33.392699999999998</v>
      </c>
      <c r="E2" s="5">
        <v>34.950000000000003</v>
      </c>
      <c r="F2" s="5">
        <v>34.950000000000003</v>
      </c>
    </row>
    <row r="3" spans="1:6" ht="15.75" x14ac:dyDescent="0.25">
      <c r="A3" s="4">
        <v>2</v>
      </c>
      <c r="B3" s="5"/>
      <c r="C3" s="6">
        <v>33</v>
      </c>
      <c r="D3" s="7">
        <v>34.166800000000002</v>
      </c>
      <c r="E3" s="8">
        <f>E2+0.1*($D2-E2)</f>
        <v>34.794270000000004</v>
      </c>
      <c r="F3" s="8">
        <f>F2+0.5*($D2-F2)</f>
        <v>34.171350000000004</v>
      </c>
    </row>
    <row r="4" spans="1:6" ht="15.75" x14ac:dyDescent="0.25">
      <c r="A4" s="4">
        <v>3</v>
      </c>
      <c r="B4" s="5"/>
      <c r="C4" s="6">
        <v>65</v>
      </c>
      <c r="D4" s="7">
        <v>34.6633</v>
      </c>
      <c r="E4" s="8">
        <f t="shared" ref="E4:E24" si="0">E3+0.1*($D3-E3)</f>
        <v>34.731523000000003</v>
      </c>
      <c r="F4" s="8">
        <f t="shared" ref="F4:F25" si="1">F3+0.5*($D3-F3)</f>
        <v>34.169075000000007</v>
      </c>
    </row>
    <row r="5" spans="1:6" ht="15.75" x14ac:dyDescent="0.25">
      <c r="A5" s="4">
        <v>4</v>
      </c>
      <c r="B5" s="5"/>
      <c r="C5" s="6">
        <v>97</v>
      </c>
      <c r="D5" s="7">
        <v>34.444099999999999</v>
      </c>
      <c r="E5" s="8">
        <f t="shared" si="0"/>
        <v>34.7247007</v>
      </c>
      <c r="F5" s="8">
        <f t="shared" si="1"/>
        <v>34.416187500000007</v>
      </c>
    </row>
    <row r="6" spans="1:6" ht="15.75" x14ac:dyDescent="0.25">
      <c r="A6" s="4">
        <v>5</v>
      </c>
      <c r="B6" s="5"/>
      <c r="C6" s="6">
        <v>129</v>
      </c>
      <c r="D6" s="7">
        <v>34.404699999999998</v>
      </c>
      <c r="E6" s="8">
        <f t="shared" si="0"/>
        <v>34.696640629999997</v>
      </c>
      <c r="F6" s="8">
        <f t="shared" si="1"/>
        <v>34.430143749999999</v>
      </c>
    </row>
    <row r="7" spans="1:6" ht="15.75" x14ac:dyDescent="0.25">
      <c r="A7" s="4">
        <v>6</v>
      </c>
      <c r="B7" s="5"/>
      <c r="C7" s="6">
        <v>161</v>
      </c>
      <c r="D7" s="7">
        <v>35.076000000000001</v>
      </c>
      <c r="E7" s="8">
        <f t="shared" si="0"/>
        <v>34.667446566999999</v>
      </c>
      <c r="F7" s="8">
        <f t="shared" si="1"/>
        <v>34.417421875000002</v>
      </c>
    </row>
    <row r="8" spans="1:6" ht="15.75" x14ac:dyDescent="0.25">
      <c r="A8" s="4">
        <v>7</v>
      </c>
      <c r="B8" s="5"/>
      <c r="C8" s="6">
        <v>193</v>
      </c>
      <c r="D8" s="7">
        <v>34.792200000000001</v>
      </c>
      <c r="E8" s="8">
        <f t="shared" si="0"/>
        <v>34.708301910300001</v>
      </c>
      <c r="F8" s="8">
        <f t="shared" si="1"/>
        <v>34.746710937499998</v>
      </c>
    </row>
    <row r="9" spans="1:6" ht="15.75" x14ac:dyDescent="0.25">
      <c r="A9" s="4">
        <v>8</v>
      </c>
      <c r="B9" s="5"/>
      <c r="C9" s="6">
        <v>225</v>
      </c>
      <c r="D9" s="7">
        <v>35.200899999999997</v>
      </c>
      <c r="E9" s="8">
        <f t="shared" si="0"/>
        <v>34.716691719270003</v>
      </c>
      <c r="F9" s="8">
        <f t="shared" si="1"/>
        <v>34.769455468749996</v>
      </c>
    </row>
    <row r="10" spans="1:6" ht="15.75" x14ac:dyDescent="0.25">
      <c r="A10" s="4">
        <v>9</v>
      </c>
      <c r="B10" s="5"/>
      <c r="C10" s="6">
        <v>257</v>
      </c>
      <c r="D10" s="7">
        <v>35.997799999999998</v>
      </c>
      <c r="E10" s="8">
        <f t="shared" si="0"/>
        <v>34.765112547343001</v>
      </c>
      <c r="F10" s="8">
        <f t="shared" si="1"/>
        <v>34.985177734375</v>
      </c>
    </row>
    <row r="11" spans="1:6" ht="15.75" x14ac:dyDescent="0.25">
      <c r="A11" s="4">
        <v>10</v>
      </c>
      <c r="B11" s="5"/>
      <c r="C11" s="6">
        <v>289</v>
      </c>
      <c r="D11" s="7">
        <v>36.678800000000003</v>
      </c>
      <c r="E11" s="8">
        <f t="shared" si="0"/>
        <v>34.888381292608699</v>
      </c>
      <c r="F11" s="8">
        <f t="shared" si="1"/>
        <v>35.491488867187499</v>
      </c>
    </row>
    <row r="12" spans="1:6" ht="15.75" x14ac:dyDescent="0.25">
      <c r="A12" s="4">
        <v>11</v>
      </c>
      <c r="B12" s="5"/>
      <c r="C12" s="6">
        <v>321</v>
      </c>
      <c r="D12" s="7">
        <v>35.626800000000003</v>
      </c>
      <c r="E12" s="8">
        <f t="shared" si="0"/>
        <v>35.067423163347826</v>
      </c>
      <c r="F12" s="8">
        <f t="shared" si="1"/>
        <v>36.085144433593754</v>
      </c>
    </row>
    <row r="13" spans="1:6" ht="15.75" x14ac:dyDescent="0.25">
      <c r="A13" s="4">
        <v>12</v>
      </c>
      <c r="B13" s="5"/>
      <c r="C13" s="6">
        <v>353</v>
      </c>
      <c r="D13" s="7">
        <v>35.134900000000002</v>
      </c>
      <c r="E13" s="8">
        <f t="shared" si="0"/>
        <v>35.123360847013046</v>
      </c>
      <c r="F13" s="8">
        <f t="shared" si="1"/>
        <v>35.855972216796879</v>
      </c>
    </row>
    <row r="14" spans="1:6" ht="15.75" x14ac:dyDescent="0.25">
      <c r="A14" s="4">
        <v>13</v>
      </c>
      <c r="B14" s="5">
        <v>2024</v>
      </c>
      <c r="C14" s="6">
        <v>385</v>
      </c>
      <c r="D14" s="7">
        <v>35.337400000000002</v>
      </c>
      <c r="E14" s="8">
        <f t="shared" si="0"/>
        <v>35.12451476231174</v>
      </c>
      <c r="F14" s="8">
        <f t="shared" si="1"/>
        <v>35.495436108398437</v>
      </c>
    </row>
    <row r="15" spans="1:6" ht="15.75" x14ac:dyDescent="0.25">
      <c r="A15" s="4">
        <v>14</v>
      </c>
      <c r="B15" s="5"/>
      <c r="C15" s="6">
        <v>417</v>
      </c>
      <c r="D15" s="7">
        <v>36.018000000000001</v>
      </c>
      <c r="E15" s="8">
        <f t="shared" si="0"/>
        <v>35.145803286080564</v>
      </c>
      <c r="F15" s="8">
        <f t="shared" si="1"/>
        <v>35.41641805419922</v>
      </c>
    </row>
    <row r="16" spans="1:6" ht="15.75" x14ac:dyDescent="0.25">
      <c r="A16" s="4">
        <v>15</v>
      </c>
      <c r="B16" s="5"/>
      <c r="C16" s="6">
        <v>449</v>
      </c>
      <c r="D16" s="7">
        <v>36.113</v>
      </c>
      <c r="E16" s="8">
        <f t="shared" si="0"/>
        <v>35.233022957472507</v>
      </c>
      <c r="F16" s="8">
        <f t="shared" si="1"/>
        <v>35.717209027099614</v>
      </c>
    </row>
    <row r="17" spans="1:8" ht="15.75" x14ac:dyDescent="0.25">
      <c r="A17" s="4">
        <v>16</v>
      </c>
      <c r="B17" s="5"/>
      <c r="C17" s="6">
        <v>481</v>
      </c>
      <c r="D17" s="7">
        <v>36.950600000000001</v>
      </c>
      <c r="E17" s="8">
        <f t="shared" si="0"/>
        <v>35.321020661725257</v>
      </c>
      <c r="F17" s="8">
        <f t="shared" si="1"/>
        <v>35.915104513549807</v>
      </c>
    </row>
    <row r="18" spans="1:8" ht="15.75" x14ac:dyDescent="0.25">
      <c r="A18" s="4">
        <v>17</v>
      </c>
      <c r="B18" s="5"/>
      <c r="C18" s="6">
        <v>513</v>
      </c>
      <c r="D18" s="7">
        <v>36.796599999999998</v>
      </c>
      <c r="E18" s="8">
        <f t="shared" si="0"/>
        <v>35.483978595552728</v>
      </c>
      <c r="F18" s="8">
        <f t="shared" si="1"/>
        <v>36.432852256774908</v>
      </c>
    </row>
    <row r="19" spans="1:8" ht="15.75" x14ac:dyDescent="0.25">
      <c r="A19" s="4">
        <v>18</v>
      </c>
      <c r="B19" s="5"/>
      <c r="C19" s="6">
        <v>545</v>
      </c>
      <c r="D19" s="7">
        <v>36.870899999999999</v>
      </c>
      <c r="E19" s="8">
        <f t="shared" si="0"/>
        <v>35.615240735997453</v>
      </c>
      <c r="F19" s="8">
        <f t="shared" si="1"/>
        <v>36.614726128387453</v>
      </c>
    </row>
    <row r="20" spans="1:8" ht="15.75" x14ac:dyDescent="0.25">
      <c r="A20" s="4">
        <v>19</v>
      </c>
      <c r="B20" s="5"/>
      <c r="C20" s="6">
        <v>577</v>
      </c>
      <c r="D20" s="7">
        <v>36.464700000000001</v>
      </c>
      <c r="E20" s="8">
        <f t="shared" si="0"/>
        <v>35.740806662397709</v>
      </c>
      <c r="F20" s="8">
        <f t="shared" si="1"/>
        <v>36.742813064193726</v>
      </c>
    </row>
    <row r="21" spans="1:8" ht="15.75" x14ac:dyDescent="0.25">
      <c r="A21" s="4">
        <v>20</v>
      </c>
      <c r="B21" s="5"/>
      <c r="C21" s="6">
        <v>579</v>
      </c>
      <c r="D21" s="7">
        <v>34.920099999999998</v>
      </c>
      <c r="E21" s="8">
        <f t="shared" si="0"/>
        <v>35.813195996157937</v>
      </c>
      <c r="F21" s="8">
        <f t="shared" si="1"/>
        <v>36.603756532096867</v>
      </c>
    </row>
    <row r="22" spans="1:8" ht="15.75" x14ac:dyDescent="0.25">
      <c r="A22" s="4">
        <v>21</v>
      </c>
      <c r="B22" s="5"/>
      <c r="C22" s="6">
        <v>611</v>
      </c>
      <c r="D22" s="7">
        <v>33.527299999999997</v>
      </c>
      <c r="E22" s="8">
        <f t="shared" si="0"/>
        <v>35.723886396542142</v>
      </c>
      <c r="F22" s="8">
        <f t="shared" si="1"/>
        <v>35.761928266048429</v>
      </c>
    </row>
    <row r="23" spans="1:8" ht="15.75" x14ac:dyDescent="0.25">
      <c r="A23" s="4">
        <v>22</v>
      </c>
      <c r="B23" s="5"/>
      <c r="C23" s="6">
        <v>643</v>
      </c>
      <c r="D23" s="7">
        <v>33.526600000000002</v>
      </c>
      <c r="E23" s="8">
        <f t="shared" si="0"/>
        <v>35.504227756887929</v>
      </c>
      <c r="F23" s="8">
        <f t="shared" si="1"/>
        <v>34.644614133024213</v>
      </c>
    </row>
    <row r="24" spans="1:8" ht="15.75" x14ac:dyDescent="0.25">
      <c r="A24" s="4">
        <v>23</v>
      </c>
      <c r="B24" s="5"/>
      <c r="C24" s="6">
        <v>675</v>
      </c>
      <c r="D24" s="7">
        <v>34.609699999999997</v>
      </c>
      <c r="E24" s="8">
        <f t="shared" si="0"/>
        <v>35.306464981199134</v>
      </c>
      <c r="F24" s="8">
        <f t="shared" si="1"/>
        <v>34.085607066512111</v>
      </c>
    </row>
    <row r="25" spans="1:8" ht="15.75" x14ac:dyDescent="0.25">
      <c r="A25" s="4">
        <v>24</v>
      </c>
      <c r="B25" s="5"/>
      <c r="C25" s="6">
        <v>707</v>
      </c>
      <c r="D25" s="7">
        <v>34.3523</v>
      </c>
      <c r="E25" s="8">
        <f>E24+0.1*($D24-E24)</f>
        <v>35.236788483079224</v>
      </c>
      <c r="F25" s="8">
        <f t="shared" si="1"/>
        <v>34.34765353325605</v>
      </c>
    </row>
    <row r="26" spans="1:8" ht="15.75" x14ac:dyDescent="0.25">
      <c r="D26" s="1"/>
    </row>
    <row r="29" spans="1:8" x14ac:dyDescent="0.25">
      <c r="A29" s="2"/>
      <c r="B29" s="2" t="s">
        <v>0</v>
      </c>
      <c r="C29" s="2" t="s">
        <v>1</v>
      </c>
      <c r="D29" s="3" t="s">
        <v>2</v>
      </c>
      <c r="E29" s="2" t="s">
        <v>3</v>
      </c>
      <c r="F29" s="2" t="s">
        <v>4</v>
      </c>
      <c r="G29" s="2" t="s">
        <v>5</v>
      </c>
      <c r="H29" s="2" t="s">
        <v>6</v>
      </c>
    </row>
    <row r="30" spans="1:8" ht="15.75" x14ac:dyDescent="0.25">
      <c r="A30" s="10">
        <v>1</v>
      </c>
      <c r="B30" s="10">
        <v>2023</v>
      </c>
      <c r="C30" s="11">
        <v>1</v>
      </c>
      <c r="D30" s="12">
        <v>33.392699999999998</v>
      </c>
      <c r="E30" s="10">
        <v>34.950000000000003</v>
      </c>
      <c r="F30" s="5">
        <v>34.950000000000003</v>
      </c>
      <c r="G30" s="9">
        <f>ABS($D30-E30)</f>
        <v>1.557300000000005</v>
      </c>
      <c r="H30" s="9">
        <f>ABS($D30-F30)</f>
        <v>1.557300000000005</v>
      </c>
    </row>
    <row r="31" spans="1:8" ht="15.75" x14ac:dyDescent="0.25">
      <c r="A31" s="10">
        <v>2</v>
      </c>
      <c r="B31" s="10"/>
      <c r="C31" s="11">
        <v>33</v>
      </c>
      <c r="D31" s="12">
        <v>34.166800000000002</v>
      </c>
      <c r="E31" s="13">
        <f>E30+0.1*($D30-E30)</f>
        <v>34.794270000000004</v>
      </c>
      <c r="F31" s="8">
        <f>F30+0.5*($D30-F30)</f>
        <v>34.171350000000004</v>
      </c>
      <c r="G31" s="9">
        <f t="shared" ref="G31:G53" si="2">ABS(D31-E31)</f>
        <v>0.62747000000000241</v>
      </c>
      <c r="H31" s="9">
        <f t="shared" ref="H31:H53" si="3">ABS($D31-F31)</f>
        <v>4.5500000000018304E-3</v>
      </c>
    </row>
    <row r="32" spans="1:8" ht="15.75" x14ac:dyDescent="0.25">
      <c r="A32" s="10">
        <v>3</v>
      </c>
      <c r="B32" s="10"/>
      <c r="C32" s="11">
        <v>65</v>
      </c>
      <c r="D32" s="12">
        <v>34.6633</v>
      </c>
      <c r="E32" s="13">
        <f t="shared" ref="E32:E52" si="4">E31+0.1*($D31-E31)</f>
        <v>34.731523000000003</v>
      </c>
      <c r="F32" s="8">
        <f t="shared" ref="F32:F53" si="5">F31+0.5*($D31-F31)</f>
        <v>34.169075000000007</v>
      </c>
      <c r="G32" s="9">
        <f t="shared" si="2"/>
        <v>6.8223000000003253E-2</v>
      </c>
      <c r="H32" s="9">
        <f t="shared" si="3"/>
        <v>0.49422499999999303</v>
      </c>
    </row>
    <row r="33" spans="1:8" ht="15.75" x14ac:dyDescent="0.25">
      <c r="A33" s="10">
        <v>4</v>
      </c>
      <c r="B33" s="10"/>
      <c r="C33" s="11">
        <v>97</v>
      </c>
      <c r="D33" s="12">
        <v>34.444099999999999</v>
      </c>
      <c r="E33" s="13">
        <f t="shared" si="4"/>
        <v>34.7247007</v>
      </c>
      <c r="F33" s="8">
        <f t="shared" si="5"/>
        <v>34.416187500000007</v>
      </c>
      <c r="G33" s="9">
        <f t="shared" si="2"/>
        <v>0.28060070000000081</v>
      </c>
      <c r="H33" s="9">
        <f t="shared" si="3"/>
        <v>2.7912499999992235E-2</v>
      </c>
    </row>
    <row r="34" spans="1:8" ht="15.75" x14ac:dyDescent="0.25">
      <c r="A34" s="10">
        <v>5</v>
      </c>
      <c r="B34" s="10"/>
      <c r="C34" s="11">
        <v>129</v>
      </c>
      <c r="D34" s="12">
        <v>34.404699999999998</v>
      </c>
      <c r="E34" s="13">
        <f t="shared" si="4"/>
        <v>34.696640629999997</v>
      </c>
      <c r="F34" s="8">
        <f t="shared" si="5"/>
        <v>34.430143749999999</v>
      </c>
      <c r="G34" s="9">
        <f t="shared" si="2"/>
        <v>0.29194062999999915</v>
      </c>
      <c r="H34" s="9">
        <f t="shared" si="3"/>
        <v>2.5443750000000875E-2</v>
      </c>
    </row>
    <row r="35" spans="1:8" ht="15.75" x14ac:dyDescent="0.25">
      <c r="A35" s="10">
        <v>6</v>
      </c>
      <c r="B35" s="10"/>
      <c r="C35" s="11">
        <v>161</v>
      </c>
      <c r="D35" s="12">
        <v>35.076000000000001</v>
      </c>
      <c r="E35" s="13">
        <f t="shared" si="4"/>
        <v>34.667446566999999</v>
      </c>
      <c r="F35" s="8">
        <f t="shared" si="5"/>
        <v>34.417421875000002</v>
      </c>
      <c r="G35" s="9">
        <f t="shared" si="2"/>
        <v>0.40855343300000158</v>
      </c>
      <c r="H35" s="9">
        <f t="shared" si="3"/>
        <v>0.65857812499999824</v>
      </c>
    </row>
    <row r="36" spans="1:8" ht="15.75" x14ac:dyDescent="0.25">
      <c r="A36" s="10">
        <v>7</v>
      </c>
      <c r="B36" s="10"/>
      <c r="C36" s="11">
        <v>193</v>
      </c>
      <c r="D36" s="12">
        <v>34.792200000000001</v>
      </c>
      <c r="E36" s="13">
        <f t="shared" si="4"/>
        <v>34.708301910300001</v>
      </c>
      <c r="F36" s="8">
        <f t="shared" si="5"/>
        <v>34.746710937499998</v>
      </c>
      <c r="G36" s="9">
        <f t="shared" si="2"/>
        <v>8.38980896999999E-2</v>
      </c>
      <c r="H36" s="9">
        <f t="shared" si="3"/>
        <v>4.5489062500003286E-2</v>
      </c>
    </row>
    <row r="37" spans="1:8" ht="15.75" x14ac:dyDescent="0.25">
      <c r="A37" s="10">
        <v>8</v>
      </c>
      <c r="B37" s="10"/>
      <c r="C37" s="11">
        <v>225</v>
      </c>
      <c r="D37" s="12">
        <v>35.200899999999997</v>
      </c>
      <c r="E37" s="13">
        <f t="shared" si="4"/>
        <v>34.716691719270003</v>
      </c>
      <c r="F37" s="8">
        <f t="shared" si="5"/>
        <v>34.769455468749996</v>
      </c>
      <c r="G37" s="9">
        <f t="shared" si="2"/>
        <v>0.48420828072999456</v>
      </c>
      <c r="H37" s="9">
        <f t="shared" si="3"/>
        <v>0.43144453125000126</v>
      </c>
    </row>
    <row r="38" spans="1:8" ht="15.75" x14ac:dyDescent="0.25">
      <c r="A38" s="10">
        <v>9</v>
      </c>
      <c r="B38" s="10"/>
      <c r="C38" s="11">
        <v>257</v>
      </c>
      <c r="D38" s="12">
        <v>35.997799999999998</v>
      </c>
      <c r="E38" s="13">
        <f t="shared" si="4"/>
        <v>34.765112547343001</v>
      </c>
      <c r="F38" s="8">
        <f t="shared" si="5"/>
        <v>34.985177734375</v>
      </c>
      <c r="G38" s="9">
        <f t="shared" si="2"/>
        <v>1.2326874526569966</v>
      </c>
      <c r="H38" s="9">
        <f t="shared" si="3"/>
        <v>1.0126222656249979</v>
      </c>
    </row>
    <row r="39" spans="1:8" ht="15.75" x14ac:dyDescent="0.25">
      <c r="A39" s="10">
        <v>10</v>
      </c>
      <c r="B39" s="10"/>
      <c r="C39" s="11">
        <v>289</v>
      </c>
      <c r="D39" s="12">
        <v>36.678800000000003</v>
      </c>
      <c r="E39" s="13">
        <f t="shared" si="4"/>
        <v>34.888381292608699</v>
      </c>
      <c r="F39" s="8">
        <f t="shared" si="5"/>
        <v>35.491488867187499</v>
      </c>
      <c r="G39" s="9">
        <f t="shared" si="2"/>
        <v>1.7904187073913036</v>
      </c>
      <c r="H39" s="9">
        <f t="shared" si="3"/>
        <v>1.1873111328125034</v>
      </c>
    </row>
    <row r="40" spans="1:8" ht="15.75" x14ac:dyDescent="0.25">
      <c r="A40" s="10">
        <v>11</v>
      </c>
      <c r="B40" s="10"/>
      <c r="C40" s="11">
        <v>321</v>
      </c>
      <c r="D40" s="12">
        <v>35.626800000000003</v>
      </c>
      <c r="E40" s="13">
        <f t="shared" si="4"/>
        <v>35.067423163347826</v>
      </c>
      <c r="F40" s="8">
        <f t="shared" si="5"/>
        <v>36.085144433593754</v>
      </c>
      <c r="G40" s="9">
        <f t="shared" si="2"/>
        <v>0.55937683665217719</v>
      </c>
      <c r="H40" s="9">
        <f t="shared" si="3"/>
        <v>0.45834443359375143</v>
      </c>
    </row>
    <row r="41" spans="1:8" ht="15.75" x14ac:dyDescent="0.25">
      <c r="A41" s="10">
        <v>12</v>
      </c>
      <c r="B41" s="10"/>
      <c r="C41" s="11">
        <v>353</v>
      </c>
      <c r="D41" s="12">
        <v>35.134900000000002</v>
      </c>
      <c r="E41" s="13">
        <f t="shared" si="4"/>
        <v>35.123360847013046</v>
      </c>
      <c r="F41" s="8">
        <f t="shared" si="5"/>
        <v>35.855972216796879</v>
      </c>
      <c r="G41" s="9">
        <f t="shared" si="2"/>
        <v>1.1539152986955514E-2</v>
      </c>
      <c r="H41" s="9">
        <f t="shared" si="3"/>
        <v>0.72107221679687683</v>
      </c>
    </row>
    <row r="42" spans="1:8" ht="15.75" x14ac:dyDescent="0.25">
      <c r="A42" s="10">
        <v>13</v>
      </c>
      <c r="B42" s="10">
        <v>2024</v>
      </c>
      <c r="C42" s="11">
        <v>385</v>
      </c>
      <c r="D42" s="12">
        <v>35.337400000000002</v>
      </c>
      <c r="E42" s="13">
        <f t="shared" si="4"/>
        <v>35.12451476231174</v>
      </c>
      <c r="F42" s="8">
        <f t="shared" si="5"/>
        <v>35.495436108398437</v>
      </c>
      <c r="G42" s="9">
        <f t="shared" si="2"/>
        <v>0.21288523768826195</v>
      </c>
      <c r="H42" s="9">
        <f t="shared" si="3"/>
        <v>0.15803610839843429</v>
      </c>
    </row>
    <row r="43" spans="1:8" ht="15.75" x14ac:dyDescent="0.25">
      <c r="A43" s="10">
        <v>14</v>
      </c>
      <c r="B43" s="10"/>
      <c r="C43" s="11">
        <v>417</v>
      </c>
      <c r="D43" s="12">
        <v>36.018000000000001</v>
      </c>
      <c r="E43" s="13">
        <f t="shared" si="4"/>
        <v>35.145803286080564</v>
      </c>
      <c r="F43" s="8">
        <f t="shared" si="5"/>
        <v>35.41641805419922</v>
      </c>
      <c r="G43" s="9">
        <f t="shared" si="2"/>
        <v>0.87219671391943621</v>
      </c>
      <c r="H43" s="9">
        <f t="shared" si="3"/>
        <v>0.60158194580078117</v>
      </c>
    </row>
    <row r="44" spans="1:8" ht="15.75" x14ac:dyDescent="0.25">
      <c r="A44" s="10">
        <v>15</v>
      </c>
      <c r="B44" s="10"/>
      <c r="C44" s="11">
        <v>449</v>
      </c>
      <c r="D44" s="12">
        <v>36.113</v>
      </c>
      <c r="E44" s="13">
        <f t="shared" si="4"/>
        <v>35.233022957472507</v>
      </c>
      <c r="F44" s="8">
        <f t="shared" si="5"/>
        <v>35.717209027099614</v>
      </c>
      <c r="G44" s="9">
        <f t="shared" si="2"/>
        <v>0.87997704252749287</v>
      </c>
      <c r="H44" s="9">
        <f t="shared" si="3"/>
        <v>0.3957909729003859</v>
      </c>
    </row>
    <row r="45" spans="1:8" ht="15.75" x14ac:dyDescent="0.25">
      <c r="A45" s="10">
        <v>16</v>
      </c>
      <c r="B45" s="10"/>
      <c r="C45" s="11">
        <v>481</v>
      </c>
      <c r="D45" s="12">
        <v>36.950600000000001</v>
      </c>
      <c r="E45" s="13">
        <f t="shared" si="4"/>
        <v>35.321020661725257</v>
      </c>
      <c r="F45" s="8">
        <f t="shared" si="5"/>
        <v>35.915104513549807</v>
      </c>
      <c r="G45" s="9">
        <f t="shared" si="2"/>
        <v>1.6295793382747448</v>
      </c>
      <c r="H45" s="9">
        <f t="shared" si="3"/>
        <v>1.0354954864501948</v>
      </c>
    </row>
    <row r="46" spans="1:8" ht="15.75" x14ac:dyDescent="0.25">
      <c r="A46" s="10">
        <v>17</v>
      </c>
      <c r="B46" s="10"/>
      <c r="C46" s="11">
        <v>513</v>
      </c>
      <c r="D46" s="12">
        <v>36.796599999999998</v>
      </c>
      <c r="E46" s="13">
        <f t="shared" si="4"/>
        <v>35.483978595552728</v>
      </c>
      <c r="F46" s="8">
        <f t="shared" si="5"/>
        <v>36.432852256774908</v>
      </c>
      <c r="G46" s="9">
        <f t="shared" si="2"/>
        <v>1.3126214044472704</v>
      </c>
      <c r="H46" s="9">
        <f t="shared" si="3"/>
        <v>0.3637477432250904</v>
      </c>
    </row>
    <row r="47" spans="1:8" ht="15.75" x14ac:dyDescent="0.25">
      <c r="A47" s="10">
        <v>18</v>
      </c>
      <c r="B47" s="10"/>
      <c r="C47" s="11">
        <v>545</v>
      </c>
      <c r="D47" s="12">
        <v>36.870899999999999</v>
      </c>
      <c r="E47" s="13">
        <f t="shared" si="4"/>
        <v>35.615240735997453</v>
      </c>
      <c r="F47" s="8">
        <f t="shared" si="5"/>
        <v>36.614726128387453</v>
      </c>
      <c r="G47" s="9">
        <f t="shared" si="2"/>
        <v>1.2556592640025457</v>
      </c>
      <c r="H47" s="9">
        <f t="shared" si="3"/>
        <v>0.25617387161254612</v>
      </c>
    </row>
    <row r="48" spans="1:8" ht="15.75" x14ac:dyDescent="0.25">
      <c r="A48" s="10">
        <v>19</v>
      </c>
      <c r="B48" s="10"/>
      <c r="C48" s="11">
        <v>577</v>
      </c>
      <c r="D48" s="12">
        <v>36.464700000000001</v>
      </c>
      <c r="E48" s="13">
        <f t="shared" si="4"/>
        <v>35.740806662397709</v>
      </c>
      <c r="F48" s="8">
        <f t="shared" si="5"/>
        <v>36.742813064193726</v>
      </c>
      <c r="G48" s="9">
        <f t="shared" si="2"/>
        <v>0.72389333760229135</v>
      </c>
      <c r="H48" s="9">
        <f t="shared" si="3"/>
        <v>0.27811306419372528</v>
      </c>
    </row>
    <row r="49" spans="1:8" ht="15.75" x14ac:dyDescent="0.25">
      <c r="A49" s="10">
        <v>20</v>
      </c>
      <c r="B49" s="10"/>
      <c r="C49" s="11">
        <v>579</v>
      </c>
      <c r="D49" s="12">
        <v>34.920099999999998</v>
      </c>
      <c r="E49" s="13">
        <f t="shared" si="4"/>
        <v>35.813195996157937</v>
      </c>
      <c r="F49" s="8">
        <f t="shared" si="5"/>
        <v>36.603756532096867</v>
      </c>
      <c r="G49" s="9">
        <f t="shared" si="2"/>
        <v>0.893095996157939</v>
      </c>
      <c r="H49" s="9">
        <f t="shared" si="3"/>
        <v>1.6836565320968688</v>
      </c>
    </row>
    <row r="50" spans="1:8" ht="15.75" x14ac:dyDescent="0.25">
      <c r="A50" s="10">
        <v>21</v>
      </c>
      <c r="B50" s="10"/>
      <c r="C50" s="11">
        <v>611</v>
      </c>
      <c r="D50" s="12">
        <v>33.527299999999997</v>
      </c>
      <c r="E50" s="13">
        <f t="shared" si="4"/>
        <v>35.723886396542142</v>
      </c>
      <c r="F50" s="8">
        <f t="shared" si="5"/>
        <v>35.761928266048429</v>
      </c>
      <c r="G50" s="9">
        <f t="shared" si="2"/>
        <v>2.1965863965421448</v>
      </c>
      <c r="H50" s="9">
        <f t="shared" si="3"/>
        <v>2.234628266048432</v>
      </c>
    </row>
    <row r="51" spans="1:8" ht="15.75" x14ac:dyDescent="0.25">
      <c r="A51" s="10">
        <v>22</v>
      </c>
      <c r="B51" s="10"/>
      <c r="C51" s="11">
        <v>643</v>
      </c>
      <c r="D51" s="12">
        <v>33.526600000000002</v>
      </c>
      <c r="E51" s="13">
        <f t="shared" si="4"/>
        <v>35.504227756887929</v>
      </c>
      <c r="F51" s="8">
        <f t="shared" si="5"/>
        <v>34.644614133024213</v>
      </c>
      <c r="G51" s="9">
        <f t="shared" si="2"/>
        <v>1.9776277568879266</v>
      </c>
      <c r="H51" s="9">
        <f t="shared" si="3"/>
        <v>1.1180141330242108</v>
      </c>
    </row>
    <row r="52" spans="1:8" ht="15.75" x14ac:dyDescent="0.25">
      <c r="A52" s="10">
        <v>23</v>
      </c>
      <c r="B52" s="10"/>
      <c r="C52" s="11">
        <v>675</v>
      </c>
      <c r="D52" s="12">
        <v>34.609699999999997</v>
      </c>
      <c r="E52" s="13">
        <f t="shared" si="4"/>
        <v>35.306464981199134</v>
      </c>
      <c r="F52" s="8">
        <f t="shared" si="5"/>
        <v>34.085607066512111</v>
      </c>
      <c r="G52" s="9">
        <f t="shared" si="2"/>
        <v>0.69676498119913788</v>
      </c>
      <c r="H52" s="9">
        <f t="shared" si="3"/>
        <v>0.52409293348788566</v>
      </c>
    </row>
    <row r="53" spans="1:8" ht="15.75" x14ac:dyDescent="0.25">
      <c r="A53" s="10">
        <v>24</v>
      </c>
      <c r="B53" s="10"/>
      <c r="C53" s="11">
        <v>707</v>
      </c>
      <c r="D53" s="12">
        <v>34.3523</v>
      </c>
      <c r="E53" s="13">
        <f>E52+0.1*($D52-E52)</f>
        <v>35.236788483079224</v>
      </c>
      <c r="F53" s="8">
        <f t="shared" si="5"/>
        <v>34.34765353325605</v>
      </c>
      <c r="G53" s="9">
        <f t="shared" si="2"/>
        <v>0.8844884830792239</v>
      </c>
      <c r="H53" s="9">
        <f t="shared" si="3"/>
        <v>4.6464667439494178E-3</v>
      </c>
    </row>
    <row r="54" spans="1:8" x14ac:dyDescent="0.25">
      <c r="A54" s="10"/>
      <c r="B54" s="10"/>
      <c r="C54" s="10"/>
      <c r="D54" s="10"/>
      <c r="E54" s="10"/>
      <c r="F54" s="2" t="s">
        <v>7</v>
      </c>
      <c r="G54" s="14">
        <f>SUM(G30:G53)/24</f>
        <v>0.87214967647691066</v>
      </c>
      <c r="H54" s="14">
        <f>SUM(H30:H53)/24</f>
        <v>0.63659460589835959</v>
      </c>
    </row>
    <row r="59" spans="1:8" x14ac:dyDescent="0.25">
      <c r="A59" s="2"/>
      <c r="B59" s="2" t="s">
        <v>0</v>
      </c>
      <c r="C59" s="2" t="s">
        <v>1</v>
      </c>
      <c r="D59" s="3" t="s">
        <v>2</v>
      </c>
      <c r="E59" s="2" t="s">
        <v>3</v>
      </c>
      <c r="F59" s="2" t="s">
        <v>4</v>
      </c>
      <c r="G59" s="2" t="s">
        <v>8</v>
      </c>
      <c r="H59" s="2" t="s">
        <v>9</v>
      </c>
    </row>
    <row r="60" spans="1:8" ht="15.75" x14ac:dyDescent="0.25">
      <c r="A60" s="10">
        <v>1</v>
      </c>
      <c r="B60" s="10">
        <v>2023</v>
      </c>
      <c r="C60" s="11">
        <v>1</v>
      </c>
      <c r="D60" s="12">
        <v>33.392699999999998</v>
      </c>
      <c r="E60" s="10">
        <v>34.950000000000003</v>
      </c>
      <c r="F60" s="5">
        <v>34.950000000000003</v>
      </c>
      <c r="G60" s="9">
        <f>ABS($D60-E60)^2</f>
        <v>2.4251832900000156</v>
      </c>
      <c r="H60" s="9">
        <f>ABS($D60-F60)^2</f>
        <v>2.4251832900000156</v>
      </c>
    </row>
    <row r="61" spans="1:8" ht="15.75" x14ac:dyDescent="0.25">
      <c r="A61" s="10">
        <v>2</v>
      </c>
      <c r="B61" s="10"/>
      <c r="C61" s="11">
        <v>33</v>
      </c>
      <c r="D61" s="12">
        <v>34.166800000000002</v>
      </c>
      <c r="E61" s="13">
        <f>E60+0.1*($D60-E60)</f>
        <v>34.794270000000004</v>
      </c>
      <c r="F61" s="8">
        <f>F60+0.5*($D60-F60)</f>
        <v>34.171350000000004</v>
      </c>
      <c r="G61" s="9">
        <f t="shared" ref="G61:G83" si="6">ABS($D61-E61)^2</f>
        <v>0.39371860090000305</v>
      </c>
      <c r="H61" s="9">
        <f t="shared" ref="H61:H83" si="7">ABS($D61-F61)^2</f>
        <v>2.0702500000016656E-5</v>
      </c>
    </row>
    <row r="62" spans="1:8" ht="15.75" x14ac:dyDescent="0.25">
      <c r="A62" s="10">
        <v>3</v>
      </c>
      <c r="B62" s="10"/>
      <c r="C62" s="11">
        <v>65</v>
      </c>
      <c r="D62" s="12">
        <v>34.6633</v>
      </c>
      <c r="E62" s="13">
        <f t="shared" ref="E62:E82" si="8">E61+0.1*($D61-E61)</f>
        <v>34.731523000000003</v>
      </c>
      <c r="F62" s="8">
        <f t="shared" ref="F62:F83" si="9">F61+0.5*($D61-F61)</f>
        <v>34.169075000000007</v>
      </c>
      <c r="G62" s="9">
        <f t="shared" si="6"/>
        <v>4.6543777290004437E-3</v>
      </c>
      <c r="H62" s="9">
        <f t="shared" si="7"/>
        <v>0.2442583506249931</v>
      </c>
    </row>
    <row r="63" spans="1:8" ht="15.75" x14ac:dyDescent="0.25">
      <c r="A63" s="10">
        <v>4</v>
      </c>
      <c r="B63" s="10"/>
      <c r="C63" s="11">
        <v>97</v>
      </c>
      <c r="D63" s="12">
        <v>34.444099999999999</v>
      </c>
      <c r="E63" s="13">
        <f t="shared" si="8"/>
        <v>34.7247007</v>
      </c>
      <c r="F63" s="8">
        <f t="shared" si="9"/>
        <v>34.416187500000007</v>
      </c>
      <c r="G63" s="9">
        <f t="shared" si="6"/>
        <v>7.8736752840490462E-2</v>
      </c>
      <c r="H63" s="9">
        <f t="shared" si="7"/>
        <v>7.7910765624956654E-4</v>
      </c>
    </row>
    <row r="64" spans="1:8" ht="15.75" x14ac:dyDescent="0.25">
      <c r="A64" s="10">
        <v>5</v>
      </c>
      <c r="B64" s="10"/>
      <c r="C64" s="11">
        <v>129</v>
      </c>
      <c r="D64" s="12">
        <v>34.404699999999998</v>
      </c>
      <c r="E64" s="13">
        <f t="shared" si="8"/>
        <v>34.696640629999997</v>
      </c>
      <c r="F64" s="8">
        <f t="shared" si="9"/>
        <v>34.430143749999999</v>
      </c>
      <c r="G64" s="9">
        <f t="shared" si="6"/>
        <v>8.52293314447964E-2</v>
      </c>
      <c r="H64" s="9">
        <f t="shared" si="7"/>
        <v>6.4738441406254454E-4</v>
      </c>
    </row>
    <row r="65" spans="1:8" ht="15.75" x14ac:dyDescent="0.25">
      <c r="A65" s="10">
        <v>6</v>
      </c>
      <c r="B65" s="10"/>
      <c r="C65" s="11">
        <v>161</v>
      </c>
      <c r="D65" s="12">
        <v>35.076000000000001</v>
      </c>
      <c r="E65" s="13">
        <f t="shared" si="8"/>
        <v>34.667446566999999</v>
      </c>
      <c r="F65" s="8">
        <f t="shared" si="9"/>
        <v>34.417421875000002</v>
      </c>
      <c r="G65" s="9">
        <f t="shared" si="6"/>
        <v>0.16691590761608677</v>
      </c>
      <c r="H65" s="9">
        <f t="shared" si="7"/>
        <v>0.43372514672851331</v>
      </c>
    </row>
    <row r="66" spans="1:8" ht="15.75" x14ac:dyDescent="0.25">
      <c r="A66" s="10">
        <v>7</v>
      </c>
      <c r="B66" s="10"/>
      <c r="C66" s="11">
        <v>193</v>
      </c>
      <c r="D66" s="12">
        <v>34.792200000000001</v>
      </c>
      <c r="E66" s="13">
        <f t="shared" si="8"/>
        <v>34.708301910300001</v>
      </c>
      <c r="F66" s="8">
        <f t="shared" si="9"/>
        <v>34.746710937499998</v>
      </c>
      <c r="G66" s="9">
        <f t="shared" si="6"/>
        <v>7.0388894553092291E-3</v>
      </c>
      <c r="H66" s="9">
        <f t="shared" si="7"/>
        <v>2.069254807129205E-3</v>
      </c>
    </row>
    <row r="67" spans="1:8" ht="15.75" x14ac:dyDescent="0.25">
      <c r="A67" s="10">
        <v>8</v>
      </c>
      <c r="B67" s="10"/>
      <c r="C67" s="11">
        <v>225</v>
      </c>
      <c r="D67" s="12">
        <v>35.200899999999997</v>
      </c>
      <c r="E67" s="13">
        <f t="shared" si="8"/>
        <v>34.716691719270003</v>
      </c>
      <c r="F67" s="8">
        <f t="shared" si="9"/>
        <v>34.769455468749996</v>
      </c>
      <c r="G67" s="9">
        <f t="shared" si="6"/>
        <v>0.23445765912749722</v>
      </c>
      <c r="H67" s="9">
        <f t="shared" si="7"/>
        <v>0.18614438354553331</v>
      </c>
    </row>
    <row r="68" spans="1:8" ht="15.75" x14ac:dyDescent="0.25">
      <c r="A68" s="10">
        <v>9</v>
      </c>
      <c r="B68" s="10"/>
      <c r="C68" s="11">
        <v>257</v>
      </c>
      <c r="D68" s="12">
        <v>35.997799999999998</v>
      </c>
      <c r="E68" s="13">
        <f t="shared" si="8"/>
        <v>34.765112547343001</v>
      </c>
      <c r="F68" s="8">
        <f t="shared" si="9"/>
        <v>34.985177734375</v>
      </c>
      <c r="G68" s="9">
        <f t="shared" si="6"/>
        <v>1.5195183559379952</v>
      </c>
      <c r="H68" s="9">
        <f t="shared" si="7"/>
        <v>1.0254038528395037</v>
      </c>
    </row>
    <row r="69" spans="1:8" ht="15.75" x14ac:dyDescent="0.25">
      <c r="A69" s="10">
        <v>10</v>
      </c>
      <c r="B69" s="10"/>
      <c r="C69" s="11">
        <v>289</v>
      </c>
      <c r="D69" s="12">
        <v>36.678800000000003</v>
      </c>
      <c r="E69" s="13">
        <f t="shared" si="8"/>
        <v>34.888381292608699</v>
      </c>
      <c r="F69" s="8">
        <f t="shared" si="9"/>
        <v>35.491488867187499</v>
      </c>
      <c r="G69" s="9">
        <f t="shared" si="6"/>
        <v>3.2055991477767463</v>
      </c>
      <c r="H69" s="9">
        <f t="shared" si="7"/>
        <v>1.4097077261005102</v>
      </c>
    </row>
    <row r="70" spans="1:8" ht="15.75" x14ac:dyDescent="0.25">
      <c r="A70" s="10">
        <v>11</v>
      </c>
      <c r="B70" s="10"/>
      <c r="C70" s="11">
        <v>321</v>
      </c>
      <c r="D70" s="12">
        <v>35.626800000000003</v>
      </c>
      <c r="E70" s="13">
        <f t="shared" si="8"/>
        <v>35.067423163347826</v>
      </c>
      <c r="F70" s="8">
        <f t="shared" si="9"/>
        <v>36.085144433593754</v>
      </c>
      <c r="G70" s="9">
        <f t="shared" si="6"/>
        <v>0.3129024453829965</v>
      </c>
      <c r="H70" s="9">
        <f t="shared" si="7"/>
        <v>0.21007961980637682</v>
      </c>
    </row>
    <row r="71" spans="1:8" ht="15.75" x14ac:dyDescent="0.25">
      <c r="A71" s="10">
        <v>12</v>
      </c>
      <c r="B71" s="10"/>
      <c r="C71" s="11">
        <v>353</v>
      </c>
      <c r="D71" s="12">
        <v>35.134900000000002</v>
      </c>
      <c r="E71" s="13">
        <f t="shared" si="8"/>
        <v>35.123360847013046</v>
      </c>
      <c r="F71" s="8">
        <f t="shared" si="9"/>
        <v>35.855972216796879</v>
      </c>
      <c r="G71" s="9">
        <f t="shared" si="6"/>
        <v>1.3315205165636437E-4</v>
      </c>
      <c r="H71" s="9">
        <f t="shared" si="7"/>
        <v>0.51994514183636209</v>
      </c>
    </row>
    <row r="72" spans="1:8" ht="15.75" x14ac:dyDescent="0.25">
      <c r="A72" s="10">
        <v>13</v>
      </c>
      <c r="B72" s="10">
        <v>2024</v>
      </c>
      <c r="C72" s="11">
        <v>385</v>
      </c>
      <c r="D72" s="12">
        <v>35.337400000000002</v>
      </c>
      <c r="E72" s="13">
        <f t="shared" si="8"/>
        <v>35.12451476231174</v>
      </c>
      <c r="F72" s="8">
        <f t="shared" si="9"/>
        <v>35.495436108398437</v>
      </c>
      <c r="G72" s="9">
        <f t="shared" si="6"/>
        <v>4.5320124425587791E-2</v>
      </c>
      <c r="H72" s="9">
        <f t="shared" si="7"/>
        <v>2.4975411557721674E-2</v>
      </c>
    </row>
    <row r="73" spans="1:8" ht="15.75" x14ac:dyDescent="0.25">
      <c r="A73" s="10">
        <v>14</v>
      </c>
      <c r="B73" s="10"/>
      <c r="C73" s="11">
        <v>417</v>
      </c>
      <c r="D73" s="12">
        <v>36.018000000000001</v>
      </c>
      <c r="E73" s="13">
        <f t="shared" si="8"/>
        <v>35.145803286080564</v>
      </c>
      <c r="F73" s="8">
        <f t="shared" si="9"/>
        <v>35.41641805419922</v>
      </c>
      <c r="G73" s="9">
        <f t="shared" si="6"/>
        <v>0.76072710777186281</v>
      </c>
      <c r="H73" s="9">
        <f t="shared" si="7"/>
        <v>0.36190083751345403</v>
      </c>
    </row>
    <row r="74" spans="1:8" ht="15.75" x14ac:dyDescent="0.25">
      <c r="A74" s="10">
        <v>15</v>
      </c>
      <c r="B74" s="10"/>
      <c r="C74" s="11">
        <v>449</v>
      </c>
      <c r="D74" s="12">
        <v>36.113</v>
      </c>
      <c r="E74" s="13">
        <f t="shared" si="8"/>
        <v>35.233022957472507</v>
      </c>
      <c r="F74" s="8">
        <f t="shared" si="9"/>
        <v>35.717209027099614</v>
      </c>
      <c r="G74" s="9">
        <f t="shared" si="6"/>
        <v>0.77435959537543297</v>
      </c>
      <c r="H74" s="9">
        <f t="shared" si="7"/>
        <v>0.156650494229434</v>
      </c>
    </row>
    <row r="75" spans="1:8" ht="15.75" x14ac:dyDescent="0.25">
      <c r="A75" s="10">
        <v>16</v>
      </c>
      <c r="B75" s="10"/>
      <c r="C75" s="11">
        <v>481</v>
      </c>
      <c r="D75" s="12">
        <v>36.950600000000001</v>
      </c>
      <c r="E75" s="13">
        <f t="shared" si="8"/>
        <v>35.321020661725257</v>
      </c>
      <c r="F75" s="8">
        <f t="shared" si="9"/>
        <v>35.915104513549807</v>
      </c>
      <c r="G75" s="9">
        <f t="shared" si="6"/>
        <v>2.6555288197319551</v>
      </c>
      <c r="H75" s="9">
        <f t="shared" si="7"/>
        <v>1.0722509024587257</v>
      </c>
    </row>
    <row r="76" spans="1:8" ht="15.75" x14ac:dyDescent="0.25">
      <c r="A76" s="10">
        <v>17</v>
      </c>
      <c r="B76" s="10"/>
      <c r="C76" s="11">
        <v>513</v>
      </c>
      <c r="D76" s="12">
        <v>36.796599999999998</v>
      </c>
      <c r="E76" s="13">
        <f t="shared" si="8"/>
        <v>35.483978595552728</v>
      </c>
      <c r="F76" s="8">
        <f t="shared" si="9"/>
        <v>36.432852256774908</v>
      </c>
      <c r="G76" s="9">
        <f t="shared" si="6"/>
        <v>1.7229749514131245</v>
      </c>
      <c r="H76" s="9">
        <f t="shared" si="7"/>
        <v>0.1323124207013463</v>
      </c>
    </row>
    <row r="77" spans="1:8" ht="15.75" x14ac:dyDescent="0.25">
      <c r="A77" s="10">
        <v>18</v>
      </c>
      <c r="B77" s="10"/>
      <c r="C77" s="11">
        <v>545</v>
      </c>
      <c r="D77" s="12">
        <v>36.870899999999999</v>
      </c>
      <c r="E77" s="13">
        <f t="shared" si="8"/>
        <v>35.615240735997453</v>
      </c>
      <c r="F77" s="8">
        <f t="shared" si="9"/>
        <v>36.614726128387453</v>
      </c>
      <c r="G77" s="9">
        <f t="shared" si="6"/>
        <v>1.5766801872754148</v>
      </c>
      <c r="H77" s="9">
        <f t="shared" si="7"/>
        <v>6.5625052496961267E-2</v>
      </c>
    </row>
    <row r="78" spans="1:8" ht="15.75" x14ac:dyDescent="0.25">
      <c r="A78" s="10">
        <v>19</v>
      </c>
      <c r="B78" s="10"/>
      <c r="C78" s="11">
        <v>577</v>
      </c>
      <c r="D78" s="12">
        <v>36.464700000000001</v>
      </c>
      <c r="E78" s="13">
        <f t="shared" si="8"/>
        <v>35.740806662397709</v>
      </c>
      <c r="F78" s="8">
        <f t="shared" si="9"/>
        <v>36.742813064193726</v>
      </c>
      <c r="G78" s="9">
        <f t="shared" si="6"/>
        <v>0.52402156422498491</v>
      </c>
      <c r="H78" s="9">
        <f t="shared" si="7"/>
        <v>7.7346876475223161E-2</v>
      </c>
    </row>
    <row r="79" spans="1:8" ht="15.75" x14ac:dyDescent="0.25">
      <c r="A79" s="10">
        <v>20</v>
      </c>
      <c r="B79" s="10"/>
      <c r="C79" s="11">
        <v>579</v>
      </c>
      <c r="D79" s="12">
        <v>34.920099999999998</v>
      </c>
      <c r="E79" s="13">
        <f t="shared" si="8"/>
        <v>35.813195996157937</v>
      </c>
      <c r="F79" s="8">
        <f t="shared" si="9"/>
        <v>36.603756532096867</v>
      </c>
      <c r="G79" s="9">
        <f t="shared" si="6"/>
        <v>0.79762045835334139</v>
      </c>
      <c r="H79" s="9">
        <f t="shared" si="7"/>
        <v>2.8346993180724547</v>
      </c>
    </row>
    <row r="80" spans="1:8" ht="15.75" x14ac:dyDescent="0.25">
      <c r="A80" s="10">
        <v>21</v>
      </c>
      <c r="B80" s="10"/>
      <c r="C80" s="11">
        <v>611</v>
      </c>
      <c r="D80" s="12">
        <v>33.527299999999997</v>
      </c>
      <c r="E80" s="13">
        <f t="shared" si="8"/>
        <v>35.723886396542142</v>
      </c>
      <c r="F80" s="8">
        <f t="shared" si="9"/>
        <v>35.761928266048429</v>
      </c>
      <c r="G80" s="9">
        <f t="shared" si="6"/>
        <v>4.8249917974740049</v>
      </c>
      <c r="H80" s="9">
        <f t="shared" si="7"/>
        <v>4.9935634874226222</v>
      </c>
    </row>
    <row r="81" spans="1:8" ht="15.75" x14ac:dyDescent="0.25">
      <c r="A81" s="10">
        <v>22</v>
      </c>
      <c r="B81" s="10"/>
      <c r="C81" s="11">
        <v>643</v>
      </c>
      <c r="D81" s="12">
        <v>33.526600000000002</v>
      </c>
      <c r="E81" s="13">
        <f t="shared" si="8"/>
        <v>35.504227756887929</v>
      </c>
      <c r="F81" s="8">
        <f t="shared" si="9"/>
        <v>34.644614133024213</v>
      </c>
      <c r="G81" s="9">
        <f t="shared" si="6"/>
        <v>3.9110115448135718</v>
      </c>
      <c r="H81" s="9">
        <f t="shared" si="7"/>
        <v>1.2499556016418778</v>
      </c>
    </row>
    <row r="82" spans="1:8" ht="15.75" x14ac:dyDescent="0.25">
      <c r="A82" s="10">
        <v>23</v>
      </c>
      <c r="B82" s="10"/>
      <c r="C82" s="11">
        <v>675</v>
      </c>
      <c r="D82" s="12">
        <v>34.609699999999997</v>
      </c>
      <c r="E82" s="13">
        <f t="shared" si="8"/>
        <v>35.306464981199134</v>
      </c>
      <c r="F82" s="8">
        <f t="shared" si="9"/>
        <v>34.085607066512111</v>
      </c>
      <c r="G82" s="9">
        <f t="shared" si="6"/>
        <v>0.48548143902543495</v>
      </c>
      <c r="H82" s="9">
        <f t="shared" si="7"/>
        <v>0.27467340293193732</v>
      </c>
    </row>
    <row r="83" spans="1:8" ht="15.75" x14ac:dyDescent="0.25">
      <c r="A83" s="10">
        <v>24</v>
      </c>
      <c r="B83" s="10"/>
      <c r="C83" s="11">
        <v>707</v>
      </c>
      <c r="D83" s="12">
        <v>34.3523</v>
      </c>
      <c r="E83" s="13">
        <f>E82+0.1*($D82-E82)</f>
        <v>35.236788483079224</v>
      </c>
      <c r="F83" s="8">
        <f t="shared" si="9"/>
        <v>34.34765353325605</v>
      </c>
      <c r="G83" s="9">
        <f t="shared" si="6"/>
        <v>0.78231987669978653</v>
      </c>
      <c r="H83" s="9">
        <f t="shared" si="7"/>
        <v>2.1589653202627905E-5</v>
      </c>
    </row>
    <row r="84" spans="1:8" x14ac:dyDescent="0.25">
      <c r="A84" s="10"/>
      <c r="B84" s="10"/>
      <c r="C84" s="10"/>
      <c r="D84" s="10"/>
      <c r="E84" s="10"/>
      <c r="F84" s="2" t="s">
        <v>7</v>
      </c>
      <c r="G84" s="14">
        <f>SUM(G60:G83)/24</f>
        <v>1.1372968907019627</v>
      </c>
      <c r="H84" s="14">
        <f>SUM(H60:H83)/24</f>
        <v>0.73758080650059232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WARANON JAITONG</dc:creator>
  <cp:lastModifiedBy>WARANON JAITONG</cp:lastModifiedBy>
  <dcterms:created xsi:type="dcterms:W3CDTF">2025-02-27T16:29:18Z</dcterms:created>
  <dcterms:modified xsi:type="dcterms:W3CDTF">2025-02-27T18:14:49Z</dcterms:modified>
</cp:coreProperties>
</file>