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ocuments\Third Term\BSA 730\"/>
    </mc:Choice>
  </mc:AlternateContent>
  <xr:revisionPtr revIDLastSave="0" documentId="13_ncr:1_{DDC0136D-2948-405D-8DED-748F7228B338}" xr6:coauthVersionLast="47" xr6:coauthVersionMax="47" xr10:uidLastSave="{00000000-0000-0000-0000-000000000000}"/>
  <bookViews>
    <workbookView xWindow="-110" yWindow="-110" windowWidth="19420" windowHeight="10420" firstSheet="1" activeTab="1" xr2:uid="{5EDA79B6-EB88-47F2-B9E3-F4AC02963A8E}"/>
  </bookViews>
  <sheets>
    <sheet name="Problem 1" sheetId="1" r:id="rId1"/>
    <sheet name="Problem 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" i="2" l="1"/>
  <c r="B18" i="2"/>
  <c r="B17" i="2"/>
  <c r="B16" i="2"/>
  <c r="B14" i="2"/>
  <c r="B13" i="2"/>
  <c r="B11" i="2"/>
  <c r="B12" i="2" s="1"/>
  <c r="B15" i="1" l="1"/>
  <c r="B7" i="1"/>
</calcChain>
</file>

<file path=xl/sharedStrings.xml><?xml version="1.0" encoding="utf-8"?>
<sst xmlns="http://schemas.openxmlformats.org/spreadsheetml/2006/main" count="32" uniqueCount="30">
  <si>
    <t>Input Data</t>
  </si>
  <si>
    <t>Demand Rate D</t>
  </si>
  <si>
    <t>Ordering Cost Co</t>
  </si>
  <si>
    <t>Carrying Cost Ch</t>
  </si>
  <si>
    <t>Economic Order Quantity</t>
  </si>
  <si>
    <t>HML Electronics</t>
  </si>
  <si>
    <t>Problem 1</t>
  </si>
  <si>
    <t>Part A</t>
  </si>
  <si>
    <t>Optimum order Quantity</t>
  </si>
  <si>
    <t>√(2DCo/Ch)</t>
  </si>
  <si>
    <t>Part B</t>
  </si>
  <si>
    <t>input data</t>
  </si>
  <si>
    <t>Carrying cost Ch</t>
  </si>
  <si>
    <t>Odering Cost Co</t>
  </si>
  <si>
    <t>Economic order Quantity</t>
  </si>
  <si>
    <t>Lulus accessories</t>
  </si>
  <si>
    <t>Input data</t>
  </si>
  <si>
    <t>Set up Costs Cs</t>
  </si>
  <si>
    <t>Carrying Cost Co</t>
  </si>
  <si>
    <t>Daily Production rate p</t>
  </si>
  <si>
    <t>Daily demand rate d</t>
  </si>
  <si>
    <t>Unit manufaturing cost</t>
  </si>
  <si>
    <t>Economic Order Quantity (Manufacture per batch)</t>
  </si>
  <si>
    <t>Maximum Inventory</t>
  </si>
  <si>
    <t>Average Inventory</t>
  </si>
  <si>
    <t>number of batches</t>
  </si>
  <si>
    <t>total Holding costs</t>
  </si>
  <si>
    <t>Total Ordering Cost</t>
  </si>
  <si>
    <t>Total manufacturing  Cost</t>
  </si>
  <si>
    <t>Total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</si>
</sst>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166" formatCode="&quot;$&quot;#,##0.00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8" fontId="0" fillId="0" borderId="0" xfId="0" applyNumberFormat="1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3" borderId="6" xfId="0" applyFill="1" applyBorder="1"/>
    <xf numFmtId="6" fontId="0" fillId="3" borderId="6" xfId="0" applyNumberFormat="1" applyFill="1" applyBorder="1"/>
    <xf numFmtId="0" fontId="0" fillId="0" borderId="7" xfId="0" applyBorder="1"/>
    <xf numFmtId="6" fontId="0" fillId="3" borderId="8" xfId="0" applyNumberFormat="1" applyFill="1" applyBorder="1"/>
    <xf numFmtId="0" fontId="1" fillId="0" borderId="0" xfId="0" applyFont="1"/>
    <xf numFmtId="0" fontId="1" fillId="0" borderId="3" xfId="0" applyFont="1" applyBorder="1"/>
    <xf numFmtId="0" fontId="2" fillId="0" borderId="4" xfId="0" applyFont="1" applyBorder="1"/>
    <xf numFmtId="0" fontId="0" fillId="0" borderId="6" xfId="0" applyBorder="1"/>
    <xf numFmtId="166" fontId="0" fillId="2" borderId="6" xfId="0" applyNumberFormat="1" applyFill="1" applyBorder="1"/>
    <xf numFmtId="166" fontId="0" fillId="3" borderId="6" xfId="0" applyNumberFormat="1" applyFill="1" applyBorder="1"/>
    <xf numFmtId="0" fontId="0" fillId="3" borderId="8" xfId="0" applyFill="1" applyBorder="1"/>
    <xf numFmtId="8" fontId="0" fillId="4" borderId="6" xfId="0" applyNumberFormat="1" applyFill="1" applyBorder="1"/>
    <xf numFmtId="0" fontId="0" fillId="0" borderId="0" xfId="0" applyFill="1" applyBorder="1"/>
    <xf numFmtId="2" fontId="0" fillId="0" borderId="0" xfId="0" applyNumberFormat="1"/>
    <xf numFmtId="2" fontId="0" fillId="4" borderId="2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1F722-2781-4962-B619-95A0919C9C51}">
  <dimension ref="A1:B16"/>
  <sheetViews>
    <sheetView workbookViewId="0">
      <selection activeCell="C13" sqref="C13"/>
    </sheetView>
  </sheetViews>
  <sheetFormatPr defaultRowHeight="14.5" x14ac:dyDescent="0.35"/>
  <cols>
    <col min="1" max="1" width="24.453125" customWidth="1"/>
    <col min="2" max="2" width="15.7265625" customWidth="1"/>
  </cols>
  <sheetData>
    <row r="1" spans="1:2" x14ac:dyDescent="0.35">
      <c r="A1" s="10" t="s">
        <v>5</v>
      </c>
    </row>
    <row r="2" spans="1:2" x14ac:dyDescent="0.35">
      <c r="A2" s="10" t="s">
        <v>6</v>
      </c>
    </row>
    <row r="3" spans="1:2" ht="15" thickBot="1" x14ac:dyDescent="0.4">
      <c r="A3" s="10" t="s">
        <v>7</v>
      </c>
    </row>
    <row r="4" spans="1:2" x14ac:dyDescent="0.35">
      <c r="A4" s="3" t="s">
        <v>8</v>
      </c>
      <c r="B4" s="12" t="s">
        <v>9</v>
      </c>
    </row>
    <row r="5" spans="1:2" x14ac:dyDescent="0.35">
      <c r="A5" s="5" t="s">
        <v>0</v>
      </c>
      <c r="B5" s="13"/>
    </row>
    <row r="6" spans="1:2" x14ac:dyDescent="0.35">
      <c r="A6" s="5" t="s">
        <v>1</v>
      </c>
      <c r="B6" s="6">
        <v>2000</v>
      </c>
    </row>
    <row r="7" spans="1:2" x14ac:dyDescent="0.35">
      <c r="A7" s="5" t="s">
        <v>2</v>
      </c>
      <c r="B7" s="14">
        <f>(B9^2*B8)/(2*2000)</f>
        <v>22.5</v>
      </c>
    </row>
    <row r="8" spans="1:2" x14ac:dyDescent="0.35">
      <c r="A8" s="5" t="s">
        <v>3</v>
      </c>
      <c r="B8" s="15">
        <v>1</v>
      </c>
    </row>
    <row r="9" spans="1:2" ht="15" thickBot="1" x14ac:dyDescent="0.4">
      <c r="A9" s="8" t="s">
        <v>4</v>
      </c>
      <c r="B9" s="16">
        <v>300</v>
      </c>
    </row>
    <row r="10" spans="1:2" ht="15" thickBot="1" x14ac:dyDescent="0.4"/>
    <row r="11" spans="1:2" x14ac:dyDescent="0.35">
      <c r="A11" s="11" t="s">
        <v>10</v>
      </c>
      <c r="B11" s="4"/>
    </row>
    <row r="12" spans="1:2" x14ac:dyDescent="0.35">
      <c r="A12" s="5" t="s">
        <v>11</v>
      </c>
      <c r="B12" s="13"/>
    </row>
    <row r="13" spans="1:2" x14ac:dyDescent="0.35">
      <c r="A13" s="5" t="s">
        <v>1</v>
      </c>
      <c r="B13" s="6">
        <v>2000</v>
      </c>
    </row>
    <row r="14" spans="1:2" x14ac:dyDescent="0.35">
      <c r="A14" s="5" t="s">
        <v>13</v>
      </c>
      <c r="B14" s="7">
        <v>50</v>
      </c>
    </row>
    <row r="15" spans="1:2" x14ac:dyDescent="0.35">
      <c r="A15" s="5" t="s">
        <v>12</v>
      </c>
      <c r="B15" s="17">
        <f>(2*(B13*B14))/B16^2</f>
        <v>2.2222222222222223</v>
      </c>
    </row>
    <row r="16" spans="1:2" ht="15" thickBot="1" x14ac:dyDescent="0.4">
      <c r="A16" s="8" t="s">
        <v>14</v>
      </c>
      <c r="B16" s="16">
        <v>300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82517-4E0D-4C01-ADB7-3C9D890572A8}">
  <dimension ref="A1:B19"/>
  <sheetViews>
    <sheetView tabSelected="1" topLeftCell="A3" workbookViewId="0">
      <selection activeCell="C20" sqref="C20"/>
    </sheetView>
  </sheetViews>
  <sheetFormatPr defaultRowHeight="14.5" x14ac:dyDescent="0.35"/>
  <cols>
    <col min="1" max="1" width="42.1796875" customWidth="1"/>
    <col min="2" max="2" width="10.90625" customWidth="1"/>
  </cols>
  <sheetData>
    <row r="1" spans="1:2" x14ac:dyDescent="0.35">
      <c r="A1" s="10" t="s">
        <v>15</v>
      </c>
    </row>
    <row r="2" spans="1:2" ht="15" thickBot="1" x14ac:dyDescent="0.4"/>
    <row r="3" spans="1:2" x14ac:dyDescent="0.35">
      <c r="A3" s="11" t="s">
        <v>16</v>
      </c>
      <c r="B3" s="4"/>
    </row>
    <row r="4" spans="1:2" x14ac:dyDescent="0.35">
      <c r="A4" s="5" t="s">
        <v>1</v>
      </c>
      <c r="B4" s="6">
        <v>6750</v>
      </c>
    </row>
    <row r="5" spans="1:2" x14ac:dyDescent="0.35">
      <c r="A5" s="5" t="s">
        <v>17</v>
      </c>
      <c r="B5" s="7">
        <v>150</v>
      </c>
    </row>
    <row r="6" spans="1:2" x14ac:dyDescent="0.35">
      <c r="A6" s="5" t="s">
        <v>18</v>
      </c>
      <c r="B6" s="7">
        <v>1</v>
      </c>
    </row>
    <row r="7" spans="1:2" x14ac:dyDescent="0.35">
      <c r="A7" s="5" t="s">
        <v>19</v>
      </c>
      <c r="B7" s="6">
        <v>125</v>
      </c>
    </row>
    <row r="8" spans="1:2" x14ac:dyDescent="0.35">
      <c r="A8" s="5" t="s">
        <v>20</v>
      </c>
      <c r="B8" s="6">
        <v>30</v>
      </c>
    </row>
    <row r="9" spans="1:2" ht="15" thickBot="1" x14ac:dyDescent="0.4">
      <c r="A9" s="8" t="s">
        <v>21</v>
      </c>
      <c r="B9" s="9">
        <v>10</v>
      </c>
    </row>
    <row r="10" spans="1:2" ht="15" thickBot="1" x14ac:dyDescent="0.4"/>
    <row r="11" spans="1:2" ht="15" thickBot="1" x14ac:dyDescent="0.4">
      <c r="A11" s="2" t="s">
        <v>22</v>
      </c>
      <c r="B11" s="20">
        <f>SQRT((2*B4*B5)/(B6*(1-(B8/B7))))</f>
        <v>1632.3215627475263</v>
      </c>
    </row>
    <row r="12" spans="1:2" x14ac:dyDescent="0.35">
      <c r="A12" s="18" t="s">
        <v>23</v>
      </c>
      <c r="B12" s="19">
        <f>B11*(1-(B8/B7))</f>
        <v>1240.56438768812</v>
      </c>
    </row>
    <row r="13" spans="1:2" x14ac:dyDescent="0.35">
      <c r="A13" s="18" t="s">
        <v>24</v>
      </c>
      <c r="B13" s="19">
        <f>B12/2</f>
        <v>620.28219384405998</v>
      </c>
    </row>
    <row r="14" spans="1:2" x14ac:dyDescent="0.35">
      <c r="A14" s="18" t="s">
        <v>25</v>
      </c>
      <c r="B14" s="19">
        <f>B4/B11</f>
        <v>4.1352146256270661</v>
      </c>
    </row>
    <row r="16" spans="1:2" x14ac:dyDescent="0.35">
      <c r="A16" t="s">
        <v>26</v>
      </c>
      <c r="B16" s="1">
        <f>B6*(B11*(1-(B8/B7)))/2</f>
        <v>620.28219384405998</v>
      </c>
    </row>
    <row r="17" spans="1:2" x14ac:dyDescent="0.35">
      <c r="A17" t="s">
        <v>27</v>
      </c>
      <c r="B17" s="1">
        <f>(B4/B11)*B5</f>
        <v>620.28219384405986</v>
      </c>
    </row>
    <row r="18" spans="1:2" x14ac:dyDescent="0.35">
      <c r="A18" t="s">
        <v>28</v>
      </c>
      <c r="B18" s="1">
        <f>B9*B4</f>
        <v>67500</v>
      </c>
    </row>
    <row r="19" spans="1:2" x14ac:dyDescent="0.35">
      <c r="A19" t="s">
        <v>29</v>
      </c>
      <c r="B19" s="1">
        <f>SUM(B16:B18)</f>
        <v>68740.564387688122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Problem 1</vt:lpstr>
      <vt:lpstr>Problem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Omega Muchabaiwa</dc:creator>
  <cp:lastModifiedBy>Omega Muchabaiwa</cp:lastModifiedBy>
  <dcterms:created xsi:type="dcterms:W3CDTF">2024-06-18T21:09:57Z</dcterms:created>
  <dcterms:modified xsi:type="dcterms:W3CDTF">2024-06-19T02:06:06Z</dcterms:modified>
</cp:coreProperties>
</file>