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queryTables/queryTable56.xml" ContentType="application/vnd.openxmlformats-officedocument.spreadsheetml.queryTable+xml"/>
  <Override PartName="/xl/queryTables/queryTable57.xml" ContentType="application/vnd.openxmlformats-officedocument.spreadsheetml.queryTable+xml"/>
  <Override PartName="/xl/queryTables/queryTable58.xml" ContentType="application/vnd.openxmlformats-officedocument.spreadsheetml.queryTable+xml"/>
  <Override PartName="/xl/queryTables/queryTable59.xml" ContentType="application/vnd.openxmlformats-officedocument.spreadsheetml.queryTable+xml"/>
  <Override PartName="/xl/queryTables/queryTable60.xml" ContentType="application/vnd.openxmlformats-officedocument.spreadsheetml.queryTable+xml"/>
  <Override PartName="/xl/queryTables/queryTable61.xml" ContentType="application/vnd.openxmlformats-officedocument.spreadsheetml.queryTable+xml"/>
  <Override PartName="/xl/queryTables/queryTable62.xml" ContentType="application/vnd.openxmlformats-officedocument.spreadsheetml.queryTable+xml"/>
  <Override PartName="/xl/queryTables/queryTable63.xml" ContentType="application/vnd.openxmlformats-officedocument.spreadsheetml.queryTable+xml"/>
  <Override PartName="/xl/queryTables/queryTable64.xml" ContentType="application/vnd.openxmlformats-officedocument.spreadsheetml.queryTable+xml"/>
  <Override PartName="/xl/queryTables/queryTable65.xml" ContentType="application/vnd.openxmlformats-officedocument.spreadsheetml.queryTable+xml"/>
  <Override PartName="/xl/queryTables/queryTable66.xml" ContentType="application/vnd.openxmlformats-officedocument.spreadsheetml.queryTable+xml"/>
  <Override PartName="/xl/queryTables/queryTable67.xml" ContentType="application/vnd.openxmlformats-officedocument.spreadsheetml.queryTable+xml"/>
  <Override PartName="/xl/queryTables/queryTable68.xml" ContentType="application/vnd.openxmlformats-officedocument.spreadsheetml.queryTable+xml"/>
  <Override PartName="/xl/queryTables/queryTable69.xml" ContentType="application/vnd.openxmlformats-officedocument.spreadsheetml.queryTable+xml"/>
  <Override PartName="/xl/queryTables/queryTable70.xml" ContentType="application/vnd.openxmlformats-officedocument.spreadsheetml.queryTable+xml"/>
  <Override PartName="/xl/queryTables/queryTable71.xml" ContentType="application/vnd.openxmlformats-officedocument.spreadsheetml.queryTable+xml"/>
  <Override PartName="/xl/queryTables/queryTable72.xml" ContentType="application/vnd.openxmlformats-officedocument.spreadsheetml.queryTable+xml"/>
  <Override PartName="/xl/queryTables/queryTable73.xml" ContentType="application/vnd.openxmlformats-officedocument.spreadsheetml.queryTable+xml"/>
  <Override PartName="/xl/queryTables/queryTable74.xml" ContentType="application/vnd.openxmlformats-officedocument.spreadsheetml.queryTable+xml"/>
  <Override PartName="/xl/queryTables/queryTable75.xml" ContentType="application/vnd.openxmlformats-officedocument.spreadsheetml.queryTable+xml"/>
  <Override PartName="/xl/queryTables/queryTable76.xml" ContentType="application/vnd.openxmlformats-officedocument.spreadsheetml.queryTable+xml"/>
  <Override PartName="/xl/queryTables/queryTable77.xml" ContentType="application/vnd.openxmlformats-officedocument.spreadsheetml.queryTable+xml"/>
  <Override PartName="/xl/queryTables/queryTable78.xml" ContentType="application/vnd.openxmlformats-officedocument.spreadsheetml.queryTable+xml"/>
  <Override PartName="/xl/queryTables/queryTable79.xml" ContentType="application/vnd.openxmlformats-officedocument.spreadsheetml.queryTable+xml"/>
  <Override PartName="/xl/queryTables/queryTable80.xml" ContentType="application/vnd.openxmlformats-officedocument.spreadsheetml.queryTable+xml"/>
  <Override PartName="/xl/queryTables/queryTable81.xml" ContentType="application/vnd.openxmlformats-officedocument.spreadsheetml.queryTable+xml"/>
  <Override PartName="/xl/queryTables/queryTable82.xml" ContentType="application/vnd.openxmlformats-officedocument.spreadsheetml.queryTable+xml"/>
  <Override PartName="/xl/queryTables/queryTable83.xml" ContentType="application/vnd.openxmlformats-officedocument.spreadsheetml.queryTable+xml"/>
  <Override PartName="/xl/queryTables/queryTable84.xml" ContentType="application/vnd.openxmlformats-officedocument.spreadsheetml.queryTable+xml"/>
  <Override PartName="/xl/queryTables/queryTable85.xml" ContentType="application/vnd.openxmlformats-officedocument.spreadsheetml.queryTable+xml"/>
  <Override PartName="/xl/queryTables/queryTable86.xml" ContentType="application/vnd.openxmlformats-officedocument.spreadsheetml.queryTable+xml"/>
  <Override PartName="/xl/queryTables/queryTable87.xml" ContentType="application/vnd.openxmlformats-officedocument.spreadsheetml.queryTable+xml"/>
  <Override PartName="/xl/queryTables/queryTable88.xml" ContentType="application/vnd.openxmlformats-officedocument.spreadsheetml.queryTable+xml"/>
  <Override PartName="/xl/queryTables/queryTable89.xml" ContentType="application/vnd.openxmlformats-officedocument.spreadsheetml.queryTable+xml"/>
  <Override PartName="/xl/queryTables/queryTable90.xml" ContentType="application/vnd.openxmlformats-officedocument.spreadsheetml.queryTable+xml"/>
  <Override PartName="/xl/queryTables/queryTable91.xml" ContentType="application/vnd.openxmlformats-officedocument.spreadsheetml.queryTable+xml"/>
  <Override PartName="/xl/queryTables/queryTable92.xml" ContentType="application/vnd.openxmlformats-officedocument.spreadsheetml.queryTable+xml"/>
  <Override PartName="/xl/queryTables/queryTable93.xml" ContentType="application/vnd.openxmlformats-officedocument.spreadsheetml.queryTable+xml"/>
  <Override PartName="/xl/queryTables/queryTable94.xml" ContentType="application/vnd.openxmlformats-officedocument.spreadsheetml.queryTable+xml"/>
  <Override PartName="/xl/queryTables/queryTable95.xml" ContentType="application/vnd.openxmlformats-officedocument.spreadsheetml.queryTable+xml"/>
  <Override PartName="/xl/queryTables/queryTable96.xml" ContentType="application/vnd.openxmlformats-officedocument.spreadsheetml.queryTable+xml"/>
  <Override PartName="/xl/queryTables/queryTable97.xml" ContentType="application/vnd.openxmlformats-officedocument.spreadsheetml.queryTable+xml"/>
  <Override PartName="/xl/queryTables/queryTable98.xml" ContentType="application/vnd.openxmlformats-officedocument.spreadsheetml.queryTable+xml"/>
  <Override PartName="/xl/queryTables/queryTable99.xml" ContentType="application/vnd.openxmlformats-officedocument.spreadsheetml.queryTable+xml"/>
  <Override PartName="/xl/queryTables/queryTable100.xml" ContentType="application/vnd.openxmlformats-officedocument.spreadsheetml.queryTable+xml"/>
  <Override PartName="/xl/queryTables/queryTable101.xml" ContentType="application/vnd.openxmlformats-officedocument.spreadsheetml.queryTable+xml"/>
  <Override PartName="/xl/queryTables/queryTable102.xml" ContentType="application/vnd.openxmlformats-officedocument.spreadsheetml.queryTable+xml"/>
  <Override PartName="/xl/queryTables/queryTable103.xml" ContentType="application/vnd.openxmlformats-officedocument.spreadsheetml.queryTable+xml"/>
  <Override PartName="/xl/queryTables/queryTable104.xml" ContentType="application/vnd.openxmlformats-officedocument.spreadsheetml.queryTable+xml"/>
  <Override PartName="/xl/queryTables/queryTable105.xml" ContentType="application/vnd.openxmlformats-officedocument.spreadsheetml.queryTable+xml"/>
  <Override PartName="/xl/queryTables/queryTable106.xml" ContentType="application/vnd.openxmlformats-officedocument.spreadsheetml.queryTable+xml"/>
  <Override PartName="/xl/queryTables/queryTable107.xml" ContentType="application/vnd.openxmlformats-officedocument.spreadsheetml.queryTable+xml"/>
  <Override PartName="/xl/queryTables/queryTable108.xml" ContentType="application/vnd.openxmlformats-officedocument.spreadsheetml.queryTable+xml"/>
  <Override PartName="/xl/queryTables/queryTable109.xml" ContentType="application/vnd.openxmlformats-officedocument.spreadsheetml.queryTable+xml"/>
  <Override PartName="/xl/queryTables/queryTable110.xml" ContentType="application/vnd.openxmlformats-officedocument.spreadsheetml.queryTable+xml"/>
  <Override PartName="/xl/queryTables/queryTable111.xml" ContentType="application/vnd.openxmlformats-officedocument.spreadsheetml.queryTable+xml"/>
  <Override PartName="/xl/queryTables/queryTable112.xml" ContentType="application/vnd.openxmlformats-officedocument.spreadsheetml.queryTable+xml"/>
  <Override PartName="/xl/queryTables/queryTable113.xml" ContentType="application/vnd.openxmlformats-officedocument.spreadsheetml.queryTable+xml"/>
  <Override PartName="/xl/queryTables/queryTable114.xml" ContentType="application/vnd.openxmlformats-officedocument.spreadsheetml.queryTable+xml"/>
  <Override PartName="/xl/queryTables/queryTable115.xml" ContentType="application/vnd.openxmlformats-officedocument.spreadsheetml.queryTable+xml"/>
  <Override PartName="/xl/queryTables/queryTable116.xml" ContentType="application/vnd.openxmlformats-officedocument.spreadsheetml.queryTable+xml"/>
  <Override PartName="/xl/queryTables/queryTable117.xml" ContentType="application/vnd.openxmlformats-officedocument.spreadsheetml.queryTable+xml"/>
  <Override PartName="/xl/queryTables/queryTable118.xml" ContentType="application/vnd.openxmlformats-officedocument.spreadsheetml.queryTable+xml"/>
  <Override PartName="/xl/queryTables/queryTable119.xml" ContentType="application/vnd.openxmlformats-officedocument.spreadsheetml.queryTable+xml"/>
  <Override PartName="/xl/queryTables/queryTable120.xml" ContentType="application/vnd.openxmlformats-officedocument.spreadsheetml.queryTable+xml"/>
  <Override PartName="/xl/queryTables/queryTable121.xml" ContentType="application/vnd.openxmlformats-officedocument.spreadsheetml.queryTable+xml"/>
  <Override PartName="/xl/queryTables/queryTable122.xml" ContentType="application/vnd.openxmlformats-officedocument.spreadsheetml.queryTable+xml"/>
  <Override PartName="/xl/queryTables/queryTable123.xml" ContentType="application/vnd.openxmlformats-officedocument.spreadsheetml.queryTable+xml"/>
  <Override PartName="/xl/queryTables/queryTable124.xml" ContentType="application/vnd.openxmlformats-officedocument.spreadsheetml.queryTable+xml"/>
  <Override PartName="/xl/queryTables/queryTable125.xml" ContentType="application/vnd.openxmlformats-officedocument.spreadsheetml.queryTable+xml"/>
  <Override PartName="/xl/queryTables/queryTable126.xml" ContentType="application/vnd.openxmlformats-officedocument.spreadsheetml.queryTable+xml"/>
  <Override PartName="/xl/queryTables/queryTable127.xml" ContentType="application/vnd.openxmlformats-officedocument.spreadsheetml.queryTable+xml"/>
  <Override PartName="/xl/queryTables/queryTable128.xml" ContentType="application/vnd.openxmlformats-officedocument.spreadsheetml.queryTable+xml"/>
  <Override PartName="/xl/queryTables/queryTable129.xml" ContentType="application/vnd.openxmlformats-officedocument.spreadsheetml.queryTable+xml"/>
  <Override PartName="/xl/queryTables/queryTable130.xml" ContentType="application/vnd.openxmlformats-officedocument.spreadsheetml.queryTable+xml"/>
  <Override PartName="/xl/queryTables/queryTable131.xml" ContentType="application/vnd.openxmlformats-officedocument.spreadsheetml.queryTable+xml"/>
  <Override PartName="/xl/queryTables/queryTable132.xml" ContentType="application/vnd.openxmlformats-officedocument.spreadsheetml.queryTable+xml"/>
  <Override PartName="/xl/queryTables/queryTable133.xml" ContentType="application/vnd.openxmlformats-officedocument.spreadsheetml.queryTable+xml"/>
  <Override PartName="/xl/queryTables/queryTable134.xml" ContentType="application/vnd.openxmlformats-officedocument.spreadsheetml.queryTable+xml"/>
  <Override PartName="/xl/queryTables/queryTable135.xml" ContentType="application/vnd.openxmlformats-officedocument.spreadsheetml.queryTable+xml"/>
  <Override PartName="/xl/queryTables/queryTable136.xml" ContentType="application/vnd.openxmlformats-officedocument.spreadsheetml.queryTable+xml"/>
  <Override PartName="/xl/queryTables/queryTable137.xml" ContentType="application/vnd.openxmlformats-officedocument.spreadsheetml.queryTable+xml"/>
  <Override PartName="/xl/queryTables/queryTable138.xml" ContentType="application/vnd.openxmlformats-officedocument.spreadsheetml.queryTable+xml"/>
  <Override PartName="/xl/queryTables/queryTable139.xml" ContentType="application/vnd.openxmlformats-officedocument.spreadsheetml.queryTable+xml"/>
  <Override PartName="/xl/queryTables/queryTable140.xml" ContentType="application/vnd.openxmlformats-officedocument.spreadsheetml.queryTable+xml"/>
  <Override PartName="/xl/queryTables/queryTable141.xml" ContentType="application/vnd.openxmlformats-officedocument.spreadsheetml.queryTable+xml"/>
  <Override PartName="/xl/queryTables/queryTable142.xml" ContentType="application/vnd.openxmlformats-officedocument.spreadsheetml.queryTable+xml"/>
  <Override PartName="/xl/queryTables/queryTable143.xml" ContentType="application/vnd.openxmlformats-officedocument.spreadsheetml.queryTable+xml"/>
  <Override PartName="/xl/queryTables/queryTable144.xml" ContentType="application/vnd.openxmlformats-officedocument.spreadsheetml.queryTable+xml"/>
  <Override PartName="/xl/queryTables/queryTable145.xml" ContentType="application/vnd.openxmlformats-officedocument.spreadsheetml.queryTable+xml"/>
  <Override PartName="/xl/queryTables/queryTable146.xml" ContentType="application/vnd.openxmlformats-officedocument.spreadsheetml.queryTable+xml"/>
  <Override PartName="/xl/queryTables/queryTable147.xml" ContentType="application/vnd.openxmlformats-officedocument.spreadsheetml.queryTable+xml"/>
  <Override PartName="/xl/queryTables/queryTable148.xml" ContentType="application/vnd.openxmlformats-officedocument.spreadsheetml.queryTable+xml"/>
  <Override PartName="/xl/queryTables/queryTable149.xml" ContentType="application/vnd.openxmlformats-officedocument.spreadsheetml.queryTable+xml"/>
  <Override PartName="/xl/queryTables/queryTable150.xml" ContentType="application/vnd.openxmlformats-officedocument.spreadsheetml.queryTable+xml"/>
  <Override PartName="/xl/queryTables/queryTable151.xml" ContentType="application/vnd.openxmlformats-officedocument.spreadsheetml.queryTable+xml"/>
  <Override PartName="/xl/queryTables/queryTable152.xml" ContentType="application/vnd.openxmlformats-officedocument.spreadsheetml.queryTable+xml"/>
  <Override PartName="/xl/queryTables/queryTable153.xml" ContentType="application/vnd.openxmlformats-officedocument.spreadsheetml.queryTable+xml"/>
  <Override PartName="/xl/queryTables/queryTable154.xml" ContentType="application/vnd.openxmlformats-officedocument.spreadsheetml.queryTable+xml"/>
  <Override PartName="/xl/queryTables/queryTable155.xml" ContentType="application/vnd.openxmlformats-officedocument.spreadsheetml.queryTable+xml"/>
  <Override PartName="/xl/queryTables/queryTable156.xml" ContentType="application/vnd.openxmlformats-officedocument.spreadsheetml.queryTable+xml"/>
  <Override PartName="/xl/queryTables/queryTable157.xml" ContentType="application/vnd.openxmlformats-officedocument.spreadsheetml.queryTable+xml"/>
  <Override PartName="/xl/queryTables/queryTable158.xml" ContentType="application/vnd.openxmlformats-officedocument.spreadsheetml.queryTable+xml"/>
  <Override PartName="/xl/queryTables/queryTable159.xml" ContentType="application/vnd.openxmlformats-officedocument.spreadsheetml.queryTable+xml"/>
  <Override PartName="/xl/queryTables/queryTable160.xml" ContentType="application/vnd.openxmlformats-officedocument.spreadsheetml.queryTable+xml"/>
  <Override PartName="/xl/queryTables/queryTable161.xml" ContentType="application/vnd.openxmlformats-officedocument.spreadsheetml.queryTable+xml"/>
  <Override PartName="/xl/queryTables/queryTable162.xml" ContentType="application/vnd.openxmlformats-officedocument.spreadsheetml.queryTable+xml"/>
  <Override PartName="/xl/queryTables/queryTable163.xml" ContentType="application/vnd.openxmlformats-officedocument.spreadsheetml.queryTable+xml"/>
  <Override PartName="/xl/queryTables/queryTable164.xml" ContentType="application/vnd.openxmlformats-officedocument.spreadsheetml.queryTable+xml"/>
  <Override PartName="/xl/queryTables/queryTable165.xml" ContentType="application/vnd.openxmlformats-officedocument.spreadsheetml.queryTable+xml"/>
  <Override PartName="/xl/queryTables/queryTable166.xml" ContentType="application/vnd.openxmlformats-officedocument.spreadsheetml.queryTable+xml"/>
  <Override PartName="/xl/queryTables/queryTable167.xml" ContentType="application/vnd.openxmlformats-officedocument.spreadsheetml.queryTable+xml"/>
  <Override PartName="/xl/queryTables/queryTable168.xml" ContentType="application/vnd.openxmlformats-officedocument.spreadsheetml.queryTable+xml"/>
  <Override PartName="/xl/queryTables/queryTable169.xml" ContentType="application/vnd.openxmlformats-officedocument.spreadsheetml.queryTable+xml"/>
  <Override PartName="/xl/queryTables/queryTable170.xml" ContentType="application/vnd.openxmlformats-officedocument.spreadsheetml.queryTable+xml"/>
  <Override PartName="/xl/queryTables/queryTable171.xml" ContentType="application/vnd.openxmlformats-officedocument.spreadsheetml.queryTable+xml"/>
  <Override PartName="/xl/queryTables/queryTable172.xml" ContentType="application/vnd.openxmlformats-officedocument.spreadsheetml.queryTable+xml"/>
  <Override PartName="/xl/queryTables/queryTable173.xml" ContentType="application/vnd.openxmlformats-officedocument.spreadsheetml.queryTable+xml"/>
  <Override PartName="/xl/queryTables/queryTable174.xml" ContentType="application/vnd.openxmlformats-officedocument.spreadsheetml.queryTable+xml"/>
  <Override PartName="/xl/queryTables/queryTable175.xml" ContentType="application/vnd.openxmlformats-officedocument.spreadsheetml.queryTable+xml"/>
  <Override PartName="/xl/queryTables/queryTable176.xml" ContentType="application/vnd.openxmlformats-officedocument.spreadsheetml.queryTable+xml"/>
  <Override PartName="/xl/queryTables/queryTable177.xml" ContentType="application/vnd.openxmlformats-officedocument.spreadsheetml.queryTable+xml"/>
  <Override PartName="/xl/queryTables/queryTable178.xml" ContentType="application/vnd.openxmlformats-officedocument.spreadsheetml.queryTable+xml"/>
  <Override PartName="/xl/queryTables/queryTable179.xml" ContentType="application/vnd.openxmlformats-officedocument.spreadsheetml.queryTable+xml"/>
  <Override PartName="/xl/queryTables/queryTable180.xml" ContentType="application/vnd.openxmlformats-officedocument.spreadsheetml.queryTable+xml"/>
  <Override PartName="/xl/queryTables/queryTable181.xml" ContentType="application/vnd.openxmlformats-officedocument.spreadsheetml.queryTable+xml"/>
  <Override PartName="/xl/queryTables/queryTable182.xml" ContentType="application/vnd.openxmlformats-officedocument.spreadsheetml.queryTable+xml"/>
  <Override PartName="/xl/queryTables/queryTable183.xml" ContentType="application/vnd.openxmlformats-officedocument.spreadsheetml.queryTable+xml"/>
  <Override PartName="/xl/queryTables/queryTable184.xml" ContentType="application/vnd.openxmlformats-officedocument.spreadsheetml.queryTable+xml"/>
  <Override PartName="/xl/queryTables/queryTable185.xml" ContentType="application/vnd.openxmlformats-officedocument.spreadsheetml.queryTable+xml"/>
  <Override PartName="/xl/queryTables/queryTable186.xml" ContentType="application/vnd.openxmlformats-officedocument.spreadsheetml.queryTable+xml"/>
  <Override PartName="/xl/queryTables/queryTable187.xml" ContentType="application/vnd.openxmlformats-officedocument.spreadsheetml.queryTable+xml"/>
  <Override PartName="/xl/queryTables/queryTable188.xml" ContentType="application/vnd.openxmlformats-officedocument.spreadsheetml.queryTable+xml"/>
  <Override PartName="/xl/queryTables/queryTable189.xml" ContentType="application/vnd.openxmlformats-officedocument.spreadsheetml.queryTable+xml"/>
  <Override PartName="/xl/queryTables/queryTable190.xml" ContentType="application/vnd.openxmlformats-officedocument.spreadsheetml.queryTable+xml"/>
  <Override PartName="/xl/queryTables/queryTable191.xml" ContentType="application/vnd.openxmlformats-officedocument.spreadsheetml.queryTable+xml"/>
  <Override PartName="/xl/queryTables/queryTable192.xml" ContentType="application/vnd.openxmlformats-officedocument.spreadsheetml.queryTable+xml"/>
  <Override PartName="/xl/queryTables/queryTable193.xml" ContentType="application/vnd.openxmlformats-officedocument.spreadsheetml.queryTable+xml"/>
  <Override PartName="/xl/queryTables/queryTable194.xml" ContentType="application/vnd.openxmlformats-officedocument.spreadsheetml.queryTable+xml"/>
  <Override PartName="/xl/queryTables/queryTable195.xml" ContentType="application/vnd.openxmlformats-officedocument.spreadsheetml.queryTable+xml"/>
  <Override PartName="/xl/queryTables/queryTable196.xml" ContentType="application/vnd.openxmlformats-officedocument.spreadsheetml.queryTable+xml"/>
  <Override PartName="/xl/queryTables/queryTable197.xml" ContentType="application/vnd.openxmlformats-officedocument.spreadsheetml.queryTable+xml"/>
  <Override PartName="/xl/queryTables/queryTable198.xml" ContentType="application/vnd.openxmlformats-officedocument.spreadsheetml.queryTable+xml"/>
  <Override PartName="/xl/queryTables/queryTable199.xml" ContentType="application/vnd.openxmlformats-officedocument.spreadsheetml.queryTable+xml"/>
  <Override PartName="/xl/queryTables/queryTable200.xml" ContentType="application/vnd.openxmlformats-officedocument.spreadsheetml.queryTable+xml"/>
  <Override PartName="/xl/queryTables/queryTable201.xml" ContentType="application/vnd.openxmlformats-officedocument.spreadsheetml.queryTable+xml"/>
  <Override PartName="/xl/queryTables/queryTable202.xml" ContentType="application/vnd.openxmlformats-officedocument.spreadsheetml.queryTable+xml"/>
  <Override PartName="/xl/queryTables/queryTable203.xml" ContentType="application/vnd.openxmlformats-officedocument.spreadsheetml.queryTable+xml"/>
  <Override PartName="/xl/queryTables/queryTable204.xml" ContentType="application/vnd.openxmlformats-officedocument.spreadsheetml.queryTable+xml"/>
  <Override PartName="/xl/queryTables/queryTable205.xml" ContentType="application/vnd.openxmlformats-officedocument.spreadsheetml.queryTable+xml"/>
  <Override PartName="/xl/queryTables/queryTable206.xml" ContentType="application/vnd.openxmlformats-officedocument.spreadsheetml.queryTable+xml"/>
  <Override PartName="/xl/queryTables/queryTable207.xml" ContentType="application/vnd.openxmlformats-officedocument.spreadsheetml.queryTable+xml"/>
  <Override PartName="/xl/queryTables/queryTable208.xml" ContentType="application/vnd.openxmlformats-officedocument.spreadsheetml.queryTable+xml"/>
  <Override PartName="/xl/queryTables/queryTable209.xml" ContentType="application/vnd.openxmlformats-officedocument.spreadsheetml.queryTable+xml"/>
  <Override PartName="/xl/queryTables/queryTable210.xml" ContentType="application/vnd.openxmlformats-officedocument.spreadsheetml.queryTable+xml"/>
  <Override PartName="/xl/queryTables/queryTable211.xml" ContentType="application/vnd.openxmlformats-officedocument.spreadsheetml.queryTable+xml"/>
  <Override PartName="/xl/queryTables/queryTable212.xml" ContentType="application/vnd.openxmlformats-officedocument.spreadsheetml.queryTable+xml"/>
  <Override PartName="/xl/queryTables/queryTable213.xml" ContentType="application/vnd.openxmlformats-officedocument.spreadsheetml.queryTable+xml"/>
  <Override PartName="/xl/queryTables/queryTable214.xml" ContentType="application/vnd.openxmlformats-officedocument.spreadsheetml.queryTable+xml"/>
  <Override PartName="/xl/queryTables/queryTable215.xml" ContentType="application/vnd.openxmlformats-officedocument.spreadsheetml.queryTable+xml"/>
  <Override PartName="/xl/queryTables/queryTable216.xml" ContentType="application/vnd.openxmlformats-officedocument.spreadsheetml.queryTable+xml"/>
  <Override PartName="/xl/queryTables/queryTable217.xml" ContentType="application/vnd.openxmlformats-officedocument.spreadsheetml.queryTable+xml"/>
  <Override PartName="/xl/queryTables/queryTable218.xml" ContentType="application/vnd.openxmlformats-officedocument.spreadsheetml.queryTable+xml"/>
  <Override PartName="/xl/queryTables/queryTable219.xml" ContentType="application/vnd.openxmlformats-officedocument.spreadsheetml.queryTable+xml"/>
  <Override PartName="/xl/queryTables/queryTable220.xml" ContentType="application/vnd.openxmlformats-officedocument.spreadsheetml.queryTable+xml"/>
  <Override PartName="/xl/queryTables/queryTable221.xml" ContentType="application/vnd.openxmlformats-officedocument.spreadsheetml.queryTable+xml"/>
  <Override PartName="/xl/queryTables/queryTable222.xml" ContentType="application/vnd.openxmlformats-officedocument.spreadsheetml.queryTable+xml"/>
  <Override PartName="/xl/queryTables/queryTable223.xml" ContentType="application/vnd.openxmlformats-officedocument.spreadsheetml.queryTable+xml"/>
  <Override PartName="/xl/queryTables/queryTable224.xml" ContentType="application/vnd.openxmlformats-officedocument.spreadsheetml.queryTable+xml"/>
  <Override PartName="/xl/queryTables/queryTable225.xml" ContentType="application/vnd.openxmlformats-officedocument.spreadsheetml.queryTable+xml"/>
  <Override PartName="/xl/queryTables/queryTable226.xml" ContentType="application/vnd.openxmlformats-officedocument.spreadsheetml.queryTable+xml"/>
  <Override PartName="/xl/queryTables/queryTable227.xml" ContentType="application/vnd.openxmlformats-officedocument.spreadsheetml.queryTable+xml"/>
  <Override PartName="/xl/queryTables/queryTable228.xml" ContentType="application/vnd.openxmlformats-officedocument.spreadsheetml.queryTable+xml"/>
  <Override PartName="/xl/queryTables/queryTable229.xml" ContentType="application/vnd.openxmlformats-officedocument.spreadsheetml.queryTable+xml"/>
  <Override PartName="/xl/queryTables/queryTable230.xml" ContentType="application/vnd.openxmlformats-officedocument.spreadsheetml.queryTable+xml"/>
  <Override PartName="/xl/queryTables/queryTable231.xml" ContentType="application/vnd.openxmlformats-officedocument.spreadsheetml.queryTable+xml"/>
  <Override PartName="/xl/queryTables/queryTable232.xml" ContentType="application/vnd.openxmlformats-officedocument.spreadsheetml.queryTable+xml"/>
  <Override PartName="/xl/queryTables/queryTable233.xml" ContentType="application/vnd.openxmlformats-officedocument.spreadsheetml.queryTable+xml"/>
  <Override PartName="/xl/queryTables/queryTable234.xml" ContentType="application/vnd.openxmlformats-officedocument.spreadsheetml.queryTable+xml"/>
  <Override PartName="/xl/queryTables/queryTable235.xml" ContentType="application/vnd.openxmlformats-officedocument.spreadsheetml.queryTable+xml"/>
  <Override PartName="/xl/queryTables/queryTable236.xml" ContentType="application/vnd.openxmlformats-officedocument.spreadsheetml.queryTable+xml"/>
  <Override PartName="/xl/queryTables/queryTable237.xml" ContentType="application/vnd.openxmlformats-officedocument.spreadsheetml.queryTable+xml"/>
  <Override PartName="/xl/queryTables/queryTable238.xml" ContentType="application/vnd.openxmlformats-officedocument.spreadsheetml.queryTable+xml"/>
  <Override PartName="/xl/queryTables/queryTable239.xml" ContentType="application/vnd.openxmlformats-officedocument.spreadsheetml.queryTable+xml"/>
  <Override PartName="/xl/queryTables/queryTable240.xml" ContentType="application/vnd.openxmlformats-officedocument.spreadsheetml.queryTable+xml"/>
  <Override PartName="/xl/queryTables/queryTable241.xml" ContentType="application/vnd.openxmlformats-officedocument.spreadsheetml.queryTable+xml"/>
  <Override PartName="/xl/queryTables/queryTable242.xml" ContentType="application/vnd.openxmlformats-officedocument.spreadsheetml.queryTable+xml"/>
  <Override PartName="/xl/queryTables/queryTable243.xml" ContentType="application/vnd.openxmlformats-officedocument.spreadsheetml.queryTable+xml"/>
  <Override PartName="/xl/queryTables/queryTable244.xml" ContentType="application/vnd.openxmlformats-officedocument.spreadsheetml.queryTable+xml"/>
  <Override PartName="/xl/queryTables/queryTable245.xml" ContentType="application/vnd.openxmlformats-officedocument.spreadsheetml.queryTable+xml"/>
  <Override PartName="/xl/queryTables/queryTable246.xml" ContentType="application/vnd.openxmlformats-officedocument.spreadsheetml.queryTable+xml"/>
  <Override PartName="/xl/queryTables/queryTable247.xml" ContentType="application/vnd.openxmlformats-officedocument.spreadsheetml.queryTable+xml"/>
  <Override PartName="/xl/queryTables/queryTable248.xml" ContentType="application/vnd.openxmlformats-officedocument.spreadsheetml.queryTable+xml"/>
  <Override PartName="/xl/queryTables/queryTable249.xml" ContentType="application/vnd.openxmlformats-officedocument.spreadsheetml.queryTable+xml"/>
  <Override PartName="/xl/queryTables/queryTable250.xml" ContentType="application/vnd.openxmlformats-officedocument.spreadsheetml.queryTable+xml"/>
  <Override PartName="/xl/queryTables/queryTable251.xml" ContentType="application/vnd.openxmlformats-officedocument.spreadsheetml.queryTable+xml"/>
  <Override PartName="/xl/queryTables/queryTable252.xml" ContentType="application/vnd.openxmlformats-officedocument.spreadsheetml.queryTable+xml"/>
  <Override PartName="/xl/queryTables/queryTable253.xml" ContentType="application/vnd.openxmlformats-officedocument.spreadsheetml.queryTable+xml"/>
  <Override PartName="/xl/queryTables/queryTable254.xml" ContentType="application/vnd.openxmlformats-officedocument.spreadsheetml.queryTable+xml"/>
  <Override PartName="/xl/queryTables/queryTable255.xml" ContentType="application/vnd.openxmlformats-officedocument.spreadsheetml.queryTable+xml"/>
  <Override PartName="/xl/queryTables/queryTable256.xml" ContentType="application/vnd.openxmlformats-officedocument.spreadsheetml.queryTable+xml"/>
  <Override PartName="/xl/queryTables/queryTable257.xml" ContentType="application/vnd.openxmlformats-officedocument.spreadsheetml.queryTable+xml"/>
  <Override PartName="/xl/queryTables/queryTable258.xml" ContentType="application/vnd.openxmlformats-officedocument.spreadsheetml.queryTable+xml"/>
  <Override PartName="/xl/queryTables/queryTable259.xml" ContentType="application/vnd.openxmlformats-officedocument.spreadsheetml.queryTable+xml"/>
  <Override PartName="/xl/queryTables/queryTable260.xml" ContentType="application/vnd.openxmlformats-officedocument.spreadsheetml.queryTable+xml"/>
  <Override PartName="/xl/queryTables/queryTable261.xml" ContentType="application/vnd.openxmlformats-officedocument.spreadsheetml.queryTable+xml"/>
  <Override PartName="/xl/queryTables/queryTable262.xml" ContentType="application/vnd.openxmlformats-officedocument.spreadsheetml.queryTable+xml"/>
  <Override PartName="/xl/queryTables/queryTable263.xml" ContentType="application/vnd.openxmlformats-officedocument.spreadsheetml.queryTable+xml"/>
  <Override PartName="/xl/queryTables/queryTable264.xml" ContentType="application/vnd.openxmlformats-officedocument.spreadsheetml.queryTable+xml"/>
  <Override PartName="/xl/queryTables/queryTable265.xml" ContentType="application/vnd.openxmlformats-officedocument.spreadsheetml.queryTable+xml"/>
  <Override PartName="/xl/queryTables/queryTable266.xml" ContentType="application/vnd.openxmlformats-officedocument.spreadsheetml.queryTable+xml"/>
  <Override PartName="/xl/queryTables/queryTable267.xml" ContentType="application/vnd.openxmlformats-officedocument.spreadsheetml.queryTable+xml"/>
  <Override PartName="/xl/queryTables/queryTable268.xml" ContentType="application/vnd.openxmlformats-officedocument.spreadsheetml.queryTable+xml"/>
  <Override PartName="/xl/queryTables/queryTable269.xml" ContentType="application/vnd.openxmlformats-officedocument.spreadsheetml.queryTable+xml"/>
  <Override PartName="/xl/queryTables/queryTable270.xml" ContentType="application/vnd.openxmlformats-officedocument.spreadsheetml.queryTable+xml"/>
  <Override PartName="/xl/queryTables/queryTable271.xml" ContentType="application/vnd.openxmlformats-officedocument.spreadsheetml.queryTable+xml"/>
  <Override PartName="/xl/queryTables/queryTable272.xml" ContentType="application/vnd.openxmlformats-officedocument.spreadsheetml.queryTable+xml"/>
  <Override PartName="/xl/queryTables/queryTable273.xml" ContentType="application/vnd.openxmlformats-officedocument.spreadsheetml.queryTable+xml"/>
  <Override PartName="/xl/queryTables/queryTable274.xml" ContentType="application/vnd.openxmlformats-officedocument.spreadsheetml.queryTable+xml"/>
  <Override PartName="/xl/queryTables/queryTable275.xml" ContentType="application/vnd.openxmlformats-officedocument.spreadsheetml.queryTable+xml"/>
  <Override PartName="/xl/queryTables/queryTable276.xml" ContentType="application/vnd.openxmlformats-officedocument.spreadsheetml.queryTable+xml"/>
  <Override PartName="/xl/queryTables/queryTable277.xml" ContentType="application/vnd.openxmlformats-officedocument.spreadsheetml.queryTable+xml"/>
  <Override PartName="/xl/queryTables/queryTable278.xml" ContentType="application/vnd.openxmlformats-officedocument.spreadsheetml.queryTable+xml"/>
  <Override PartName="/xl/queryTables/queryTable279.xml" ContentType="application/vnd.openxmlformats-officedocument.spreadsheetml.queryTable+xml"/>
  <Override PartName="/xl/queryTables/queryTable280.xml" ContentType="application/vnd.openxmlformats-officedocument.spreadsheetml.queryTable+xml"/>
  <Override PartName="/xl/queryTables/queryTable281.xml" ContentType="application/vnd.openxmlformats-officedocument.spreadsheetml.queryTable+xml"/>
  <Override PartName="/xl/queryTables/queryTable282.xml" ContentType="application/vnd.openxmlformats-officedocument.spreadsheetml.queryTable+xml"/>
  <Override PartName="/xl/queryTables/queryTable283.xml" ContentType="application/vnd.openxmlformats-officedocument.spreadsheetml.queryTable+xml"/>
  <Override PartName="/xl/queryTables/queryTable284.xml" ContentType="application/vnd.openxmlformats-officedocument.spreadsheetml.queryTable+xml"/>
  <Override PartName="/xl/queryTables/queryTable285.xml" ContentType="application/vnd.openxmlformats-officedocument.spreadsheetml.queryTable+xml"/>
  <Override PartName="/xl/queryTables/queryTable286.xml" ContentType="application/vnd.openxmlformats-officedocument.spreadsheetml.queryTable+xml"/>
  <Override PartName="/xl/queryTables/queryTable287.xml" ContentType="application/vnd.openxmlformats-officedocument.spreadsheetml.queryTable+xml"/>
  <Override PartName="/xl/queryTables/queryTable288.xml" ContentType="application/vnd.openxmlformats-officedocument.spreadsheetml.queryTable+xml"/>
  <Override PartName="/xl/queryTables/queryTable289.xml" ContentType="application/vnd.openxmlformats-officedocument.spreadsheetml.queryTable+xml"/>
  <Override PartName="/xl/queryTables/queryTable290.xml" ContentType="application/vnd.openxmlformats-officedocument.spreadsheetml.queryTable+xml"/>
  <Override PartName="/xl/queryTables/queryTable291.xml" ContentType="application/vnd.openxmlformats-officedocument.spreadsheetml.queryTable+xml"/>
  <Override PartName="/xl/queryTables/queryTable292.xml" ContentType="application/vnd.openxmlformats-officedocument.spreadsheetml.queryTable+xml"/>
  <Override PartName="/xl/queryTables/queryTable293.xml" ContentType="application/vnd.openxmlformats-officedocument.spreadsheetml.queryTable+xml"/>
  <Override PartName="/xl/queryTables/queryTable294.xml" ContentType="application/vnd.openxmlformats-officedocument.spreadsheetml.queryTable+xml"/>
  <Override PartName="/xl/queryTables/queryTable295.xml" ContentType="application/vnd.openxmlformats-officedocument.spreadsheetml.queryTable+xml"/>
  <Override PartName="/xl/queryTables/queryTable296.xml" ContentType="application/vnd.openxmlformats-officedocument.spreadsheetml.queryTable+xml"/>
  <Override PartName="/xl/queryTables/queryTable297.xml" ContentType="application/vnd.openxmlformats-officedocument.spreadsheetml.queryTable+xml"/>
  <Override PartName="/xl/queryTables/queryTable298.xml" ContentType="application/vnd.openxmlformats-officedocument.spreadsheetml.queryTable+xml"/>
  <Override PartName="/xl/queryTables/queryTable299.xml" ContentType="application/vnd.openxmlformats-officedocument.spreadsheetml.queryTable+xml"/>
  <Override PartName="/xl/queryTables/queryTable300.xml" ContentType="application/vnd.openxmlformats-officedocument.spreadsheetml.queryTable+xml"/>
  <Override PartName="/xl/queryTables/queryTable301.xml" ContentType="application/vnd.openxmlformats-officedocument.spreadsheetml.queryTable+xml"/>
  <Override PartName="/xl/queryTables/queryTable302.xml" ContentType="application/vnd.openxmlformats-officedocument.spreadsheetml.queryTable+xml"/>
  <Override PartName="/xl/queryTables/queryTable303.xml" ContentType="application/vnd.openxmlformats-officedocument.spreadsheetml.queryTable+xml"/>
  <Override PartName="/xl/queryTables/queryTable304.xml" ContentType="application/vnd.openxmlformats-officedocument.spreadsheetml.queryTable+xml"/>
  <Override PartName="/xl/queryTables/queryTable305.xml" ContentType="application/vnd.openxmlformats-officedocument.spreadsheetml.queryTable+xml"/>
  <Override PartName="/xl/queryTables/queryTable306.xml" ContentType="application/vnd.openxmlformats-officedocument.spreadsheetml.queryTable+xml"/>
  <Override PartName="/xl/queryTables/queryTable307.xml" ContentType="application/vnd.openxmlformats-officedocument.spreadsheetml.queryTable+xml"/>
  <Override PartName="/xl/queryTables/queryTable308.xml" ContentType="application/vnd.openxmlformats-officedocument.spreadsheetml.queryTable+xml"/>
  <Override PartName="/xl/queryTables/queryTable309.xml" ContentType="application/vnd.openxmlformats-officedocument.spreadsheetml.queryTable+xml"/>
  <Override PartName="/xl/queryTables/queryTable310.xml" ContentType="application/vnd.openxmlformats-officedocument.spreadsheetml.queryTable+xml"/>
  <Override PartName="/xl/queryTables/queryTable311.xml" ContentType="application/vnd.openxmlformats-officedocument.spreadsheetml.queryTable+xml"/>
  <Override PartName="/xl/queryTables/queryTable312.xml" ContentType="application/vnd.openxmlformats-officedocument.spreadsheetml.queryTable+xml"/>
  <Override PartName="/xl/queryTables/queryTable313.xml" ContentType="application/vnd.openxmlformats-officedocument.spreadsheetml.queryTable+xml"/>
  <Override PartName="/xl/queryTables/queryTable314.xml" ContentType="application/vnd.openxmlformats-officedocument.spreadsheetml.queryTable+xml"/>
  <Override PartName="/xl/queryTables/queryTable315.xml" ContentType="application/vnd.openxmlformats-officedocument.spreadsheetml.queryTable+xml"/>
  <Override PartName="/xl/queryTables/queryTable316.xml" ContentType="application/vnd.openxmlformats-officedocument.spreadsheetml.queryTable+xml"/>
  <Override PartName="/xl/queryTables/queryTable317.xml" ContentType="application/vnd.openxmlformats-officedocument.spreadsheetml.queryTable+xml"/>
  <Override PartName="/xl/queryTables/queryTable318.xml" ContentType="application/vnd.openxmlformats-officedocument.spreadsheetml.queryTable+xml"/>
  <Override PartName="/xl/queryTables/queryTable319.xml" ContentType="application/vnd.openxmlformats-officedocument.spreadsheetml.queryTable+xml"/>
  <Override PartName="/xl/queryTables/queryTable320.xml" ContentType="application/vnd.openxmlformats-officedocument.spreadsheetml.queryTable+xml"/>
  <Override PartName="/xl/queryTables/queryTable321.xml" ContentType="application/vnd.openxmlformats-officedocument.spreadsheetml.queryTable+xml"/>
  <Override PartName="/xl/queryTables/queryTable322.xml" ContentType="application/vnd.openxmlformats-officedocument.spreadsheetml.queryTable+xml"/>
  <Override PartName="/xl/queryTables/queryTable323.xml" ContentType="application/vnd.openxmlformats-officedocument.spreadsheetml.queryTable+xml"/>
  <Override PartName="/xl/queryTables/queryTable324.xml" ContentType="application/vnd.openxmlformats-officedocument.spreadsheetml.queryTable+xml"/>
  <Override PartName="/xl/queryTables/queryTable325.xml" ContentType="application/vnd.openxmlformats-officedocument.spreadsheetml.queryTable+xml"/>
  <Override PartName="/xl/queryTables/queryTable326.xml" ContentType="application/vnd.openxmlformats-officedocument.spreadsheetml.queryTable+xml"/>
  <Override PartName="/xl/queryTables/queryTable327.xml" ContentType="application/vnd.openxmlformats-officedocument.spreadsheetml.queryTable+xml"/>
  <Override PartName="/xl/queryTables/queryTable328.xml" ContentType="application/vnd.openxmlformats-officedocument.spreadsheetml.queryTable+xml"/>
  <Override PartName="/xl/queryTables/queryTable329.xml" ContentType="application/vnd.openxmlformats-officedocument.spreadsheetml.queryTable+xml"/>
  <Override PartName="/xl/queryTables/queryTable330.xml" ContentType="application/vnd.openxmlformats-officedocument.spreadsheetml.queryTable+xml"/>
  <Override PartName="/xl/queryTables/queryTable331.xml" ContentType="application/vnd.openxmlformats-officedocument.spreadsheetml.queryTable+xml"/>
  <Override PartName="/xl/queryTables/queryTable332.xml" ContentType="application/vnd.openxmlformats-officedocument.spreadsheetml.queryTable+xml"/>
  <Override PartName="/xl/queryTables/queryTable333.xml" ContentType="application/vnd.openxmlformats-officedocument.spreadsheetml.queryTable+xml"/>
  <Override PartName="/xl/queryTables/queryTable334.xml" ContentType="application/vnd.openxmlformats-officedocument.spreadsheetml.queryTable+xml"/>
  <Override PartName="/xl/queryTables/queryTable335.xml" ContentType="application/vnd.openxmlformats-officedocument.spreadsheetml.queryTable+xml"/>
  <Override PartName="/xl/queryTables/queryTable336.xml" ContentType="application/vnd.openxmlformats-officedocument.spreadsheetml.queryTable+xml"/>
  <Override PartName="/xl/queryTables/queryTable337.xml" ContentType="application/vnd.openxmlformats-officedocument.spreadsheetml.queryTable+xml"/>
  <Override PartName="/xl/queryTables/queryTable338.xml" ContentType="application/vnd.openxmlformats-officedocument.spreadsheetml.queryTable+xml"/>
  <Override PartName="/xl/queryTables/queryTable339.xml" ContentType="application/vnd.openxmlformats-officedocument.spreadsheetml.queryTable+xml"/>
  <Override PartName="/xl/queryTables/queryTable340.xml" ContentType="application/vnd.openxmlformats-officedocument.spreadsheetml.queryTable+xml"/>
  <Override PartName="/xl/queryTables/queryTable341.xml" ContentType="application/vnd.openxmlformats-officedocument.spreadsheetml.queryTable+xml"/>
  <Override PartName="/xl/queryTables/queryTable342.xml" ContentType="application/vnd.openxmlformats-officedocument.spreadsheetml.queryTable+xml"/>
  <Override PartName="/xl/queryTables/queryTable343.xml" ContentType="application/vnd.openxmlformats-officedocument.spreadsheetml.queryTable+xml"/>
  <Override PartName="/xl/queryTables/queryTable344.xml" ContentType="application/vnd.openxmlformats-officedocument.spreadsheetml.queryTable+xml"/>
  <Override PartName="/xl/queryTables/queryTable345.xml" ContentType="application/vnd.openxmlformats-officedocument.spreadsheetml.queryTable+xml"/>
  <Override PartName="/xl/queryTables/queryTable346.xml" ContentType="application/vnd.openxmlformats-officedocument.spreadsheetml.queryTable+xml"/>
  <Override PartName="/xl/queryTables/queryTable347.xml" ContentType="application/vnd.openxmlformats-officedocument.spreadsheetml.queryTable+xml"/>
  <Override PartName="/xl/queryTables/queryTable348.xml" ContentType="application/vnd.openxmlformats-officedocument.spreadsheetml.queryTable+xml"/>
  <Override PartName="/xl/queryTables/queryTable349.xml" ContentType="application/vnd.openxmlformats-officedocument.spreadsheetml.queryTable+xml"/>
  <Override PartName="/xl/queryTables/queryTable350.xml" ContentType="application/vnd.openxmlformats-officedocument.spreadsheetml.queryTable+xml"/>
  <Override PartName="/xl/queryTables/queryTable351.xml" ContentType="application/vnd.openxmlformats-officedocument.spreadsheetml.queryTable+xml"/>
  <Override PartName="/xl/queryTables/queryTable352.xml" ContentType="application/vnd.openxmlformats-officedocument.spreadsheetml.queryTable+xml"/>
  <Override PartName="/xl/queryTables/queryTable353.xml" ContentType="application/vnd.openxmlformats-officedocument.spreadsheetml.queryTable+xml"/>
  <Override PartName="/xl/queryTables/queryTable354.xml" ContentType="application/vnd.openxmlformats-officedocument.spreadsheetml.queryTable+xml"/>
  <Override PartName="/xl/queryTables/queryTable355.xml" ContentType="application/vnd.openxmlformats-officedocument.spreadsheetml.queryTable+xml"/>
  <Override PartName="/xl/queryTables/queryTable356.xml" ContentType="application/vnd.openxmlformats-officedocument.spreadsheetml.queryTable+xml"/>
  <Override PartName="/xl/queryTables/queryTable357.xml" ContentType="application/vnd.openxmlformats-officedocument.spreadsheetml.queryTable+xml"/>
  <Override PartName="/xl/queryTables/queryTable358.xml" ContentType="application/vnd.openxmlformats-officedocument.spreadsheetml.queryTable+xml"/>
  <Override PartName="/xl/queryTables/queryTable359.xml" ContentType="application/vnd.openxmlformats-officedocument.spreadsheetml.queryTable+xml"/>
  <Override PartName="/xl/queryTables/queryTable360.xml" ContentType="application/vnd.openxmlformats-officedocument.spreadsheetml.queryTable+xml"/>
  <Override PartName="/xl/queryTables/queryTable361.xml" ContentType="application/vnd.openxmlformats-officedocument.spreadsheetml.queryTable+xml"/>
  <Override PartName="/xl/queryTables/queryTable362.xml" ContentType="application/vnd.openxmlformats-officedocument.spreadsheetml.queryTable+xml"/>
  <Override PartName="/xl/queryTables/queryTable363.xml" ContentType="application/vnd.openxmlformats-officedocument.spreadsheetml.queryTable+xml"/>
  <Override PartName="/xl/queryTables/queryTable364.xml" ContentType="application/vnd.openxmlformats-officedocument.spreadsheetml.queryTable+xml"/>
  <Override PartName="/xl/queryTables/queryTable365.xml" ContentType="application/vnd.openxmlformats-officedocument.spreadsheetml.queryTable+xml"/>
  <Override PartName="/xl/queryTables/queryTable366.xml" ContentType="application/vnd.openxmlformats-officedocument.spreadsheetml.queryTable+xml"/>
  <Override PartName="/xl/queryTables/queryTable367.xml" ContentType="application/vnd.openxmlformats-officedocument.spreadsheetml.queryTable+xml"/>
  <Override PartName="/xl/queryTables/queryTable368.xml" ContentType="application/vnd.openxmlformats-officedocument.spreadsheetml.queryTable+xml"/>
  <Override PartName="/xl/queryTables/queryTable369.xml" ContentType="application/vnd.openxmlformats-officedocument.spreadsheetml.queryTable+xml"/>
  <Override PartName="/xl/queryTables/queryTable370.xml" ContentType="application/vnd.openxmlformats-officedocument.spreadsheetml.queryTable+xml"/>
  <Override PartName="/xl/queryTables/queryTable371.xml" ContentType="application/vnd.openxmlformats-officedocument.spreadsheetml.queryTable+xml"/>
  <Override PartName="/xl/queryTables/queryTable372.xml" ContentType="application/vnd.openxmlformats-officedocument.spreadsheetml.queryTable+xml"/>
  <Override PartName="/xl/queryTables/queryTable373.xml" ContentType="application/vnd.openxmlformats-officedocument.spreadsheetml.queryTable+xml"/>
  <Override PartName="/xl/queryTables/queryTable374.xml" ContentType="application/vnd.openxmlformats-officedocument.spreadsheetml.queryTable+xml"/>
  <Override PartName="/xl/queryTables/queryTable375.xml" ContentType="application/vnd.openxmlformats-officedocument.spreadsheetml.queryTable+xml"/>
  <Override PartName="/xl/queryTables/queryTable376.xml" ContentType="application/vnd.openxmlformats-officedocument.spreadsheetml.queryTable+xml"/>
  <Override PartName="/xl/queryTables/queryTable377.xml" ContentType="application/vnd.openxmlformats-officedocument.spreadsheetml.queryTable+xml"/>
  <Override PartName="/xl/queryTables/queryTable378.xml" ContentType="application/vnd.openxmlformats-officedocument.spreadsheetml.queryTable+xml"/>
  <Override PartName="/xl/queryTables/queryTable379.xml" ContentType="application/vnd.openxmlformats-officedocument.spreadsheetml.queryTable+xml"/>
  <Override PartName="/xl/queryTables/queryTable380.xml" ContentType="application/vnd.openxmlformats-officedocument.spreadsheetml.queryTable+xml"/>
  <Override PartName="/xl/queryTables/queryTable381.xml" ContentType="application/vnd.openxmlformats-officedocument.spreadsheetml.queryTable+xml"/>
  <Override PartName="/xl/queryTables/queryTable382.xml" ContentType="application/vnd.openxmlformats-officedocument.spreadsheetml.queryTable+xml"/>
  <Override PartName="/xl/queryTables/queryTable383.xml" ContentType="application/vnd.openxmlformats-officedocument.spreadsheetml.queryTable+xml"/>
  <Override PartName="/xl/queryTables/queryTable384.xml" ContentType="application/vnd.openxmlformats-officedocument.spreadsheetml.queryTable+xml"/>
  <Override PartName="/xl/queryTables/queryTable385.xml" ContentType="application/vnd.openxmlformats-officedocument.spreadsheetml.queryTable+xml"/>
  <Override PartName="/xl/queryTables/queryTable386.xml" ContentType="application/vnd.openxmlformats-officedocument.spreadsheetml.queryTable+xml"/>
  <Override PartName="/xl/queryTables/queryTable387.xml" ContentType="application/vnd.openxmlformats-officedocument.spreadsheetml.queryTable+xml"/>
  <Override PartName="/xl/queryTables/queryTable388.xml" ContentType="application/vnd.openxmlformats-officedocument.spreadsheetml.queryTable+xml"/>
  <Override PartName="/xl/queryTables/queryTable389.xml" ContentType="application/vnd.openxmlformats-officedocument.spreadsheetml.queryTable+xml"/>
  <Override PartName="/xl/queryTables/queryTable390.xml" ContentType="application/vnd.openxmlformats-officedocument.spreadsheetml.queryTable+xml"/>
  <Override PartName="/xl/queryTables/queryTable391.xml" ContentType="application/vnd.openxmlformats-officedocument.spreadsheetml.queryTable+xml"/>
  <Override PartName="/xl/queryTables/queryTable392.xml" ContentType="application/vnd.openxmlformats-officedocument.spreadsheetml.queryTable+xml"/>
  <Override PartName="/xl/queryTables/queryTable393.xml" ContentType="application/vnd.openxmlformats-officedocument.spreadsheetml.queryTable+xml"/>
  <Override PartName="/xl/queryTables/queryTable394.xml" ContentType="application/vnd.openxmlformats-officedocument.spreadsheetml.queryTable+xml"/>
  <Override PartName="/xl/queryTables/queryTable395.xml" ContentType="application/vnd.openxmlformats-officedocument.spreadsheetml.queryTable+xml"/>
  <Override PartName="/xl/queryTables/queryTable396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empAdmin1\Documents\Tawanda_Vera_Case_Study_1\"/>
    </mc:Choice>
  </mc:AlternateContent>
  <bookViews>
    <workbookView xWindow="0" yWindow="0" windowWidth="20490" windowHeight="7020" firstSheet="1" activeTab="3"/>
  </bookViews>
  <sheets>
    <sheet name="Formulas_Functions Applied " sheetId="7" r:id="rId1"/>
    <sheet name="Step 1 and 2" sheetId="2" r:id="rId2"/>
    <sheet name="Step 3 Line Graph" sheetId="3" r:id="rId3"/>
    <sheet name="Step 4 and 5" sheetId="6" r:id="rId4"/>
  </sheets>
  <externalReferences>
    <externalReference r:id="rId5"/>
  </externalReferences>
  <definedNames>
    <definedName name="endDate">[1]Histogram!$B$7</definedName>
    <definedName name="ExternalData_1" localSheetId="0">'Formulas_Functions Applied '!$A$1:$A$160</definedName>
    <definedName name="ExternalData_1" localSheetId="1">'Step 1 and 2'!$A$1:$A$160</definedName>
    <definedName name="ExternalData_10" localSheetId="0">'Formulas_Functions Applied '!$A$1:$A$914</definedName>
    <definedName name="ExternalData_10" localSheetId="1">'Step 1 and 2'!$A$1:$A$914</definedName>
    <definedName name="ExternalData_100" localSheetId="0">'Formulas_Functions Applied '!$A$1:$A$226</definedName>
    <definedName name="ExternalData_100" localSheetId="1">'Step 1 and 2'!$A$1:$A$226</definedName>
    <definedName name="ExternalData_101" localSheetId="0">'Formulas_Functions Applied '!$A$1:$A$226</definedName>
    <definedName name="ExternalData_101" localSheetId="1">'Step 1 and 2'!$A$1:$A$226</definedName>
    <definedName name="ExternalData_102" localSheetId="0">'Formulas_Functions Applied '!$A$1:$A$226</definedName>
    <definedName name="ExternalData_102" localSheetId="1">'Step 1 and 2'!$A$1:$A$226</definedName>
    <definedName name="ExternalData_103" localSheetId="0">'Formulas_Functions Applied '!$A$1:$A$226</definedName>
    <definedName name="ExternalData_103" localSheetId="1">'Step 1 and 2'!$A$1:$A$226</definedName>
    <definedName name="ExternalData_104" localSheetId="0">'Formulas_Functions Applied '!$A$1:$A$226</definedName>
    <definedName name="ExternalData_104" localSheetId="1">'Step 1 and 2'!$A$1:$A$226</definedName>
    <definedName name="ExternalData_105" localSheetId="0">'Formulas_Functions Applied '!$A$1:$A$980</definedName>
    <definedName name="ExternalData_105" localSheetId="1">'Step 1 and 2'!$A$1:$A$980</definedName>
    <definedName name="ExternalData_106" localSheetId="0">'Formulas_Functions Applied '!$A$1:$A$980</definedName>
    <definedName name="ExternalData_106" localSheetId="1">'Step 1 and 2'!$A$1:$A$980</definedName>
    <definedName name="ExternalData_107" localSheetId="0">'Formulas_Functions Applied '!$A$1:$A$226</definedName>
    <definedName name="ExternalData_107" localSheetId="1">'Step 1 and 2'!$A$1:$A$226</definedName>
    <definedName name="ExternalData_109" localSheetId="0">'Formulas_Functions Applied '!$A$1:$A$476</definedName>
    <definedName name="ExternalData_109" localSheetId="1">'Step 1 and 2'!$A$1:$A$476</definedName>
    <definedName name="ExternalData_11" localSheetId="0">'Formulas_Functions Applied '!$A$1:$A$662</definedName>
    <definedName name="ExternalData_11" localSheetId="1">'Step 1 and 2'!$A$1:$A$662</definedName>
    <definedName name="ExternalData_110" localSheetId="0">'Formulas_Functions Applied '!$A$1:$A$476</definedName>
    <definedName name="ExternalData_110" localSheetId="1">'Step 1 and 2'!$A$1:$A$476</definedName>
    <definedName name="ExternalData_111" localSheetId="0">'Formulas_Functions Applied '!$A$1:$A$226</definedName>
    <definedName name="ExternalData_111" localSheetId="1">'Step 1 and 2'!$A$1:$A$226</definedName>
    <definedName name="ExternalData_112" localSheetId="0">'Formulas_Functions Applied '!$A$1:$A$476</definedName>
    <definedName name="ExternalData_112" localSheetId="1">'Step 1 and 2'!$A$1:$A$476</definedName>
    <definedName name="ExternalData_113" localSheetId="0">'Formulas_Functions Applied '!$A$1:$A$226</definedName>
    <definedName name="ExternalData_113" localSheetId="1">'Step 1 and 2'!$A$1:$A$226</definedName>
    <definedName name="ExternalData_114" localSheetId="0">'Formulas_Functions Applied '!$A$1:$A$728</definedName>
    <definedName name="ExternalData_114" localSheetId="1">'Step 1 and 2'!$A$1:$A$728</definedName>
    <definedName name="ExternalData_115" localSheetId="0">'Formulas_Functions Applied '!$A$1:$A$1484</definedName>
    <definedName name="ExternalData_115" localSheetId="1">'Step 1 and 2'!$A$1:$A$1484</definedName>
    <definedName name="ExternalData_116" localSheetId="0">'Formulas_Functions Applied '!$A$1:$A$1484</definedName>
    <definedName name="ExternalData_116" localSheetId="1">'Step 1 and 2'!$A$1:$A$1484</definedName>
    <definedName name="ExternalData_117" localSheetId="0">'Formulas_Functions Applied '!$A$1:$A$1484</definedName>
    <definedName name="ExternalData_117" localSheetId="1">'Step 1 and 2'!$A$1:$A$1484</definedName>
    <definedName name="ExternalData_118" localSheetId="0">'Formulas_Functions Applied '!$A$1:$A$1484</definedName>
    <definedName name="ExternalData_118" localSheetId="1">'Step 1 and 2'!$A$1:$A$1484</definedName>
    <definedName name="ExternalData_119" localSheetId="0">'Formulas_Functions Applied '!$A$1:$A$1484</definedName>
    <definedName name="ExternalData_119" localSheetId="1">'Step 1 and 2'!$A$1:$A$1484</definedName>
    <definedName name="ExternalData_12" localSheetId="0">'Formulas_Functions Applied '!$A$1:$A$160</definedName>
    <definedName name="ExternalData_12" localSheetId="1">'Step 1 and 2'!$A$1:$A$160</definedName>
    <definedName name="ExternalData_120" localSheetId="0">'Formulas_Functions Applied '!$A$1:$A$1484</definedName>
    <definedName name="ExternalData_120" localSheetId="1">'Step 1 and 2'!$A$1:$A$1484</definedName>
    <definedName name="ExternalData_121" localSheetId="0">'Formulas_Functions Applied '!$A$1:$A$476</definedName>
    <definedName name="ExternalData_121" localSheetId="1">'Step 1 and 2'!$A$1:$A$476</definedName>
    <definedName name="ExternalData_122" localSheetId="0">'Formulas_Functions Applied '!$A$1:$A$476</definedName>
    <definedName name="ExternalData_122" localSheetId="1">'Step 1 and 2'!$A$1:$A$476</definedName>
    <definedName name="ExternalData_123" localSheetId="0">'Formulas_Functions Applied '!$A$1:$A$476</definedName>
    <definedName name="ExternalData_123" localSheetId="1">'Step 1 and 2'!$A$1:$A$476</definedName>
    <definedName name="ExternalData_124" localSheetId="0">'Formulas_Functions Applied '!$A$1:$A$226</definedName>
    <definedName name="ExternalData_124" localSheetId="1">'Step 1 and 2'!$A$1:$A$226</definedName>
    <definedName name="ExternalData_125" localSheetId="0">'Formulas_Functions Applied '!$A$1:$A$49</definedName>
    <definedName name="ExternalData_125" localSheetId="1">'Step 1 and 2'!$A$1:$A$49</definedName>
    <definedName name="ExternalData_126" localSheetId="0">'Formulas_Functions Applied '!$A$1:$A$205</definedName>
    <definedName name="ExternalData_126" localSheetId="1">'Step 1 and 2'!$A$1:$A$205</definedName>
    <definedName name="ExternalData_127" localSheetId="0">'Formulas_Functions Applied '!$A$1:$A$258</definedName>
    <definedName name="ExternalData_127" localSheetId="1">'Step 1 and 2'!$A$1:$A$258</definedName>
    <definedName name="ExternalData_128" localSheetId="0">'Formulas_Functions Applied '!$A$1:$A$258</definedName>
    <definedName name="ExternalData_128" localSheetId="1">'Step 1 and 2'!$A$1:$A$258</definedName>
    <definedName name="ExternalData_129" localSheetId="0">'Formulas_Functions Applied '!$A$1:$A$1232</definedName>
    <definedName name="ExternalData_129" localSheetId="1">'Step 1 and 2'!$A$1:$A$1232</definedName>
    <definedName name="ExternalData_13" localSheetId="0">'Formulas_Functions Applied '!$A$1:$A$160</definedName>
    <definedName name="ExternalData_13" localSheetId="1">'Step 1 and 2'!$A$1:$A$160</definedName>
    <definedName name="ExternalData_130" localSheetId="0">'Formulas_Functions Applied '!$A$1:$A$255</definedName>
    <definedName name="ExternalData_130" localSheetId="1">'Step 1 and 2'!$A$1:$A$255</definedName>
    <definedName name="ExternalData_131" localSheetId="0">'Formulas_Functions Applied '!$A$1:$A$255</definedName>
    <definedName name="ExternalData_131" localSheetId="1">'Step 1 and 2'!$A$1:$A$255</definedName>
    <definedName name="ExternalData_132" localSheetId="0">'Formulas_Functions Applied '!$A$1:$A$255</definedName>
    <definedName name="ExternalData_132" localSheetId="1">'Step 1 and 2'!$A$1:$A$255</definedName>
    <definedName name="ExternalData_133" localSheetId="0">'Formulas_Functions Applied '!$A$1:$A$255</definedName>
    <definedName name="ExternalData_133" localSheetId="1">'Step 1 and 2'!$A$1:$A$255</definedName>
    <definedName name="ExternalData_134" localSheetId="0">'Formulas_Functions Applied '!$A$1:$A$757</definedName>
    <definedName name="ExternalData_134" localSheetId="1">'Step 1 and 2'!$A$1:$A$757</definedName>
    <definedName name="ExternalData_135" localSheetId="0">'Formulas_Functions Applied '!$A$1:$A$1512</definedName>
    <definedName name="ExternalData_135" localSheetId="1">'Step 1 and 2'!$A$1:$A$1512</definedName>
    <definedName name="ExternalData_136" localSheetId="0">'Formulas_Functions Applied '!$A$1:$A$1512</definedName>
    <definedName name="ExternalData_136" localSheetId="1">'Step 1 and 2'!$A$1:$A$1512</definedName>
    <definedName name="ExternalData_137" localSheetId="0">'Formulas_Functions Applied '!$A$1:$A$1512</definedName>
    <definedName name="ExternalData_137" localSheetId="1">'Step 1 and 2'!$A$1:$A$1512</definedName>
    <definedName name="ExternalData_138" localSheetId="0">'Formulas_Functions Applied '!$A$1:$A$1512</definedName>
    <definedName name="ExternalData_138" localSheetId="1">'Step 1 and 2'!$A$1:$A$1512</definedName>
    <definedName name="ExternalData_139" localSheetId="0">'Formulas_Functions Applied '!$A$1:$A$1512</definedName>
    <definedName name="ExternalData_139" localSheetId="1">'Step 1 and 2'!$A$1:$A$1512</definedName>
    <definedName name="ExternalData_14" localSheetId="0">'Formulas_Functions Applied '!$A$1:$A$160</definedName>
    <definedName name="ExternalData_14" localSheetId="1">'Step 1 and 2'!$A$1:$A$160</definedName>
    <definedName name="ExternalData_140" localSheetId="0">'Formulas_Functions Applied '!$A$1:$A$1512</definedName>
    <definedName name="ExternalData_140" localSheetId="1">'Step 1 and 2'!$A$1:$A$1512</definedName>
    <definedName name="ExternalData_141" localSheetId="0">'Formulas_Functions Applied '!$A$1:$A$1512</definedName>
    <definedName name="ExternalData_141" localSheetId="1">'Step 1 and 2'!$A$1:$A$1512</definedName>
    <definedName name="ExternalData_142" localSheetId="0">'Formulas_Functions Applied '!$A$1:$A$1512</definedName>
    <definedName name="ExternalData_142" localSheetId="1">'Step 1 and 2'!$A$1:$A$1512</definedName>
    <definedName name="ExternalData_143" localSheetId="0">'Formulas_Functions Applied '!$A$1:$A$1512</definedName>
    <definedName name="ExternalData_143" localSheetId="1">'Step 1 and 2'!$A$1:$A$1512</definedName>
    <definedName name="ExternalData_144" localSheetId="0">'Formulas_Functions Applied '!$A$1:$A$1512</definedName>
    <definedName name="ExternalData_144" localSheetId="1">'Step 1 and 2'!$A$1:$A$1512</definedName>
    <definedName name="ExternalData_145" localSheetId="0">'Formulas_Functions Applied '!$A$1:$A$1512</definedName>
    <definedName name="ExternalData_145" localSheetId="1">'Step 1 and 2'!$A$1:$A$1512</definedName>
    <definedName name="ExternalData_146" localSheetId="0">'Formulas_Functions Applied '!$A$1:$A$1512</definedName>
    <definedName name="ExternalData_146" localSheetId="1">'Step 1 and 2'!$A$1:$A$1512</definedName>
    <definedName name="ExternalData_147" localSheetId="0">'Formulas_Functions Applied '!$A$1:$A$1512</definedName>
    <definedName name="ExternalData_147" localSheetId="1">'Step 1 and 2'!$A$1:$A$1512</definedName>
    <definedName name="ExternalData_148" localSheetId="0">'Formulas_Functions Applied '!$A$1:$A$1512</definedName>
    <definedName name="ExternalData_148" localSheetId="1">'Step 1 and 2'!$A$1:$A$1512</definedName>
    <definedName name="ExternalData_149" localSheetId="0">'Formulas_Functions Applied '!$A$1:$A$1512</definedName>
    <definedName name="ExternalData_149" localSheetId="1">'Step 1 and 2'!$A$1:$A$1512</definedName>
    <definedName name="ExternalData_15" localSheetId="0">'Formulas_Functions Applied '!$A$1:$A$35</definedName>
    <definedName name="ExternalData_15" localSheetId="1">'Step 1 and 2'!$A$1:$A$35</definedName>
    <definedName name="ExternalData_150" localSheetId="0">'Formulas_Functions Applied '!$A$1:$A$1512</definedName>
    <definedName name="ExternalData_150" localSheetId="1">'Step 1 and 2'!$A$1:$A$1512</definedName>
    <definedName name="ExternalData_151" localSheetId="0">'Formulas_Functions Applied '!$A$1:$A$1512</definedName>
    <definedName name="ExternalData_151" localSheetId="1">'Step 1 and 2'!$A$1:$A$1512</definedName>
    <definedName name="ExternalData_152" localSheetId="0">'Formulas_Functions Applied '!$A$1:$A$2519</definedName>
    <definedName name="ExternalData_152" localSheetId="1">'Step 1 and 2'!$A$1:$A$2519</definedName>
    <definedName name="ExternalData_153" localSheetId="0">'Formulas_Functions Applied '!$A$1:$A$123</definedName>
    <definedName name="ExternalData_153" localSheetId="1">'Step 1 and 2'!$A$1:$A$123</definedName>
    <definedName name="ExternalData_154" localSheetId="0">'Formulas_Functions Applied '!$A$1:$A$524</definedName>
    <definedName name="ExternalData_154" localSheetId="1">'Step 1 and 2'!$A$1:$A$524</definedName>
    <definedName name="ExternalData_155" localSheetId="0">'Formulas_Functions Applied '!$A$1:$A$524</definedName>
    <definedName name="ExternalData_155" localSheetId="1">'Step 1 and 2'!$A$1:$A$524</definedName>
    <definedName name="ExternalData_156" localSheetId="0">'Formulas_Functions Applied '!$A$1:$A$524</definedName>
    <definedName name="ExternalData_156" localSheetId="1">'Step 1 and 2'!$A$1:$A$524</definedName>
    <definedName name="ExternalData_157" localSheetId="0">'Formulas_Functions Applied '!$A$1:$A$2519</definedName>
    <definedName name="ExternalData_157" localSheetId="1">'Step 1 and 2'!$A$1:$A$2519</definedName>
    <definedName name="ExternalData_158" localSheetId="0">'Formulas_Functions Applied '!$A$1:$A$2519</definedName>
    <definedName name="ExternalData_158" localSheetId="1">'Step 1 and 2'!$A$1:$A$2519</definedName>
    <definedName name="ExternalData_159" localSheetId="0">'Formulas_Functions Applied '!$A$1:$A$2519</definedName>
    <definedName name="ExternalData_159" localSheetId="1">'Step 1 and 2'!$A$1:$A$2519</definedName>
    <definedName name="ExternalData_16" localSheetId="0">'Formulas_Functions Applied '!$A$1:$A$348</definedName>
    <definedName name="ExternalData_16" localSheetId="1">'Step 1 and 2'!$A$1:$A$348</definedName>
    <definedName name="ExternalData_160" localSheetId="0">'Formulas_Functions Applied '!$A$1:$A$2519</definedName>
    <definedName name="ExternalData_160" localSheetId="1">'Step 1 and 2'!$A$1:$A$2519</definedName>
    <definedName name="ExternalData_161" localSheetId="0">'Formulas_Functions Applied '!$A$1:$A$2519</definedName>
    <definedName name="ExternalData_161" localSheetId="1">'Step 1 and 2'!$A$1:$A$2519</definedName>
    <definedName name="ExternalData_162" localSheetId="0">'Formulas_Functions Applied '!$A$1:$A$2519</definedName>
    <definedName name="ExternalData_162" localSheetId="1">'Step 1 and 2'!$A$1:$A$2519</definedName>
    <definedName name="ExternalData_163" localSheetId="0">'Formulas_Functions Applied '!$A$1:$A$524</definedName>
    <definedName name="ExternalData_163" localSheetId="1">'Step 1 and 2'!$A$1:$A$524</definedName>
    <definedName name="ExternalData_164" localSheetId="0">'Formulas_Functions Applied '!$A$1:$A$524</definedName>
    <definedName name="ExternalData_164" localSheetId="1">'Step 1 and 2'!$A$1:$A$524</definedName>
    <definedName name="ExternalData_165" localSheetId="0">'Formulas_Functions Applied '!$A$1:$A$524</definedName>
    <definedName name="ExternalData_165" localSheetId="1">'Step 1 and 2'!$A$1:$A$524</definedName>
    <definedName name="ExternalData_166" localSheetId="0">'Formulas_Functions Applied '!$A$1:$A$524</definedName>
    <definedName name="ExternalData_166" localSheetId="1">'Step 1 and 2'!$A$1:$A$524</definedName>
    <definedName name="ExternalData_167" localSheetId="0">'Formulas_Functions Applied '!$A$1:$A$524</definedName>
    <definedName name="ExternalData_167" localSheetId="1">'Step 1 and 2'!$A$1:$A$524</definedName>
    <definedName name="ExternalData_168" localSheetId="0">'Formulas_Functions Applied '!$A$1:$A$524</definedName>
    <definedName name="ExternalData_168" localSheetId="1">'Step 1 and 2'!$A$1:$A$524</definedName>
    <definedName name="ExternalData_169" localSheetId="0">'Formulas_Functions Applied '!$A$1:$A$524</definedName>
    <definedName name="ExternalData_169" localSheetId="1">'Step 1 and 2'!$A$1:$A$524</definedName>
    <definedName name="ExternalData_17" localSheetId="0">'Formulas_Functions Applied '!$A$1:$A$348</definedName>
    <definedName name="ExternalData_17" localSheetId="1">'Step 1 and 2'!$A$1:$A$348</definedName>
    <definedName name="ExternalData_170" localSheetId="0">'Formulas_Functions Applied '!$A$1:$A$524</definedName>
    <definedName name="ExternalData_170" localSheetId="1">'Step 1 and 2'!$A$1:$A$524</definedName>
    <definedName name="ExternalData_171" localSheetId="0">'Formulas_Functions Applied '!$A$1:$A$524</definedName>
    <definedName name="ExternalData_171" localSheetId="1">'Step 1 and 2'!$A$1:$A$524</definedName>
    <definedName name="ExternalData_172" localSheetId="0">'Formulas_Functions Applied '!$A$1:$A$524</definedName>
    <definedName name="ExternalData_172" localSheetId="1">'Step 1 and 2'!$A$1:$A$524</definedName>
    <definedName name="ExternalData_173" localSheetId="0">'Formulas_Functions Applied '!$A$1:$A$524</definedName>
    <definedName name="ExternalData_173" localSheetId="1">'Step 1 and 2'!$A$1:$A$524</definedName>
    <definedName name="ExternalData_174" localSheetId="0">'Formulas_Functions Applied '!$A$1:$A$524</definedName>
    <definedName name="ExternalData_174" localSheetId="1">'Step 1 and 2'!$A$1:$A$524</definedName>
    <definedName name="ExternalData_175" localSheetId="0">'Formulas_Functions Applied '!$A$1:$A$123</definedName>
    <definedName name="ExternalData_175" localSheetId="1">'Step 1 and 2'!$A$1:$A$123</definedName>
    <definedName name="ExternalData_176" localSheetId="0">'Formulas_Functions Applied '!$A$1:$A$524</definedName>
    <definedName name="ExternalData_176" localSheetId="1">'Step 1 and 2'!$A$1:$A$524</definedName>
    <definedName name="ExternalData_177" localSheetId="0">'Formulas_Functions Applied '!$A$1:$A$524</definedName>
    <definedName name="ExternalData_177" localSheetId="1">'Step 1 and 2'!$A$1:$A$524</definedName>
    <definedName name="ExternalData_178" localSheetId="0">'Formulas_Functions Applied '!$A$1:$A$524</definedName>
    <definedName name="ExternalData_178" localSheetId="1">'Step 1 and 2'!$A$1:$A$524</definedName>
    <definedName name="ExternalData_179" localSheetId="0">'Formulas_Functions Applied '!$A$1:$A$2519</definedName>
    <definedName name="ExternalData_179" localSheetId="1">'Step 1 and 2'!$A$1:$A$2519</definedName>
    <definedName name="ExternalData_18" localSheetId="0">'Formulas_Functions Applied '!$A$1:$A$82</definedName>
    <definedName name="ExternalData_18" localSheetId="1">'Step 1 and 2'!$A$1:$A$82</definedName>
    <definedName name="ExternalData_180" localSheetId="0">'Formulas_Functions Applied '!$A$1:$A$929</definedName>
    <definedName name="ExternalData_180" localSheetId="1">'Step 1 and 2'!$A$1:$A$929</definedName>
    <definedName name="ExternalData_181" localSheetId="0">'Formulas_Functions Applied '!$A$1:$A$47</definedName>
    <definedName name="ExternalData_181" localSheetId="1">'Step 1 and 2'!$A$1:$A$47</definedName>
    <definedName name="ExternalData_182" localSheetId="0">'Formulas_Functions Applied '!$A$1:$A$195</definedName>
    <definedName name="ExternalData_182" localSheetId="1">'Step 1 and 2'!$A$1:$A$195</definedName>
    <definedName name="ExternalData_183" localSheetId="0">'Formulas_Functions Applied '!$A$1:$A$929</definedName>
    <definedName name="ExternalData_183" localSheetId="1">'Step 1 and 2'!$A$1:$A$929</definedName>
    <definedName name="ExternalData_184" localSheetId="0">'Formulas_Functions Applied '!$A$1:$A$2517</definedName>
    <definedName name="ExternalData_184" localSheetId="1">'Step 1 and 2'!$A$1:$A$2517</definedName>
    <definedName name="ExternalData_185" localSheetId="0">'Formulas_Functions Applied '!$A$1:$A$2519</definedName>
    <definedName name="ExternalData_185" localSheetId="1">'Step 1 and 2'!$A$1:$A$2519</definedName>
    <definedName name="ExternalData_186" localSheetId="0">'Formulas_Functions Applied '!$A$1:$A$2519</definedName>
    <definedName name="ExternalData_186" localSheetId="1">'Step 1 and 2'!$A$1:$A$2519</definedName>
    <definedName name="ExternalData_187" localSheetId="0">'Formulas_Functions Applied '!$A$1:$A$2519</definedName>
    <definedName name="ExternalData_187" localSheetId="1">'Step 1 and 2'!$A$1:$A$2519</definedName>
    <definedName name="ExternalData_188" localSheetId="0">'Formulas_Functions Applied '!$A$1:$A$1009</definedName>
    <definedName name="ExternalData_188" localSheetId="1">'Step 1 and 2'!$A$1:$A$1009</definedName>
    <definedName name="ExternalData_189" localSheetId="0">'Formulas_Functions Applied '!$A$1:$A$211</definedName>
    <definedName name="ExternalData_189" localSheetId="1">'Step 1 and 2'!$A$1:$A$211</definedName>
    <definedName name="ExternalData_19" localSheetId="0">'Formulas_Functions Applied '!$A$1:$A$82</definedName>
    <definedName name="ExternalData_19" localSheetId="1">'Step 1 and 2'!$A$1:$A$82</definedName>
    <definedName name="ExternalData_190" localSheetId="0">'Formulas_Functions Applied '!$A$1:$A$1009</definedName>
    <definedName name="ExternalData_190" localSheetId="1">'Step 1 and 2'!$A$1:$A$1009</definedName>
    <definedName name="ExternalData_191" localSheetId="0">'Formulas_Functions Applied '!$A$1:$A$1009</definedName>
    <definedName name="ExternalData_191" localSheetId="1">'Step 1 and 2'!$A$1:$A$1009</definedName>
    <definedName name="ExternalData_192" localSheetId="0">'Formulas_Functions Applied '!$A$1:$A$211</definedName>
    <definedName name="ExternalData_192" localSheetId="1">'Step 1 and 2'!$A$1:$A$211</definedName>
    <definedName name="ExternalData_193" localSheetId="0">'Formulas_Functions Applied '!$A$1:$A$211</definedName>
    <definedName name="ExternalData_193" localSheetId="1">'Step 1 and 2'!$A$1:$A$211</definedName>
    <definedName name="ExternalData_194" localSheetId="0">'Formulas_Functions Applied '!$A$1:$A$211</definedName>
    <definedName name="ExternalData_194" localSheetId="1">'Step 1 and 2'!$A$1:$A$211</definedName>
    <definedName name="ExternalData_195" localSheetId="0">'Formulas_Functions Applied '!$A$1:$A$211</definedName>
    <definedName name="ExternalData_195" localSheetId="1">'Step 1 and 2'!$A$1:$A$211</definedName>
    <definedName name="ExternalData_196" localSheetId="0">'Formulas_Functions Applied '!$A$1:$A$211</definedName>
    <definedName name="ExternalData_196" localSheetId="1">'Step 1 and 2'!$A$1:$A$211</definedName>
    <definedName name="ExternalData_197" localSheetId="0">'Formulas_Functions Applied '!$A$1:$A$211</definedName>
    <definedName name="ExternalData_197" localSheetId="1">'Step 1 and 2'!$A$1:$A$211</definedName>
    <definedName name="ExternalData_198" localSheetId="0">'Formulas_Functions Applied '!$A$1:$A$211</definedName>
    <definedName name="ExternalData_198" localSheetId="1">'Step 1 and 2'!$A$1:$A$211</definedName>
    <definedName name="ExternalData_199" localSheetId="0">'Formulas_Functions Applied '!$A$1:$A$211</definedName>
    <definedName name="ExternalData_199" localSheetId="1">'Step 1 and 2'!$A$1:$A$211</definedName>
    <definedName name="ExternalData_2" localSheetId="0">'Formulas_Functions Applied '!$A$1:$A$160</definedName>
    <definedName name="ExternalData_2" localSheetId="1">'Step 1 and 2'!$A$1:$A$160</definedName>
    <definedName name="ExternalData_20" localSheetId="0">'Formulas_Functions Applied '!$A$1:$A$82</definedName>
    <definedName name="ExternalData_20" localSheetId="1">'Step 1 and 2'!$A$1:$A$82</definedName>
    <definedName name="ExternalData_21" localSheetId="0">'Formulas_Functions Applied '!$A$1:$A$348</definedName>
    <definedName name="ExternalData_21" localSheetId="1">'Step 1 and 2'!$A$1:$A$348</definedName>
    <definedName name="ExternalData_22" localSheetId="0">'Formulas_Functions Applied '!$A$1:$A$1671</definedName>
    <definedName name="ExternalData_22" localSheetId="1">'Step 1 and 2'!$A$1:$A$1671</definedName>
    <definedName name="ExternalData_23" localSheetId="0">'Formulas_Functions Applied '!$A$1:$A$1671</definedName>
    <definedName name="ExternalData_23" localSheetId="1">'Step 1 and 2'!$A$1:$A$1671</definedName>
    <definedName name="ExternalData_24" localSheetId="0">'Formulas_Functions Applied '!$A$1:$A$1671</definedName>
    <definedName name="ExternalData_24" localSheetId="1">'Step 1 and 2'!$A$1:$A$1671</definedName>
    <definedName name="ExternalData_25" localSheetId="0">'Formulas_Functions Applied '!$A$1:$A$1671</definedName>
    <definedName name="ExternalData_25" localSheetId="1">'Step 1 and 2'!$A$1:$A$1671</definedName>
    <definedName name="ExternalData_26" localSheetId="0">'Formulas_Functions Applied '!$A$1:$A$1671</definedName>
    <definedName name="ExternalData_26" localSheetId="1">'Step 1 and 2'!$A$1:$A$1671</definedName>
    <definedName name="ExternalData_27" localSheetId="0">'Formulas_Functions Applied '!$A$1:$A$1671</definedName>
    <definedName name="ExternalData_27" localSheetId="1">'Step 1 and 2'!$A$1:$A$1671</definedName>
    <definedName name="ExternalData_28" localSheetId="0">'Formulas_Functions Applied '!$A$1:$A$1671</definedName>
    <definedName name="ExternalData_28" localSheetId="1">'Step 1 and 2'!$A$1:$A$1671</definedName>
    <definedName name="ExternalData_29" localSheetId="0">'Formulas_Functions Applied '!$A$1:$A$1671</definedName>
    <definedName name="ExternalData_29" localSheetId="1">'Step 1 and 2'!$A$1:$A$1671</definedName>
    <definedName name="ExternalData_3" localSheetId="0">'Formulas_Functions Applied '!$A$1:$A$160</definedName>
    <definedName name="ExternalData_3" localSheetId="1">'Step 1 and 2'!$A$1:$A$160</definedName>
    <definedName name="ExternalData_30" localSheetId="0">'Formulas_Functions Applied '!$A$1:$A$1671</definedName>
    <definedName name="ExternalData_30" localSheetId="1">'Step 1 and 2'!$A$1:$A$1671</definedName>
    <definedName name="ExternalData_31" localSheetId="0">'Formulas_Functions Applied '!$A$1:$A$1671</definedName>
    <definedName name="ExternalData_31" localSheetId="1">'Step 1 and 2'!$A$1:$A$1671</definedName>
    <definedName name="ExternalData_32" localSheetId="0">'Formulas_Functions Applied '!$A$1:$A$914</definedName>
    <definedName name="ExternalData_32" localSheetId="1">'Step 1 and 2'!$A$1:$A$914</definedName>
    <definedName name="ExternalData_33" localSheetId="0">'Formulas_Functions Applied '!$A$1:$A$914</definedName>
    <definedName name="ExternalData_33" localSheetId="1">'Step 1 and 2'!$A$1:$A$914</definedName>
    <definedName name="ExternalData_34" localSheetId="0">'Formulas_Functions Applied '!$A$1:$A$914</definedName>
    <definedName name="ExternalData_34" localSheetId="1">'Step 1 and 2'!$A$1:$A$914</definedName>
    <definedName name="ExternalData_35" localSheetId="0">'Formulas_Functions Applied '!$A$1:$A$914</definedName>
    <definedName name="ExternalData_35" localSheetId="1">'Step 1 and 2'!$A$1:$A$914</definedName>
    <definedName name="ExternalData_36" localSheetId="0">'Formulas_Functions Applied '!$A$1:$A$981</definedName>
    <definedName name="ExternalData_36" localSheetId="1">'Step 1 and 2'!$A$1:$A$981</definedName>
    <definedName name="ExternalData_37" localSheetId="0">'Formulas_Functions Applied '!$A$1:$A$205</definedName>
    <definedName name="ExternalData_37" localSheetId="1">'Step 1 and 2'!$A$1:$A$205</definedName>
    <definedName name="ExternalData_38" localSheetId="0">'Formulas_Functions Applied '!$A$1:$A$205</definedName>
    <definedName name="ExternalData_38" localSheetId="1">'Step 1 and 2'!$A$1:$A$205</definedName>
    <definedName name="ExternalData_39" localSheetId="0">'Formulas_Functions Applied '!$A$1:$A$202</definedName>
    <definedName name="ExternalData_39" localSheetId="1">'Step 1 and 2'!$A$1:$A$202</definedName>
    <definedName name="ExternalData_4" localSheetId="0">'Formulas_Functions Applied '!$A$1:$A$160</definedName>
    <definedName name="ExternalData_4" localSheetId="1">'Step 1 and 2'!$A$1:$A$160</definedName>
    <definedName name="ExternalData_40" localSheetId="0">'Formulas_Functions Applied '!$A$1:$A$48</definedName>
    <definedName name="ExternalData_40" localSheetId="1">'Step 1 and 2'!$A$1:$A$48</definedName>
    <definedName name="ExternalData_41" localSheetId="0">'Formulas_Functions Applied '!$A$1:$A$966</definedName>
    <definedName name="ExternalData_41" localSheetId="1">'Step 1 and 2'!$A$1:$A$966</definedName>
    <definedName name="ExternalData_42" localSheetId="0">'Formulas_Functions Applied '!$A$1:$A$980</definedName>
    <definedName name="ExternalData_42" localSheetId="1">'Step 1 and 2'!$A$1:$A$980</definedName>
    <definedName name="ExternalData_43" localSheetId="0">'Formulas_Functions Applied '!$A$1:$A$980</definedName>
    <definedName name="ExternalData_43" localSheetId="1">'Step 1 and 2'!$A$1:$A$980</definedName>
    <definedName name="ExternalData_44" localSheetId="0">'Formulas_Functions Applied '!$A$1:$A$980</definedName>
    <definedName name="ExternalData_44" localSheetId="1">'Step 1 and 2'!$A$1:$A$980</definedName>
    <definedName name="ExternalData_45" localSheetId="0">'Formulas_Functions Applied '!$A$1:$A$980</definedName>
    <definedName name="ExternalData_45" localSheetId="1">'Step 1 and 2'!$A$1:$A$980</definedName>
    <definedName name="ExternalData_46" localSheetId="0">'Formulas_Functions Applied '!$A$1:$A$980</definedName>
    <definedName name="ExternalData_46" localSheetId="1">'Step 1 and 2'!$A$1:$A$980</definedName>
    <definedName name="ExternalData_47" localSheetId="0">'Formulas_Functions Applied '!$A$1:$A$980</definedName>
    <definedName name="ExternalData_47" localSheetId="1">'Step 1 and 2'!$A$1:$A$980</definedName>
    <definedName name="ExternalData_48" localSheetId="0">'Formulas_Functions Applied '!$A$1:$A$980</definedName>
    <definedName name="ExternalData_48" localSheetId="1">'Step 1 and 2'!$A$1:$A$980</definedName>
    <definedName name="ExternalData_49" localSheetId="0">'Formulas_Functions Applied '!$A$1:$A$980</definedName>
    <definedName name="ExternalData_49" localSheetId="1">'Step 1 and 2'!$A$1:$A$980</definedName>
    <definedName name="ExternalData_5" localSheetId="0">'Formulas_Functions Applied '!$A$1:$A$160</definedName>
    <definedName name="ExternalData_5" localSheetId="1">'Step 1 and 2'!$A$1:$A$160</definedName>
    <definedName name="ExternalData_50" localSheetId="0">'Formulas_Functions Applied '!$A$1:$A$980</definedName>
    <definedName name="ExternalData_50" localSheetId="1">'Step 1 and 2'!$A$1:$A$980</definedName>
    <definedName name="ExternalData_51" localSheetId="0">'Formulas_Functions Applied '!$A$1:$A$980</definedName>
    <definedName name="ExternalData_51" localSheetId="1">'Step 1 and 2'!$A$1:$A$980</definedName>
    <definedName name="ExternalData_52" localSheetId="0">'Formulas_Functions Applied '!$A$1:$A$980</definedName>
    <definedName name="ExternalData_52" localSheetId="1">'Step 1 and 2'!$A$1:$A$980</definedName>
    <definedName name="ExternalData_53" localSheetId="0">'Formulas_Functions Applied '!$A$1:$A$226</definedName>
    <definedName name="ExternalData_53" localSheetId="1">'Step 1 and 2'!$A$1:$A$226</definedName>
    <definedName name="ExternalData_54" localSheetId="0">'Formulas_Functions Applied '!$A$1:$A$226</definedName>
    <definedName name="ExternalData_54" localSheetId="1">'Step 1 and 2'!$A$1:$A$226</definedName>
    <definedName name="ExternalData_55" localSheetId="0">'Formulas_Functions Applied '!$A$1:$A$226</definedName>
    <definedName name="ExternalData_55" localSheetId="1">'Step 1 and 2'!$A$1:$A$226</definedName>
    <definedName name="ExternalData_56" localSheetId="0">'Formulas_Functions Applied '!$A$1:$A$226</definedName>
    <definedName name="ExternalData_56" localSheetId="1">'Step 1 and 2'!$A$1:$A$226</definedName>
    <definedName name="ExternalData_57" localSheetId="0">'Formulas_Functions Applied '!$A$1:$A$226</definedName>
    <definedName name="ExternalData_57" localSheetId="1">'Step 1 and 2'!$A$1:$A$226</definedName>
    <definedName name="ExternalData_58" localSheetId="0">'Formulas_Functions Applied '!$A$1:$A$226</definedName>
    <definedName name="ExternalData_58" localSheetId="1">'Step 1 and 2'!$A$1:$A$226</definedName>
    <definedName name="ExternalData_59" localSheetId="0">'Formulas_Functions Applied '!$A$1:$A$226</definedName>
    <definedName name="ExternalData_59" localSheetId="1">'Step 1 and 2'!$A$1:$A$226</definedName>
    <definedName name="ExternalData_6" localSheetId="0">'Formulas_Functions Applied '!$A$1:$A$160</definedName>
    <definedName name="ExternalData_6" localSheetId="1">'Step 1 and 2'!$A$1:$A$160</definedName>
    <definedName name="ExternalData_60" localSheetId="0">'Formulas_Functions Applied '!$A$1:$A$226</definedName>
    <definedName name="ExternalData_60" localSheetId="1">'Step 1 and 2'!$A$1:$A$226</definedName>
    <definedName name="ExternalData_61" localSheetId="0">'Formulas_Functions Applied '!$A$1:$A$226</definedName>
    <definedName name="ExternalData_61" localSheetId="1">'Step 1 and 2'!$A$1:$A$226</definedName>
    <definedName name="ExternalData_62" localSheetId="0">'Formulas_Functions Applied '!$A$1:$A$226</definedName>
    <definedName name="ExternalData_62" localSheetId="1">'Step 1 and 2'!$A$1:$A$226</definedName>
    <definedName name="ExternalData_63" localSheetId="0">'Formulas_Functions Applied '!$A$1:$A$226</definedName>
    <definedName name="ExternalData_63" localSheetId="1">'Step 1 and 2'!$A$1:$A$226</definedName>
    <definedName name="ExternalData_64" localSheetId="0">'Formulas_Functions Applied '!$A$1:$A$226</definedName>
    <definedName name="ExternalData_64" localSheetId="1">'Step 1 and 2'!$A$1:$A$226</definedName>
    <definedName name="ExternalData_65" localSheetId="0">'Formulas_Functions Applied '!$A$1:$A$226</definedName>
    <definedName name="ExternalData_65" localSheetId="1">'Step 1 and 2'!$A$1:$A$226</definedName>
    <definedName name="ExternalData_66" localSheetId="0">'Formulas_Functions Applied '!$A$1:$A$226</definedName>
    <definedName name="ExternalData_66" localSheetId="1">'Step 1 and 2'!$A$1:$A$226</definedName>
    <definedName name="ExternalData_67" localSheetId="0">'Formulas_Functions Applied '!$A$1:$A$226</definedName>
    <definedName name="ExternalData_67" localSheetId="1">'Step 1 and 2'!$A$1:$A$226</definedName>
    <definedName name="ExternalData_68" localSheetId="0">'Formulas_Functions Applied '!$A$1:$A$226</definedName>
    <definedName name="ExternalData_68" localSheetId="1">'Step 1 and 2'!$A$1:$A$226</definedName>
    <definedName name="ExternalData_69" localSheetId="0">'Formulas_Functions Applied '!$A$1:$A$226</definedName>
    <definedName name="ExternalData_69" localSheetId="1">'Step 1 and 2'!$A$1:$A$226</definedName>
    <definedName name="ExternalData_7" localSheetId="0">'Formulas_Functions Applied '!$A$1:$A$160</definedName>
    <definedName name="ExternalData_7" localSheetId="1">'Step 1 and 2'!$A$1:$A$160</definedName>
    <definedName name="ExternalData_70" localSheetId="0">'Formulas_Functions Applied '!$A$1:$A$226</definedName>
    <definedName name="ExternalData_70" localSheetId="1">'Step 1 and 2'!$A$1:$A$226</definedName>
    <definedName name="ExternalData_71" localSheetId="0">'Formulas_Functions Applied '!$A$1:$A$226</definedName>
    <definedName name="ExternalData_71" localSheetId="1">'Step 1 and 2'!$A$1:$A$226</definedName>
    <definedName name="ExternalData_72" localSheetId="0">'Formulas_Functions Applied '!$A$1:$A$226</definedName>
    <definedName name="ExternalData_72" localSheetId="1">'Step 1 and 2'!$A$1:$A$226</definedName>
    <definedName name="ExternalData_73" localSheetId="0">'Formulas_Functions Applied '!$A$1:$A$226</definedName>
    <definedName name="ExternalData_73" localSheetId="1">'Step 1 and 2'!$A$1:$A$226</definedName>
    <definedName name="ExternalData_74" localSheetId="0">'Formulas_Functions Applied '!$A$1:$A$226</definedName>
    <definedName name="ExternalData_74" localSheetId="1">'Step 1 and 2'!$A$1:$A$226</definedName>
    <definedName name="ExternalData_75" localSheetId="0">'Formulas_Functions Applied '!$A$1:$A$226</definedName>
    <definedName name="ExternalData_75" localSheetId="1">'Step 1 and 2'!$A$1:$A$226</definedName>
    <definedName name="ExternalData_76" localSheetId="0">'Formulas_Functions Applied '!$A$1:$A$226</definedName>
    <definedName name="ExternalData_76" localSheetId="1">'Step 1 and 2'!$A$1:$A$226</definedName>
    <definedName name="ExternalData_77" localSheetId="0">'Formulas_Functions Applied '!$A$1:$A$226</definedName>
    <definedName name="ExternalData_77" localSheetId="1">'Step 1 and 2'!$A$1:$A$226</definedName>
    <definedName name="ExternalData_78" localSheetId="0">'Formulas_Functions Applied '!$A$1:$A$226</definedName>
    <definedName name="ExternalData_78" localSheetId="1">'Step 1 and 2'!$A$1:$A$226</definedName>
    <definedName name="ExternalData_79" localSheetId="0">'Formulas_Functions Applied '!$A$1:$A$226</definedName>
    <definedName name="ExternalData_79" localSheetId="1">'Step 1 and 2'!$A$1:$A$226</definedName>
    <definedName name="ExternalData_8" localSheetId="0">'Formulas_Functions Applied '!$A$1:$A$160</definedName>
    <definedName name="ExternalData_8" localSheetId="1">'Step 1 and 2'!$A$1:$A$160</definedName>
    <definedName name="ExternalData_80" localSheetId="0">'Formulas_Functions Applied '!$A$1:$A$226</definedName>
    <definedName name="ExternalData_80" localSheetId="1">'Step 1 and 2'!$A$1:$A$226</definedName>
    <definedName name="ExternalData_81" localSheetId="0">'Formulas_Functions Applied '!$A$1:$A$226</definedName>
    <definedName name="ExternalData_81" localSheetId="1">'Step 1 and 2'!$A$1:$A$226</definedName>
    <definedName name="ExternalData_82" localSheetId="0">'Formulas_Functions Applied '!$A$1:$A$226</definedName>
    <definedName name="ExternalData_82" localSheetId="1">'Step 1 and 2'!$A$1:$A$226</definedName>
    <definedName name="ExternalData_83" localSheetId="0">'Formulas_Functions Applied '!$A$1:$A$226</definedName>
    <definedName name="ExternalData_83" localSheetId="1">'Step 1 and 2'!$A$1:$A$226</definedName>
    <definedName name="ExternalData_84" localSheetId="0">'Formulas_Functions Applied '!$A$1:$A$226</definedName>
    <definedName name="ExternalData_84" localSheetId="1">'Step 1 and 2'!$A$1:$A$226</definedName>
    <definedName name="ExternalData_85" localSheetId="0">'Formulas_Functions Applied '!$A$1:$A$226</definedName>
    <definedName name="ExternalData_85" localSheetId="1">'Step 1 and 2'!$A$1:$A$226</definedName>
    <definedName name="ExternalData_86" localSheetId="0">'Formulas_Functions Applied '!$A$1:$A$226</definedName>
    <definedName name="ExternalData_86" localSheetId="1">'Step 1 and 2'!$A$1:$A$226</definedName>
    <definedName name="ExternalData_87" localSheetId="0">'Formulas_Functions Applied '!$A$1:$A$226</definedName>
    <definedName name="ExternalData_87" localSheetId="1">'Step 1 and 2'!$A$1:$A$226</definedName>
    <definedName name="ExternalData_88" localSheetId="0">'Formulas_Functions Applied '!$A$1:$A$226</definedName>
    <definedName name="ExternalData_88" localSheetId="1">'Step 1 and 2'!$A$1:$A$226</definedName>
    <definedName name="ExternalData_89" localSheetId="0">'Formulas_Functions Applied '!$A$1:$A$226</definedName>
    <definedName name="ExternalData_89" localSheetId="1">'Step 1 and 2'!$A$1:$A$226</definedName>
    <definedName name="ExternalData_9" localSheetId="0">'Formulas_Functions Applied '!$A$1:$A$160</definedName>
    <definedName name="ExternalData_9" localSheetId="1">'Step 1 and 2'!$A$1:$A$160</definedName>
    <definedName name="ExternalData_90" localSheetId="0">'Formulas_Functions Applied '!$A$1:$A$226</definedName>
    <definedName name="ExternalData_90" localSheetId="1">'Step 1 and 2'!$A$1:$A$226</definedName>
    <definedName name="ExternalData_91" localSheetId="0">'Formulas_Functions Applied '!$A$1:$A$226</definedName>
    <definedName name="ExternalData_91" localSheetId="1">'Step 1 and 2'!$A$1:$A$226</definedName>
    <definedName name="ExternalData_92" localSheetId="0">'Formulas_Functions Applied '!$A$1:$A$226</definedName>
    <definedName name="ExternalData_92" localSheetId="1">'Step 1 and 2'!$A$1:$A$226</definedName>
    <definedName name="ExternalData_93" localSheetId="0">'Formulas_Functions Applied '!$A$1:$A$226</definedName>
    <definedName name="ExternalData_93" localSheetId="1">'Step 1 and 2'!$A$1:$A$226</definedName>
    <definedName name="ExternalData_94" localSheetId="0">'Formulas_Functions Applied '!$A$1:$A$226</definedName>
    <definedName name="ExternalData_94" localSheetId="1">'Step 1 and 2'!$A$1:$A$226</definedName>
    <definedName name="ExternalData_95" localSheetId="0">'Formulas_Functions Applied '!$A$1:$A$226</definedName>
    <definedName name="ExternalData_95" localSheetId="1">'Step 1 and 2'!$A$1:$A$226</definedName>
    <definedName name="ExternalData_96" localSheetId="0">'Formulas_Functions Applied '!$A$1:$A$226</definedName>
    <definedName name="ExternalData_96" localSheetId="1">'Step 1 and 2'!$A$1:$A$226</definedName>
    <definedName name="ExternalData_97" localSheetId="0">'Formulas_Functions Applied '!$A$1:$A$226</definedName>
    <definedName name="ExternalData_97" localSheetId="1">'Step 1 and 2'!$A$1:$A$226</definedName>
    <definedName name="ExternalData_98" localSheetId="0">'Formulas_Functions Applied '!$A$1:$A$226</definedName>
    <definedName name="ExternalData_98" localSheetId="1">'Step 1 and 2'!$A$1:$A$226</definedName>
    <definedName name="ExternalData_99" localSheetId="0">'Formulas_Functions Applied '!$A$1:$A$226</definedName>
    <definedName name="ExternalData_99" localSheetId="1">'Step 1 and 2'!$A$1:$A$226</definedName>
  </definedNames>
  <calcPr calcId="162913" iterate="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05" i="7" l="1"/>
  <c r="H504" i="7"/>
  <c r="H503" i="7"/>
  <c r="H502" i="7"/>
  <c r="H501" i="7"/>
  <c r="H500" i="7"/>
  <c r="H499" i="7"/>
  <c r="H498" i="7"/>
  <c r="H497" i="7"/>
  <c r="H496" i="7"/>
  <c r="H495" i="7"/>
  <c r="H494" i="7"/>
  <c r="H493" i="7"/>
  <c r="H492" i="7"/>
  <c r="H491" i="7"/>
  <c r="H490" i="7"/>
  <c r="H489" i="7"/>
  <c r="H488" i="7"/>
  <c r="H487" i="7"/>
  <c r="H486" i="7"/>
  <c r="H485" i="7"/>
  <c r="H484" i="7"/>
  <c r="H483" i="7"/>
  <c r="H482" i="7"/>
  <c r="H481" i="7"/>
  <c r="H480" i="7"/>
  <c r="H479" i="7"/>
  <c r="H478" i="7"/>
  <c r="H477" i="7"/>
  <c r="H476" i="7"/>
  <c r="H475" i="7"/>
  <c r="H474" i="7"/>
  <c r="H473" i="7"/>
  <c r="H472" i="7"/>
  <c r="H471" i="7"/>
  <c r="H470" i="7"/>
  <c r="H469" i="7"/>
  <c r="H468" i="7"/>
  <c r="H467" i="7"/>
  <c r="H466" i="7"/>
  <c r="H465" i="7"/>
  <c r="H464" i="7"/>
  <c r="H463" i="7"/>
  <c r="H462" i="7"/>
  <c r="H461" i="7"/>
  <c r="H460" i="7"/>
  <c r="H459" i="7"/>
  <c r="H458" i="7"/>
  <c r="H457" i="7"/>
  <c r="H456" i="7"/>
  <c r="H455" i="7"/>
  <c r="H454" i="7"/>
  <c r="H453" i="7"/>
  <c r="H452" i="7"/>
  <c r="H451" i="7"/>
  <c r="H450" i="7"/>
  <c r="H449" i="7"/>
  <c r="H448" i="7"/>
  <c r="H447" i="7"/>
  <c r="H446" i="7"/>
  <c r="H445" i="7"/>
  <c r="H444" i="7"/>
  <c r="H443" i="7"/>
  <c r="H442" i="7"/>
  <c r="H441" i="7"/>
  <c r="H440" i="7"/>
  <c r="H439" i="7"/>
  <c r="H438" i="7"/>
  <c r="H437" i="7"/>
  <c r="H436" i="7"/>
  <c r="H435" i="7"/>
  <c r="H434" i="7"/>
  <c r="H433" i="7"/>
  <c r="H432" i="7"/>
  <c r="H431" i="7"/>
  <c r="H430" i="7"/>
  <c r="H429" i="7"/>
  <c r="H428" i="7"/>
  <c r="H427" i="7"/>
  <c r="H426" i="7"/>
  <c r="H425" i="7"/>
  <c r="H424" i="7"/>
  <c r="H423" i="7"/>
  <c r="H422" i="7"/>
  <c r="H421" i="7"/>
  <c r="H420" i="7"/>
  <c r="H419" i="7"/>
  <c r="H418" i="7"/>
  <c r="H417" i="7"/>
  <c r="H416" i="7"/>
  <c r="H415" i="7"/>
  <c r="H414" i="7"/>
  <c r="H413" i="7"/>
  <c r="H412" i="7"/>
  <c r="H411" i="7"/>
  <c r="H410" i="7"/>
  <c r="H409" i="7"/>
  <c r="H408" i="7"/>
  <c r="H407" i="7"/>
  <c r="H406" i="7"/>
  <c r="H405" i="7"/>
  <c r="H404" i="7"/>
  <c r="H403" i="7"/>
  <c r="H402" i="7"/>
  <c r="H401" i="7"/>
  <c r="H400" i="7"/>
  <c r="H399" i="7"/>
  <c r="H398" i="7"/>
  <c r="H397" i="7"/>
  <c r="H396" i="7"/>
  <c r="H395" i="7"/>
  <c r="H394" i="7"/>
  <c r="H393" i="7"/>
  <c r="H392" i="7"/>
  <c r="H391" i="7"/>
  <c r="H390" i="7"/>
  <c r="H389" i="7"/>
  <c r="H388" i="7"/>
  <c r="H387" i="7"/>
  <c r="H386" i="7"/>
  <c r="H385" i="7"/>
  <c r="H384" i="7"/>
  <c r="H383" i="7"/>
  <c r="H382" i="7"/>
  <c r="H381" i="7"/>
  <c r="H380" i="7"/>
  <c r="H379" i="7"/>
  <c r="H378" i="7"/>
  <c r="H377" i="7"/>
  <c r="H376" i="7"/>
  <c r="H375" i="7"/>
  <c r="H374" i="7"/>
  <c r="H373" i="7"/>
  <c r="H372" i="7"/>
  <c r="H371" i="7"/>
  <c r="H370" i="7"/>
  <c r="H369" i="7"/>
  <c r="H368" i="7"/>
  <c r="H367" i="7"/>
  <c r="H366" i="7"/>
  <c r="H365" i="7"/>
  <c r="H364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334" i="7"/>
  <c r="H333" i="7"/>
  <c r="H332" i="7"/>
  <c r="H331" i="7"/>
  <c r="H330" i="7"/>
  <c r="H329" i="7"/>
  <c r="H328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2" i="7"/>
  <c r="G262" i="7"/>
  <c r="H263" i="7" s="1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O15" i="7"/>
  <c r="O14" i="7" s="1"/>
  <c r="H15" i="7"/>
  <c r="H14" i="7"/>
  <c r="H13" i="7"/>
  <c r="H12" i="7"/>
  <c r="H11" i="7"/>
  <c r="H10" i="7"/>
  <c r="H9" i="7"/>
  <c r="H8" i="7"/>
  <c r="H7" i="7"/>
  <c r="H6" i="7"/>
  <c r="H5" i="7"/>
  <c r="H4" i="7"/>
  <c r="H3" i="7"/>
  <c r="A11" i="6"/>
  <c r="B11" i="6"/>
  <c r="A10" i="6"/>
  <c r="B10" i="6"/>
  <c r="A6" i="6"/>
  <c r="B6" i="6"/>
  <c r="A7" i="6"/>
  <c r="B7" i="6"/>
  <c r="A8" i="6"/>
  <c r="B8" i="6"/>
  <c r="A9" i="6"/>
  <c r="B9" i="6"/>
  <c r="B5" i="6"/>
  <c r="A5" i="6"/>
  <c r="I38" i="7" l="1"/>
  <c r="Y4" i="7" s="1"/>
  <c r="O16" i="7"/>
  <c r="U4" i="7" s="1"/>
  <c r="I39" i="7"/>
  <c r="AA4" i="7" s="1"/>
  <c r="O17" i="7"/>
  <c r="O18" i="7" s="1"/>
  <c r="O20" i="7" s="1"/>
  <c r="I40" i="7"/>
  <c r="Z4" i="7" s="1"/>
  <c r="X4" i="7" l="1"/>
  <c r="U5" i="7"/>
  <c r="U6" i="7" s="1"/>
  <c r="X6" i="7" l="1"/>
  <c r="U7" i="7"/>
  <c r="X5" i="7"/>
  <c r="X7" i="7" l="1"/>
  <c r="U8" i="7"/>
  <c r="X8" i="7" l="1"/>
  <c r="U9" i="7"/>
  <c r="X9" i="7" l="1"/>
  <c r="U10" i="7"/>
  <c r="X10" i="7" l="1"/>
  <c r="U11" i="7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G262" i="2"/>
  <c r="H263" i="2" s="1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K15" i="2"/>
  <c r="K14" i="2" s="1"/>
  <c r="H15" i="2"/>
  <c r="H14" i="2"/>
  <c r="H13" i="2"/>
  <c r="H12" i="2"/>
  <c r="H11" i="2"/>
  <c r="H10" i="2"/>
  <c r="H9" i="2"/>
  <c r="H8" i="2"/>
  <c r="H7" i="2"/>
  <c r="H6" i="2"/>
  <c r="H5" i="2"/>
  <c r="H4" i="2"/>
  <c r="H3" i="2"/>
  <c r="X11" i="7" l="1"/>
  <c r="U12" i="7"/>
  <c r="X38" i="2"/>
  <c r="U4" i="2" s="1"/>
  <c r="K17" i="2"/>
  <c r="H262" i="2"/>
  <c r="X40" i="2" s="1"/>
  <c r="V4" i="2" s="1"/>
  <c r="X12" i="7" l="1"/>
  <c r="U13" i="7"/>
  <c r="K16" i="2"/>
  <c r="Q4" i="2" s="1"/>
  <c r="X39" i="2"/>
  <c r="W4" i="2" s="1"/>
  <c r="X13" i="7" l="1"/>
  <c r="U14" i="7"/>
  <c r="K18" i="2"/>
  <c r="K20" i="2" s="1"/>
  <c r="Q5" i="2" s="1"/>
  <c r="T5" i="2" s="1"/>
  <c r="T4" i="2"/>
  <c r="X14" i="7" l="1"/>
  <c r="U15" i="7"/>
  <c r="Q6" i="2"/>
  <c r="X15" i="7" l="1"/>
  <c r="U16" i="7"/>
  <c r="T6" i="2"/>
  <c r="Q7" i="2"/>
  <c r="X16" i="7" l="1"/>
  <c r="U17" i="7"/>
  <c r="T7" i="2"/>
  <c r="Q8" i="2"/>
  <c r="X17" i="7" l="1"/>
  <c r="U18" i="7"/>
  <c r="T8" i="2"/>
  <c r="Q9" i="2"/>
  <c r="X18" i="7" l="1"/>
  <c r="U19" i="7"/>
  <c r="T9" i="2"/>
  <c r="Q10" i="2"/>
  <c r="X19" i="7" l="1"/>
  <c r="U20" i="7"/>
  <c r="T10" i="2"/>
  <c r="Q11" i="2"/>
  <c r="X20" i="7" l="1"/>
  <c r="U21" i="7"/>
  <c r="T11" i="2"/>
  <c r="Q12" i="2"/>
  <c r="X21" i="7" l="1"/>
  <c r="U22" i="7"/>
  <c r="T12" i="2"/>
  <c r="Q13" i="2"/>
  <c r="X22" i="7" l="1"/>
  <c r="U23" i="7"/>
  <c r="T13" i="2"/>
  <c r="Q14" i="2"/>
  <c r="X23" i="7" l="1"/>
  <c r="U24" i="7"/>
  <c r="T14" i="2"/>
  <c r="Q15" i="2"/>
  <c r="X24" i="7" l="1"/>
  <c r="U25" i="7"/>
  <c r="T15" i="2"/>
  <c r="Q16" i="2"/>
  <c r="X25" i="7" l="1"/>
  <c r="U26" i="7"/>
  <c r="T16" i="2"/>
  <c r="Q17" i="2"/>
  <c r="X26" i="7" l="1"/>
  <c r="U27" i="7"/>
  <c r="T17" i="2"/>
  <c r="Q18" i="2"/>
  <c r="X27" i="7" l="1"/>
  <c r="U28" i="7"/>
  <c r="T18" i="2"/>
  <c r="Q19" i="2"/>
  <c r="X28" i="7" l="1"/>
  <c r="U29" i="7"/>
  <c r="T19" i="2"/>
  <c r="Q20" i="2"/>
  <c r="X29" i="7" l="1"/>
  <c r="U30" i="7"/>
  <c r="T20" i="2"/>
  <c r="Q21" i="2"/>
  <c r="X30" i="7" l="1"/>
  <c r="U31" i="7"/>
  <c r="T21" i="2"/>
  <c r="Q22" i="2"/>
  <c r="X31" i="7" l="1"/>
  <c r="U32" i="7"/>
  <c r="T22" i="2"/>
  <c r="Q23" i="2"/>
  <c r="X32" i="7" l="1"/>
  <c r="U33" i="7"/>
  <c r="T23" i="2"/>
  <c r="Q24" i="2"/>
  <c r="X33" i="7" l="1"/>
  <c r="V4" i="7" a="1"/>
  <c r="T24" i="2"/>
  <c r="Q25" i="2"/>
  <c r="V33" i="7" l="1"/>
  <c r="V29" i="7"/>
  <c r="V25" i="7"/>
  <c r="V21" i="7"/>
  <c r="V17" i="7"/>
  <c r="V13" i="7"/>
  <c r="V9" i="7"/>
  <c r="V5" i="7"/>
  <c r="V23" i="7"/>
  <c r="V11" i="7"/>
  <c r="V34" i="7"/>
  <c r="V30" i="7"/>
  <c r="V26" i="7"/>
  <c r="V22" i="7"/>
  <c r="V18" i="7"/>
  <c r="V14" i="7"/>
  <c r="V10" i="7"/>
  <c r="V6" i="7"/>
  <c r="V32" i="7"/>
  <c r="V28" i="7"/>
  <c r="V24" i="7"/>
  <c r="V20" i="7"/>
  <c r="V16" i="7"/>
  <c r="V12" i="7"/>
  <c r="V8" i="7"/>
  <c r="V4" i="7"/>
  <c r="V31" i="7"/>
  <c r="V27" i="7"/>
  <c r="V19" i="7"/>
  <c r="V15" i="7"/>
  <c r="V7" i="7"/>
  <c r="T25" i="2"/>
  <c r="Q26" i="2"/>
  <c r="V35" i="7" l="1"/>
  <c r="W27" i="7" s="1"/>
  <c r="T26" i="2"/>
  <c r="Q27" i="2"/>
  <c r="W31" i="7" l="1"/>
  <c r="W26" i="7"/>
  <c r="W19" i="7"/>
  <c r="W22" i="7"/>
  <c r="W4" i="7"/>
  <c r="W18" i="7"/>
  <c r="W7" i="7"/>
  <c r="W28" i="7"/>
  <c r="W8" i="7"/>
  <c r="W10" i="7"/>
  <c r="W15" i="7"/>
  <c r="W21" i="7"/>
  <c r="W12" i="7"/>
  <c r="W23" i="7"/>
  <c r="W11" i="7"/>
  <c r="W9" i="7"/>
  <c r="W30" i="7"/>
  <c r="W29" i="7"/>
  <c r="W6" i="7"/>
  <c r="W32" i="7"/>
  <c r="W17" i="7"/>
  <c r="W24" i="7"/>
  <c r="W13" i="7"/>
  <c r="W20" i="7"/>
  <c r="W25" i="7"/>
  <c r="W16" i="7"/>
  <c r="W5" i="7"/>
  <c r="T27" i="2"/>
  <c r="Q28" i="2"/>
  <c r="W35" i="7" l="1"/>
  <c r="T28" i="2"/>
  <c r="Q29" i="2"/>
  <c r="T29" i="2" l="1"/>
  <c r="Q30" i="2"/>
  <c r="T30" i="2" l="1"/>
  <c r="Q31" i="2"/>
  <c r="T31" i="2" l="1"/>
  <c r="Q32" i="2"/>
  <c r="T32" i="2" l="1"/>
  <c r="Q33" i="2"/>
  <c r="T33" i="2" l="1"/>
  <c r="R4" i="2" a="1"/>
  <c r="R34" i="2" l="1"/>
  <c r="R18" i="2"/>
  <c r="R11" i="2"/>
  <c r="R20" i="2"/>
  <c r="R10" i="2"/>
  <c r="R14" i="2"/>
  <c r="R15" i="2"/>
  <c r="R24" i="2"/>
  <c r="R21" i="2"/>
  <c r="R17" i="2"/>
  <c r="R23" i="2"/>
  <c r="R19" i="2"/>
  <c r="R6" i="2"/>
  <c r="R25" i="2"/>
  <c r="R32" i="2"/>
  <c r="R4" i="2"/>
  <c r="R26" i="2"/>
  <c r="R31" i="2"/>
  <c r="R9" i="2"/>
  <c r="R30" i="2"/>
  <c r="R8" i="2"/>
  <c r="R27" i="2"/>
  <c r="R13" i="2"/>
  <c r="R16" i="2"/>
  <c r="R12" i="2"/>
  <c r="R29" i="2"/>
  <c r="R28" i="2"/>
  <c r="R33" i="2"/>
  <c r="R22" i="2"/>
  <c r="R5" i="2"/>
  <c r="R7" i="2"/>
  <c r="R35" i="2" l="1"/>
  <c r="S7" i="2" s="1"/>
  <c r="S4" i="2"/>
  <c r="S13" i="2"/>
  <c r="S20" i="2"/>
  <c r="S29" i="2"/>
  <c r="S27" i="2"/>
  <c r="S31" i="2"/>
  <c r="S17" i="2"/>
  <c r="S30" i="2"/>
  <c r="S24" i="2"/>
  <c r="S22" i="2"/>
  <c r="S12" i="2"/>
  <c r="S8" i="2"/>
  <c r="S26" i="2"/>
  <c r="S6" i="2"/>
  <c r="S21" i="2"/>
  <c r="S19" i="2" l="1"/>
  <c r="S11" i="2"/>
  <c r="S23" i="2"/>
  <c r="S18" i="2"/>
  <c r="S10" i="2"/>
  <c r="S25" i="2"/>
  <c r="S32" i="2"/>
  <c r="S5" i="2"/>
  <c r="S15" i="2"/>
  <c r="S9" i="2"/>
  <c r="S28" i="2"/>
  <c r="S16" i="2"/>
  <c r="S35" i="2" l="1"/>
</calcChain>
</file>

<file path=xl/connections.xml><?xml version="1.0" encoding="utf-8"?>
<connections xmlns="http://schemas.openxmlformats.org/spreadsheetml/2006/main">
  <connection id="1" name="Connection1001" type="4" refreshedVersion="4" background="1" saveData="1">
    <webPr xl2000="1" url="http://ichart.finance.yahoo.com/table.csv?s=AAPL&amp;a=4&amp;b=1&amp;c=2013&amp;d=2&amp;e=20&amp;f=2014&amp;g=d&amp;q=q&amp;y=0&amp;z=AAPL&amp;x=.csv" htmlFormat="all"/>
  </connection>
  <connection id="2" name="Connection10012" type="4" refreshedVersion="4" background="1" saveData="1">
    <webPr xl2000="1" url="http://ichart.finance.yahoo.com/table.csv?s=AAPL&amp;a=4&amp;b=1&amp;c=2013&amp;d=2&amp;e=20&amp;f=2014&amp;g=d&amp;q=q&amp;y=0&amp;z=AAPL&amp;x=.csv" htmlFormat="all"/>
  </connection>
  <connection id="3" name="Connection1010" type="4" refreshedVersion="4" background="1" saveData="1">
    <webPr xl2000="1" url="http://ichart.finance.yahoo.com/table.csv?s=AAPL&amp;a=4&amp;b=1&amp;c=2011&amp;d=11&amp;e=12&amp;f=2013&amp;g=&amp;q=q&amp;y=0&amp;z=AAPL&amp;x=.csv" htmlFormat="all"/>
  </connection>
  <connection id="4" name="Connection10102" type="4" refreshedVersion="4" background="1" saveData="1">
    <webPr xl2000="1" url="http://ichart.finance.yahoo.com/table.csv?s=AAPL&amp;a=4&amp;b=1&amp;c=2011&amp;d=11&amp;e=12&amp;f=2013&amp;g=&amp;q=q&amp;y=0&amp;z=AAPL&amp;x=.csv" htmlFormat="all"/>
  </connection>
  <connection id="5" name="Connection1011" type="4" refreshedVersion="4" background="1" saveData="1">
    <webPr xl2000="1" url="http://ichart.finance.yahoo.com/table.csv?s=MSFT&amp;a=4&amp;b=1&amp;c=2013&amp;d=2&amp;e=20&amp;f=2014&amp;g=d&amp;q=q&amp;y=0&amp;z=MSFT&amp;x=.csv" htmlFormat="all"/>
  </connection>
  <connection id="6" name="Connection10112" type="4" refreshedVersion="4" background="1" saveData="1">
    <webPr xl2000="1" url="http://ichart.finance.yahoo.com/table.csv?s=MSFT&amp;a=4&amp;b=1&amp;c=2013&amp;d=2&amp;e=20&amp;f=2014&amp;g=d&amp;q=q&amp;y=0&amp;z=MSFT&amp;x=.csv" htmlFormat="all"/>
  </connection>
  <connection id="7" name="Connection1021" type="4" refreshedVersion="4" background="1" saveData="1">
    <webPr xl2000="1" url="http://ichart.finance.yahoo.com/table.csv?s=MSFT&amp;a=4&amp;b=1&amp;c=2013&amp;d=2&amp;e=20&amp;f=2014&amp;g=d&amp;q=q&amp;y=0&amp;z=MSFT&amp;x=.csv" htmlFormat="all"/>
  </connection>
  <connection id="8" name="Connection10212" type="4" refreshedVersion="4" background="1" saveData="1">
    <webPr xl2000="1" url="http://ichart.finance.yahoo.com/table.csv?s=MSFT&amp;a=4&amp;b=1&amp;c=2013&amp;d=2&amp;e=20&amp;f=2014&amp;g=d&amp;q=q&amp;y=0&amp;z=MSFT&amp;x=.csv" htmlFormat="all"/>
  </connection>
  <connection id="9" name="Connection1031" type="4" refreshedVersion="4" background="1" saveData="1">
    <webPr xl2000="1" url="http://ichart.finance.yahoo.com/table.csv?s=MSFT&amp;a=4&amp;b=1&amp;c=2013&amp;d=2&amp;e=20&amp;f=2014&amp;g=d&amp;q=q&amp;y=0&amp;z=MSFT&amp;x=.csv" htmlFormat="all"/>
  </connection>
  <connection id="10" name="Connection10312" type="4" refreshedVersion="4" background="1" saveData="1">
    <webPr xl2000="1" url="http://ichart.finance.yahoo.com/table.csv?s=MSFT&amp;a=4&amp;b=1&amp;c=2013&amp;d=2&amp;e=20&amp;f=2014&amp;g=d&amp;q=q&amp;y=0&amp;z=MSFT&amp;x=.csv" htmlFormat="all"/>
  </connection>
  <connection id="11" name="Connection1041" type="4" refreshedVersion="4" background="1" saveData="1">
    <webPr xl2000="1" url="http://ichart.finance.yahoo.com/table.csv?s=MSFT&amp;a=4&amp;b=1&amp;c=2010&amp;d=2&amp;e=20&amp;f=2014&amp;g=d&amp;q=q&amp;y=0&amp;z=MSFT&amp;x=.csv" htmlFormat="all"/>
  </connection>
  <connection id="12" name="Connection10412" type="4" refreshedVersion="4" background="1" saveData="1">
    <webPr xl2000="1" url="http://ichart.finance.yahoo.com/table.csv?s=MSFT&amp;a=4&amp;b=1&amp;c=2010&amp;d=2&amp;e=20&amp;f=2014&amp;g=d&amp;q=q&amp;y=0&amp;z=MSFT&amp;x=.csv" htmlFormat="all"/>
  </connection>
  <connection id="13" name="Connection1051" type="4" refreshedVersion="4" background="1" saveData="1">
    <webPr xl2000="1" url="http://ichart.finance.yahoo.com/table.csv?s=AAPL&amp;a=4&amp;b=1&amp;c=2010&amp;d=2&amp;e=20&amp;f=2014&amp;g=d&amp;q=q&amp;y=0&amp;z=AAPL&amp;x=.csv" htmlFormat="all"/>
  </connection>
  <connection id="14" name="Connection10512" type="4" refreshedVersion="4" background="1" saveData="1">
    <webPr xl2000="1" url="http://ichart.finance.yahoo.com/table.csv?s=AAPL&amp;a=4&amp;b=1&amp;c=2010&amp;d=2&amp;e=20&amp;f=2014&amp;g=d&amp;q=q&amp;y=0&amp;z=AAPL&amp;x=.csv" htmlFormat="all"/>
  </connection>
  <connection id="15" name="Connection1061" type="4" refreshedVersion="4" background="1" saveData="1">
    <webPr xl2000="1" url="http://ichart.finance.yahoo.com/table.csv?s=AAPL&amp;a=4&amp;b=1&amp;c=2013&amp;d=2&amp;e=20&amp;f=2014&amp;g=d&amp;q=q&amp;y=0&amp;z=AAPL&amp;x=.csv" htmlFormat="all"/>
  </connection>
  <connection id="16" name="Connection10612" type="4" refreshedVersion="4" background="1" saveData="1">
    <webPr xl2000="1" url="http://ichart.finance.yahoo.com/table.csv?s=AAPL&amp;a=4&amp;b=1&amp;c=2013&amp;d=2&amp;e=20&amp;f=2014&amp;g=d&amp;q=q&amp;y=0&amp;z=AAPL&amp;x=.csv" htmlFormat="all"/>
  </connection>
  <connection id="17" name="Connection1081" type="4" refreshedVersion="4" background="1" saveData="1">
    <webPr xl2000="1" url="http://ichart.finance.yahoo.com/table.csv?s=AAPL&amp;a=4&amp;b=1&amp;c=2012&amp;d=2&amp;e=20&amp;f=2014&amp;g=d&amp;q=q&amp;y=0&amp;z=AAPL&amp;x=.csv" htmlFormat="all"/>
  </connection>
  <connection id="18" name="Connection10812" type="4" refreshedVersion="4" background="1" saveData="1">
    <webPr xl2000="1" url="http://ichart.finance.yahoo.com/table.csv?s=AAPL&amp;a=4&amp;b=1&amp;c=2012&amp;d=2&amp;e=20&amp;f=2014&amp;g=d&amp;q=q&amp;y=0&amp;z=AAPL&amp;x=.csv" htmlFormat="all"/>
  </connection>
  <connection id="19" name="Connection1091" type="4" refreshedVersion="4" background="1" saveData="1">
    <webPr xl2000="1" url="http://ichart.finance.yahoo.com/table.csv?s=AAPL&amp;a=4&amp;b=1&amp;c=2012&amp;d=2&amp;e=20&amp;f=2014&amp;g=d&amp;q=q&amp;y=0&amp;z=AAPL&amp;x=.csv" htmlFormat="all"/>
  </connection>
  <connection id="20" name="Connection10912" type="4" refreshedVersion="4" background="1" saveData="1">
    <webPr xl2000="1" url="http://ichart.finance.yahoo.com/table.csv?s=AAPL&amp;a=4&amp;b=1&amp;c=2012&amp;d=2&amp;e=20&amp;f=2014&amp;g=d&amp;q=q&amp;y=0&amp;z=AAPL&amp;x=.csv" htmlFormat="all"/>
  </connection>
  <connection id="21" name="Connection1100" type="4" refreshedVersion="4" background="1" saveData="1">
    <webPr xl2000="1" url="http://ichart.finance.yahoo.com/table.csv?s=GOOG&amp;a=4&amp;b=1&amp;c=2013&amp;d=11&amp;e=12&amp;f=2013&amp;g=&amp;q=q&amp;y=0&amp;z=GOOG&amp;x=.csv" htmlFormat="all"/>
  </connection>
  <connection id="22" name="Connection11002" type="4" refreshedVersion="4" background="1" saveData="1">
    <webPr xl2000="1" url="http://ichart.finance.yahoo.com/table.csv?s=GOOG&amp;a=4&amp;b=1&amp;c=2013&amp;d=11&amp;e=12&amp;f=2013&amp;g=&amp;q=q&amp;y=0&amp;z=GOOG&amp;x=.csv" htmlFormat="all"/>
  </connection>
  <connection id="23" name="Connection1101" type="4" refreshedVersion="4" background="1" saveData="1">
    <webPr xl2000="1" url="http://ichart.finance.yahoo.com/table.csv?s=AAPL&amp;a=4&amp;b=1&amp;c=2013&amp;d=2&amp;e=20&amp;f=2014&amp;g=d&amp;q=q&amp;y=0&amp;z=AAPL&amp;x=.csv" htmlFormat="all"/>
  </connection>
  <connection id="24" name="Connection11012" type="4" refreshedVersion="4" background="1" saveData="1">
    <webPr xl2000="1" url="http://ichart.finance.yahoo.com/table.csv?s=AAPL&amp;a=4&amp;b=1&amp;c=2013&amp;d=2&amp;e=20&amp;f=2014&amp;g=d&amp;q=q&amp;y=0&amp;z=AAPL&amp;x=.csv" htmlFormat="all"/>
  </connection>
  <connection id="25" name="Connection1110" type="4" refreshedVersion="4" background="1" saveData="1">
    <webPr xl2000="1" url="http://ichart.finance.yahoo.com/table.csv?s=WMT&amp;a=4&amp;b=1&amp;c=2013&amp;d=11&amp;e=12&amp;f=2013&amp;g=&amp;q=q&amp;y=0&amp;z=WMT&amp;x=.csv" htmlFormat="all"/>
  </connection>
  <connection id="26" name="Connection11102" type="4" refreshedVersion="4" background="1" saveData="1">
    <webPr xl2000="1" url="http://ichart.finance.yahoo.com/table.csv?s=WMT&amp;a=4&amp;b=1&amp;c=2013&amp;d=11&amp;e=12&amp;f=2013&amp;g=&amp;q=q&amp;y=0&amp;z=WMT&amp;x=.csv" htmlFormat="all"/>
  </connection>
  <connection id="27" name="Connection1111" type="4" refreshedVersion="4" background="1" saveData="1">
    <webPr xl2000="1" url="http://ichart.finance.yahoo.com/table.csv?s=AAPL&amp;a=4&amp;b=1&amp;c=2012&amp;d=2&amp;e=20&amp;f=2014&amp;g=d&amp;q=q&amp;y=0&amp;z=AAPL&amp;x=.csv" htmlFormat="all"/>
  </connection>
  <connection id="28" name="Connection11112" type="4" refreshedVersion="4" background="1" saveData="1">
    <webPr xl2000="1" url="http://ichart.finance.yahoo.com/table.csv?s=AAPL&amp;a=4&amp;b=1&amp;c=2012&amp;d=2&amp;e=20&amp;f=2014&amp;g=d&amp;q=q&amp;y=0&amp;z=AAPL&amp;x=.csv" htmlFormat="all"/>
  </connection>
  <connection id="29" name="Connection1121" type="4" refreshedVersion="4" background="1" saveData="1">
    <webPr xl2000="1" url="http://ichart.finance.yahoo.com/table.csv?s=AAPL&amp;a=4&amp;b=1&amp;c=2013&amp;d=2&amp;e=20&amp;f=2014&amp;g=d&amp;q=q&amp;y=0&amp;z=AAPL&amp;x=.csv" htmlFormat="all"/>
  </connection>
  <connection id="30" name="Connection11212" type="4" refreshedVersion="4" background="1" saveData="1">
    <webPr xl2000="1" url="http://ichart.finance.yahoo.com/table.csv?s=AAPL&amp;a=4&amp;b=1&amp;c=2013&amp;d=2&amp;e=20&amp;f=2014&amp;g=d&amp;q=q&amp;y=0&amp;z=AAPL&amp;x=.csv" htmlFormat="all"/>
  </connection>
  <connection id="31" name="Connection1131" type="4" refreshedVersion="4" background="1" saveData="1">
    <webPr xl2000="1" url="http://ichart.finance.yahoo.com/table.csv?s=AAPL&amp;a=4&amp;b=1&amp;c=2011&amp;d=2&amp;e=20&amp;f=2014&amp;g=d&amp;q=q&amp;y=0&amp;z=AAPL&amp;x=.csv" htmlFormat="all"/>
  </connection>
  <connection id="32" name="Connection11312" type="4" refreshedVersion="4" background="1" saveData="1">
    <webPr xl2000="1" url="http://ichart.finance.yahoo.com/table.csv?s=AAPL&amp;a=4&amp;b=1&amp;c=2011&amp;d=2&amp;e=20&amp;f=2014&amp;g=d&amp;q=q&amp;y=0&amp;z=AAPL&amp;x=.csv" htmlFormat="all"/>
  </connection>
  <connection id="33" name="Connection1141" type="4" refreshedVersion="4" background="1" saveData="1">
    <webPr xl2000="1" url="http://ichart.finance.yahoo.com/table.csv?s=AAPL&amp;a=4&amp;b=1&amp;c=2008&amp;d=2&amp;e=20&amp;f=2014&amp;g=d&amp;q=q&amp;y=0&amp;z=AAPL&amp;x=.csv" htmlFormat="all"/>
  </connection>
  <connection id="34" name="Connection11412" type="4" refreshedVersion="4" background="1" saveData="1">
    <webPr xl2000="1" url="http://ichart.finance.yahoo.com/table.csv?s=AAPL&amp;a=4&amp;b=1&amp;c=2008&amp;d=2&amp;e=20&amp;f=2014&amp;g=d&amp;q=q&amp;y=0&amp;z=AAPL&amp;x=.csv" htmlFormat="all"/>
  </connection>
  <connection id="35" name="Connection1151" type="4" refreshedVersion="4" background="1" saveData="1">
    <webPr xl2000="1" url="http://ichart.finance.yahoo.com/table.csv?s=AAPL&amp;a=4&amp;b=1&amp;c=2008&amp;d=2&amp;e=20&amp;f=2014&amp;g=d&amp;q=q&amp;y=0&amp;z=AAPL&amp;x=.csv" htmlFormat="all"/>
  </connection>
  <connection id="36" name="Connection11512" type="4" refreshedVersion="4" background="1" saveData="1">
    <webPr xl2000="1" url="http://ichart.finance.yahoo.com/table.csv?s=AAPL&amp;a=4&amp;b=1&amp;c=2008&amp;d=2&amp;e=20&amp;f=2014&amp;g=d&amp;q=q&amp;y=0&amp;z=AAPL&amp;x=.csv" htmlFormat="all"/>
  </connection>
  <connection id="37" name="Connection1161" type="4" refreshedVersion="4" background="1" saveData="1">
    <webPr xl2000="1" url="http://ichart.finance.yahoo.com/table.csv?s=AAPL&amp;a=4&amp;b=1&amp;c=2008&amp;d=2&amp;e=20&amp;f=2014&amp;g=d&amp;q=q&amp;y=0&amp;z=AAPL&amp;x=.csv" htmlFormat="all"/>
  </connection>
  <connection id="38" name="Connection11612" type="4" refreshedVersion="4" background="1" saveData="1">
    <webPr xl2000="1" url="http://ichart.finance.yahoo.com/table.csv?s=AAPL&amp;a=4&amp;b=1&amp;c=2008&amp;d=2&amp;e=20&amp;f=2014&amp;g=d&amp;q=q&amp;y=0&amp;z=AAPL&amp;x=.csv" htmlFormat="all"/>
  </connection>
  <connection id="39" name="Connection1171" type="4" refreshedVersion="4" background="1" saveData="1">
    <webPr xl2000="1" url="http://ichart.finance.yahoo.com/table.csv?s=AAPL&amp;a=4&amp;b=1&amp;c=2008&amp;d=2&amp;e=20&amp;f=2014&amp;g=d&amp;q=q&amp;y=0&amp;z=AAPL&amp;x=.csv" htmlFormat="all"/>
  </connection>
  <connection id="40" name="Connection11712" type="4" refreshedVersion="4" background="1" saveData="1">
    <webPr xl2000="1" url="http://ichart.finance.yahoo.com/table.csv?s=AAPL&amp;a=4&amp;b=1&amp;c=2008&amp;d=2&amp;e=20&amp;f=2014&amp;g=d&amp;q=q&amp;y=0&amp;z=AAPL&amp;x=.csv" htmlFormat="all"/>
  </connection>
  <connection id="41" name="Connection1181" type="4" refreshedVersion="4" background="1" saveData="1">
    <webPr xl2000="1" url="http://ichart.finance.yahoo.com/table.csv?s=AAPL&amp;a=4&amp;b=1&amp;c=2008&amp;d=2&amp;e=20&amp;f=2014&amp;g=d&amp;q=q&amp;y=0&amp;z=AAPL&amp;x=.csv" htmlFormat="all"/>
  </connection>
  <connection id="42" name="Connection11812" type="4" refreshedVersion="4" background="1" saveData="1">
    <webPr xl2000="1" url="http://ichart.finance.yahoo.com/table.csv?s=AAPL&amp;a=4&amp;b=1&amp;c=2008&amp;d=2&amp;e=20&amp;f=2014&amp;g=d&amp;q=q&amp;y=0&amp;z=AAPL&amp;x=.csv" htmlFormat="all"/>
  </connection>
  <connection id="43" name="Connection1191" type="4" refreshedVersion="4" background="1" saveData="1">
    <webPr xl2000="1" url="http://ichart.finance.yahoo.com/table.csv?s=AAPL&amp;a=4&amp;b=1&amp;c=2008&amp;d=2&amp;e=20&amp;f=2014&amp;g=d&amp;q=q&amp;y=0&amp;z=AAPL&amp;x=.csv" htmlFormat="all"/>
  </connection>
  <connection id="44" name="Connection11912" type="4" refreshedVersion="4" background="1" saveData="1">
    <webPr xl2000="1" url="http://ichart.finance.yahoo.com/table.csv?s=AAPL&amp;a=4&amp;b=1&amp;c=2008&amp;d=2&amp;e=20&amp;f=2014&amp;g=d&amp;q=q&amp;y=0&amp;z=AAPL&amp;x=.csv" htmlFormat="all"/>
  </connection>
  <connection id="45" name="Connection1201" type="4" refreshedVersion="4" background="1" saveData="1">
    <webPr xl2000="1" url="http://ichart.finance.yahoo.com/table.csv?s=AAPL&amp;a=4&amp;b=1&amp;c=2012&amp;d=2&amp;e=20&amp;f=2014&amp;g=d&amp;q=q&amp;y=0&amp;z=AAPL&amp;x=.csv" htmlFormat="all"/>
  </connection>
  <connection id="46" name="Connection12012" type="4" refreshedVersion="4" background="1" saveData="1">
    <webPr xl2000="1" url="http://ichart.finance.yahoo.com/table.csv?s=AAPL&amp;a=4&amp;b=1&amp;c=2012&amp;d=2&amp;e=20&amp;f=2014&amp;g=d&amp;q=q&amp;y=0&amp;z=AAPL&amp;x=.csv" htmlFormat="all"/>
  </connection>
  <connection id="47" name="Connection1210" type="4" refreshedVersion="4" background="1" saveData="1">
    <webPr xl2000="1" url="http://ichart.finance.yahoo.com/table.csv?s=WMT&amp;a=4&amp;b=1&amp;c=2013&amp;d=11&amp;e=12&amp;f=2013&amp;g=&amp;q=q&amp;y=0&amp;z=WMT&amp;x=.csv" htmlFormat="all"/>
  </connection>
  <connection id="48" name="Connection12102" type="4" refreshedVersion="4" background="1" saveData="1">
    <webPr xl2000="1" url="http://ichart.finance.yahoo.com/table.csv?s=WMT&amp;a=4&amp;b=1&amp;c=2013&amp;d=11&amp;e=12&amp;f=2013&amp;g=&amp;q=q&amp;y=0&amp;z=WMT&amp;x=.csv" htmlFormat="all"/>
  </connection>
  <connection id="49" name="Connection1211" type="4" refreshedVersion="4" background="1" saveData="1">
    <webPr xl2000="1" url="http://ichart.finance.yahoo.com/table.csv?s=AAPL&amp;a=4&amp;b=1&amp;c=2012&amp;d=2&amp;e=20&amp;f=2014&amp;g=d&amp;q=q&amp;y=0&amp;z=AAPL&amp;x=.csv" htmlFormat="all"/>
  </connection>
  <connection id="50" name="Connection12112" type="4" refreshedVersion="4" background="1" saveData="1">
    <webPr xl2000="1" url="http://ichart.finance.yahoo.com/table.csv?s=AAPL&amp;a=4&amp;b=1&amp;c=2012&amp;d=2&amp;e=20&amp;f=2014&amp;g=d&amp;q=q&amp;y=0&amp;z=AAPL&amp;x=.csv" htmlFormat="all"/>
  </connection>
  <connection id="51" name="Connection1221" type="4" refreshedVersion="4" background="1" saveData="1">
    <webPr xl2000="1" url="http://ichart.finance.yahoo.com/table.csv?s=AAPL&amp;a=4&amp;b=1&amp;c=2012&amp;d=2&amp;e=20&amp;f=2014&amp;g=d&amp;q=q&amp;y=0&amp;z=AAPL&amp;x=.csv" htmlFormat="all"/>
  </connection>
  <connection id="52" name="Connection12212" type="4" refreshedVersion="4" background="1" saveData="1">
    <webPr xl2000="1" url="http://ichart.finance.yahoo.com/table.csv?s=AAPL&amp;a=4&amp;b=1&amp;c=2012&amp;d=2&amp;e=20&amp;f=2014&amp;g=d&amp;q=q&amp;y=0&amp;z=AAPL&amp;x=.csv" htmlFormat="all"/>
  </connection>
  <connection id="53" name="Connection1231" type="4" refreshedVersion="4" background="1" saveData="1">
    <webPr xl2000="1" url="http://ichart.finance.yahoo.com/table.csv?s=AAPL&amp;a=4&amp;b=1&amp;c=2013&amp;d=2&amp;e=20&amp;f=2014&amp;g=d&amp;q=q&amp;y=0&amp;z=AAPL&amp;x=.csv" htmlFormat="all"/>
  </connection>
  <connection id="54" name="Connection12312" type="4" refreshedVersion="4" background="1" saveData="1">
    <webPr xl2000="1" url="http://ichart.finance.yahoo.com/table.csv?s=AAPL&amp;a=4&amp;b=1&amp;c=2013&amp;d=2&amp;e=20&amp;f=2014&amp;g=d&amp;q=q&amp;y=0&amp;z=AAPL&amp;x=.csv" htmlFormat="all"/>
  </connection>
  <connection id="55" name="Connection1241" type="4" refreshedVersion="4" background="1" saveData="1">
    <webPr xl2000="1" url="http://ichart.finance.yahoo.com/table.csv?s=AAPL&amp;a=4&amp;b=1&amp;c=2013&amp;d=2&amp;e=20&amp;f=2014&amp;g=w&amp;q=q&amp;y=0&amp;z=AAPL&amp;x=.csv" htmlFormat="all"/>
  </connection>
  <connection id="56" name="Connection12412" type="4" refreshedVersion="4" background="1" saveData="1">
    <webPr xl2000="1" url="http://ichart.finance.yahoo.com/table.csv?s=AAPL&amp;a=4&amp;b=1&amp;c=2013&amp;d=2&amp;e=20&amp;f=2014&amp;g=w&amp;q=q&amp;y=0&amp;z=AAPL&amp;x=.csv" htmlFormat="all"/>
  </connection>
  <connection id="57" name="Connection1251" type="4" refreshedVersion="4" background="1" saveData="1">
    <webPr xl2000="1" url="http://ichart.finance.yahoo.com/table.csv?s=AAPL&amp;a=4&amp;b=1&amp;c=2010&amp;d=2&amp;e=20&amp;f=2014&amp;g=w&amp;q=q&amp;y=0&amp;z=AAPL&amp;x=.csv" htmlFormat="all"/>
  </connection>
  <connection id="58" name="Connection12512" type="4" refreshedVersion="4" background="1" saveData="1">
    <webPr xl2000="1" url="http://ichart.finance.yahoo.com/table.csv?s=AAPL&amp;a=4&amp;b=1&amp;c=2010&amp;d=2&amp;e=20&amp;f=2014&amp;g=w&amp;q=q&amp;y=0&amp;z=AAPL&amp;x=.csv" htmlFormat="all"/>
  </connection>
  <connection id="59" name="Connection1261" type="4" refreshedVersion="4" background="1" saveData="1">
    <webPr xl2000="1" url="http://ichart.finance.yahoo.com/table.csv?s=AAPL&amp;a=4&amp;b=1&amp;c=2009&amp;d=2&amp;e=20&amp;f=2014&amp;g=w&amp;q=q&amp;y=0&amp;z=AAPL&amp;x=.csv" htmlFormat="all"/>
  </connection>
  <connection id="60" name="Connection12612" type="4" refreshedVersion="4" background="1" saveData="1">
    <webPr xl2000="1" url="http://ichart.finance.yahoo.com/table.csv?s=AAPL&amp;a=4&amp;b=1&amp;c=2009&amp;d=2&amp;e=20&amp;f=2014&amp;g=w&amp;q=q&amp;y=0&amp;z=AAPL&amp;x=.csv" htmlFormat="all"/>
  </connection>
  <connection id="61" name="Connection1271" type="4" refreshedVersion="4" background="1" saveData="1">
    <webPr xl2000="1" url="http://ichart.finance.yahoo.com/table.csv?s=AAPL&amp;a=4&amp;b=1&amp;c=2009&amp;d=2&amp;e=20&amp;f=2014&amp;g=w&amp;q=q&amp;y=0&amp;z=AAPL&amp;x=.csv" htmlFormat="all"/>
  </connection>
  <connection id="62" name="Connection12712" type="4" refreshedVersion="4" background="1" saveData="1">
    <webPr xl2000="1" url="http://ichart.finance.yahoo.com/table.csv?s=AAPL&amp;a=4&amp;b=1&amp;c=2009&amp;d=2&amp;e=20&amp;f=2014&amp;g=w&amp;q=q&amp;y=0&amp;z=AAPL&amp;x=.csv" htmlFormat="all"/>
  </connection>
  <connection id="63" name="Connection1281" type="4" refreshedVersion="4" background="1" saveData="1">
    <webPr xl2000="1" url="http://ichart.finance.yahoo.com/table.csv?s=AAPL&amp;a=4&amp;b=1&amp;c=2009&amp;d=2&amp;e=20&amp;f=2014&amp;g=d&amp;q=q&amp;y=0&amp;z=AAPL&amp;x=.csv" htmlFormat="all"/>
  </connection>
  <connection id="64" name="Connection12812" type="4" refreshedVersion="4" background="1" saveData="1">
    <webPr xl2000="1" url="http://ichart.finance.yahoo.com/table.csv?s=AAPL&amp;a=4&amp;b=1&amp;c=2009&amp;d=2&amp;e=20&amp;f=2014&amp;g=d&amp;q=q&amp;y=0&amp;z=AAPL&amp;x=.csv" htmlFormat="all"/>
  </connection>
  <connection id="65" name="Connection1291" type="4" refreshedVersion="4" background="1" saveData="1">
    <webPr xl2000="1" url="http://ichart.finance.yahoo.com/table.csv?s=AAPL&amp;a=2&amp;b=20&amp;c=2013&amp;d=2&amp;e=20&amp;f=2014&amp;g=d&amp;q=q&amp;y=0&amp;z=AAPL&amp;x=.csv" htmlFormat="all"/>
  </connection>
  <connection id="66" name="Connection12912" type="4" refreshedVersion="4" background="1" saveData="1">
    <webPr xl2000="1" url="http://ichart.finance.yahoo.com/table.csv?s=AAPL&amp;a=2&amp;b=20&amp;c=2013&amp;d=2&amp;e=20&amp;f=2014&amp;g=d&amp;q=q&amp;y=0&amp;z=AAPL&amp;x=.csv" htmlFormat="all"/>
  </connection>
  <connection id="67" name="Connection1301" type="4" refreshedVersion="4" background="1" saveData="1">
    <webPr xl2000="1" url="http://ichart.finance.yahoo.com/table.csv?s=MSFT&amp;a=2&amp;b=20&amp;c=2013&amp;d=2&amp;e=20&amp;f=2014&amp;g=d&amp;q=q&amp;y=0&amp;z=MSFT&amp;x=.csv" htmlFormat="all"/>
  </connection>
  <connection id="68" name="Connection13012" type="4" refreshedVersion="4" background="1" saveData="1">
    <webPr xl2000="1" url="http://ichart.finance.yahoo.com/table.csv?s=MSFT&amp;a=2&amp;b=20&amp;c=2013&amp;d=2&amp;e=20&amp;f=2014&amp;g=d&amp;q=q&amp;y=0&amp;z=MSFT&amp;x=.csv" htmlFormat="all"/>
  </connection>
  <connection id="69" name="Connection1310" type="4" refreshedVersion="4" background="1" saveData="1">
    <webPr xl2000="1" url="http://ichart.finance.yahoo.com/table.csv?s=WMT&amp;a=4&amp;b=1&amp;c=2013&amp;d=11&amp;e=12&amp;f=2013&amp;g=d&amp;q=q&amp;y=0&amp;z=WMT&amp;x=.csv" htmlFormat="all"/>
  </connection>
  <connection id="70" name="Connection13102" type="4" refreshedVersion="4" background="1" saveData="1">
    <webPr xl2000="1" url="http://ichart.finance.yahoo.com/table.csv?s=WMT&amp;a=4&amp;b=1&amp;c=2013&amp;d=11&amp;e=12&amp;f=2013&amp;g=d&amp;q=q&amp;y=0&amp;z=WMT&amp;x=.csv" htmlFormat="all"/>
  </connection>
  <connection id="71" name="Connection1311" type="4" refreshedVersion="4" background="1" saveData="1">
    <webPr xl2000="1" url="http://ichart.finance.yahoo.com/table.csv?s=GOOG&amp;a=2&amp;b=20&amp;c=2013&amp;d=2&amp;e=20&amp;f=2014&amp;g=d&amp;q=q&amp;y=0&amp;z=GOOG&amp;x=.csv" htmlFormat="all"/>
  </connection>
  <connection id="72" name="Connection13112" type="4" refreshedVersion="4" background="1" saveData="1">
    <webPr xl2000="1" url="http://ichart.finance.yahoo.com/table.csv?s=GOOG&amp;a=2&amp;b=20&amp;c=2013&amp;d=2&amp;e=20&amp;f=2014&amp;g=d&amp;q=q&amp;y=0&amp;z=GOOG&amp;x=.csv" htmlFormat="all"/>
  </connection>
  <connection id="73" name="Connection1321" type="4" refreshedVersion="4" background="1" saveData="1">
    <webPr xl2000="1" url="http://ichart.finance.yahoo.com/table.csv?s=XOM&amp;a=2&amp;b=20&amp;c=2013&amp;d=2&amp;e=20&amp;f=2014&amp;g=d&amp;q=q&amp;y=0&amp;z=XOM&amp;x=.csv" htmlFormat="all"/>
  </connection>
  <connection id="74" name="Connection13212" type="4" refreshedVersion="4" background="1" saveData="1">
    <webPr xl2000="1" url="http://ichart.finance.yahoo.com/table.csv?s=XOM&amp;a=2&amp;b=20&amp;c=2013&amp;d=2&amp;e=20&amp;f=2014&amp;g=d&amp;q=q&amp;y=0&amp;z=XOM&amp;x=.csv" htmlFormat="all"/>
  </connection>
  <connection id="75" name="Connection1331" type="4" refreshedVersion="4" background="1" saveData="1">
    <webPr xl2000="1" url="http://ichart.finance.yahoo.com/table.csv?s=XOM&amp;a=2&amp;b=21&amp;c=2011&amp;d=2&amp;e=20&amp;f=2014&amp;g=d&amp;q=q&amp;y=0&amp;z=XOM&amp;x=.csv" htmlFormat="all"/>
  </connection>
  <connection id="76" name="Connection13312" type="4" refreshedVersion="4" background="1" saveData="1">
    <webPr xl2000="1" url="http://ichart.finance.yahoo.com/table.csv?s=XOM&amp;a=2&amp;b=21&amp;c=2011&amp;d=2&amp;e=20&amp;f=2014&amp;g=d&amp;q=q&amp;y=0&amp;z=XOM&amp;x=.csv" htmlFormat="all"/>
  </connection>
  <connection id="77" name="Connection1341" type="4" refreshedVersion="4" background="1" saveData="1">
    <webPr xl2000="1" url="http://ichart.finance.yahoo.com/table.csv?s=XOM&amp;a=2&amp;b=21&amp;c=2008&amp;d=2&amp;e=20&amp;f=2014&amp;g=d&amp;q=q&amp;y=0&amp;z=XOM&amp;x=.csv" htmlFormat="all"/>
  </connection>
  <connection id="78" name="Connection13412" type="4" refreshedVersion="4" background="1" saveData="1">
    <webPr xl2000="1" url="http://ichart.finance.yahoo.com/table.csv?s=XOM&amp;a=2&amp;b=21&amp;c=2008&amp;d=2&amp;e=20&amp;f=2014&amp;g=d&amp;q=q&amp;y=0&amp;z=XOM&amp;x=.csv" htmlFormat="all"/>
  </connection>
  <connection id="79" name="Connection1351" type="4" refreshedVersion="4" background="1" saveData="1">
    <webPr xl2000="1" url="http://ichart.finance.yahoo.com/table.csv?s=XOM&amp;a=2&amp;b=21&amp;c=2008&amp;d=2&amp;e=20&amp;f=2014&amp;g=d&amp;q=q&amp;y=0&amp;z=XOM&amp;x=.csv" htmlFormat="all"/>
  </connection>
  <connection id="80" name="Connection13512" type="4" refreshedVersion="4" background="1" saveData="1">
    <webPr xl2000="1" url="http://ichart.finance.yahoo.com/table.csv?s=XOM&amp;a=2&amp;b=21&amp;c=2008&amp;d=2&amp;e=20&amp;f=2014&amp;g=d&amp;q=q&amp;y=0&amp;z=XOM&amp;x=.csv" htmlFormat="all"/>
  </connection>
  <connection id="81" name="Connection1361" type="4" refreshedVersion="4" background="1" saveData="1">
    <webPr xl2000="1" url="http://ichart.finance.yahoo.com/table.csv?s=XOM&amp;a=2&amp;b=21&amp;c=2008&amp;d=2&amp;e=20&amp;f=2014&amp;g=d&amp;q=q&amp;y=0&amp;z=XOM&amp;x=.csv" htmlFormat="all"/>
  </connection>
  <connection id="82" name="Connection13612" type="4" refreshedVersion="4" background="1" saveData="1">
    <webPr xl2000="1" url="http://ichart.finance.yahoo.com/table.csv?s=XOM&amp;a=2&amp;b=21&amp;c=2008&amp;d=2&amp;e=20&amp;f=2014&amp;g=d&amp;q=q&amp;y=0&amp;z=XOM&amp;x=.csv" htmlFormat="all"/>
  </connection>
  <connection id="83" name="Connection1371" type="4" refreshedVersion="4" background="1" saveData="1">
    <webPr xl2000="1" url="http://ichart.finance.yahoo.com/table.csv?s=XOM&amp;a=2&amp;b=21&amp;c=2008&amp;d=2&amp;e=20&amp;f=2014&amp;g=d&amp;q=q&amp;y=0&amp;z=XOM&amp;x=.csv" htmlFormat="all"/>
  </connection>
  <connection id="84" name="Connection13712" type="4" refreshedVersion="4" background="1" saveData="1">
    <webPr xl2000="1" url="http://ichart.finance.yahoo.com/table.csv?s=XOM&amp;a=2&amp;b=21&amp;c=2008&amp;d=2&amp;e=20&amp;f=2014&amp;g=d&amp;q=q&amp;y=0&amp;z=XOM&amp;x=.csv" htmlFormat="all"/>
  </connection>
  <connection id="85" name="Connection1381" type="4" refreshedVersion="4" background="1" saveData="1">
    <webPr xl2000="1" url="http://ichart.finance.yahoo.com/table.csv?s=XOM&amp;a=2&amp;b=21&amp;c=2008&amp;d=2&amp;e=20&amp;f=2014&amp;g=d&amp;q=q&amp;y=0&amp;z=XOM&amp;x=.csv" htmlFormat="all"/>
  </connection>
  <connection id="86" name="Connection13812" type="4" refreshedVersion="4" background="1" saveData="1">
    <webPr xl2000="1" url="http://ichart.finance.yahoo.com/table.csv?s=XOM&amp;a=2&amp;b=21&amp;c=2008&amp;d=2&amp;e=20&amp;f=2014&amp;g=d&amp;q=q&amp;y=0&amp;z=XOM&amp;x=.csv" htmlFormat="all"/>
  </connection>
  <connection id="87" name="Connection1391" type="4" refreshedVersion="4" background="1" saveData="1">
    <webPr xl2000="1" url="http://ichart.finance.yahoo.com/table.csv?s=XOM&amp;a=2&amp;b=21&amp;c=2008&amp;d=2&amp;e=20&amp;f=2014&amp;g=d&amp;q=q&amp;y=0&amp;z=XOM&amp;x=.csv" htmlFormat="all"/>
  </connection>
  <connection id="88" name="Connection13912" type="4" refreshedVersion="4" background="1" saveData="1">
    <webPr xl2000="1" url="http://ichart.finance.yahoo.com/table.csv?s=XOM&amp;a=2&amp;b=21&amp;c=2008&amp;d=2&amp;e=20&amp;f=2014&amp;g=d&amp;q=q&amp;y=0&amp;z=XOM&amp;x=.csv" htmlFormat="all"/>
  </connection>
  <connection id="89" name="Connection1401" type="4" refreshedVersion="4" background="1" saveData="1">
    <webPr xl2000="1" url="http://ichart.finance.yahoo.com/table.csv?s=XOM&amp;a=2&amp;b=21&amp;c=2008&amp;d=2&amp;e=20&amp;f=2014&amp;g=d&amp;q=q&amp;y=0&amp;z=XOM&amp;x=.csv" htmlFormat="all"/>
  </connection>
  <connection id="90" name="Connection14012" type="4" refreshedVersion="4" background="1" saveData="1">
    <webPr xl2000="1" url="http://ichart.finance.yahoo.com/table.csv?s=XOM&amp;a=2&amp;b=21&amp;c=2008&amp;d=2&amp;e=20&amp;f=2014&amp;g=d&amp;q=q&amp;y=0&amp;z=XOM&amp;x=.csv" htmlFormat="all"/>
  </connection>
  <connection id="91" name="Connection1410" type="4" refreshedVersion="4" background="1" saveData="1">
    <webPr xl2000="1" url="http://ichart.finance.yahoo.com/table.csv?s=WMT&amp;a=4&amp;b=1&amp;c=2013&amp;d=11&amp;e=12&amp;f=2013&amp;g=w&amp;q=q&amp;y=0&amp;z=WMT&amp;x=.csv" htmlFormat="all"/>
  </connection>
  <connection id="92" name="Connection14102" type="4" refreshedVersion="4" background="1" saveData="1">
    <webPr xl2000="1" url="http://ichart.finance.yahoo.com/table.csv?s=WMT&amp;a=4&amp;b=1&amp;c=2013&amp;d=11&amp;e=12&amp;f=2013&amp;g=w&amp;q=q&amp;y=0&amp;z=WMT&amp;x=.csv" htmlFormat="all"/>
  </connection>
  <connection id="93" name="Connection1411" type="4" refreshedVersion="4" background="1" saveData="1">
    <webPr xl2000="1" url="http://ichart.finance.yahoo.com/table.csv?s=XOM&amp;a=2&amp;b=21&amp;c=2008&amp;d=2&amp;e=20&amp;f=2014&amp;g=d&amp;q=q&amp;y=0&amp;z=XOM&amp;x=.csv" htmlFormat="all"/>
  </connection>
  <connection id="94" name="Connection14112" type="4" refreshedVersion="4" background="1" saveData="1">
    <webPr xl2000="1" url="http://ichart.finance.yahoo.com/table.csv?s=XOM&amp;a=2&amp;b=21&amp;c=2008&amp;d=2&amp;e=20&amp;f=2014&amp;g=d&amp;q=q&amp;y=0&amp;z=XOM&amp;x=.csv" htmlFormat="all"/>
  </connection>
  <connection id="95" name="Connection1421" type="4" refreshedVersion="4" background="1" saveData="1">
    <webPr xl2000="1" url="http://ichart.finance.yahoo.com/table.csv?s=XOM&amp;a=2&amp;b=21&amp;c=2008&amp;d=2&amp;e=20&amp;f=2014&amp;g=d&amp;q=q&amp;y=0&amp;z=XOM&amp;x=.csv" htmlFormat="all"/>
  </connection>
  <connection id="96" name="Connection14212" type="4" refreshedVersion="4" background="1" saveData="1">
    <webPr xl2000="1" url="http://ichart.finance.yahoo.com/table.csv?s=XOM&amp;a=2&amp;b=21&amp;c=2008&amp;d=2&amp;e=20&amp;f=2014&amp;g=d&amp;q=q&amp;y=0&amp;z=XOM&amp;x=.csv" htmlFormat="all"/>
  </connection>
  <connection id="97" name="Connection1431" type="4" refreshedVersion="4" background="1" saveData="1">
    <webPr xl2000="1" url="http://ichart.finance.yahoo.com/table.csv?s=XOM&amp;a=2&amp;b=21&amp;c=2008&amp;d=2&amp;e=20&amp;f=2014&amp;g=d&amp;q=q&amp;y=0&amp;z=XOM&amp;x=.csv" htmlFormat="all"/>
  </connection>
  <connection id="98" name="Connection14312" type="4" refreshedVersion="4" background="1" saveData="1">
    <webPr xl2000="1" url="http://ichart.finance.yahoo.com/table.csv?s=XOM&amp;a=2&amp;b=21&amp;c=2008&amp;d=2&amp;e=20&amp;f=2014&amp;g=d&amp;q=q&amp;y=0&amp;z=XOM&amp;x=.csv" htmlFormat="all"/>
  </connection>
  <connection id="99" name="Connection1441" type="4" refreshedVersion="4" background="1" saveData="1">
    <webPr xl2000="1" url="http://ichart.finance.yahoo.com/table.csv?s=XOM&amp;a=2&amp;b=21&amp;c=2008&amp;d=2&amp;e=20&amp;f=2014&amp;g=d&amp;q=q&amp;y=0&amp;z=XOM&amp;x=.csv" htmlFormat="all"/>
  </connection>
  <connection id="100" name="Connection14412" type="4" refreshedVersion="4" background="1" saveData="1">
    <webPr xl2000="1" url="http://ichart.finance.yahoo.com/table.csv?s=XOM&amp;a=2&amp;b=21&amp;c=2008&amp;d=2&amp;e=20&amp;f=2014&amp;g=d&amp;q=q&amp;y=0&amp;z=XOM&amp;x=.csv" htmlFormat="all"/>
  </connection>
  <connection id="101" name="Connection1451" type="4" refreshedVersion="4" background="1" saveData="1">
    <webPr xl2000="1" url="http://ichart.finance.yahoo.com/table.csv?s=XOM&amp;a=2&amp;b=21&amp;c=2008&amp;d=2&amp;e=20&amp;f=2014&amp;g=d&amp;q=q&amp;y=0&amp;z=XOM&amp;x=.csv" htmlFormat="all"/>
  </connection>
  <connection id="102" name="Connection14512" type="4" refreshedVersion="4" background="1" saveData="1">
    <webPr xl2000="1" url="http://ichart.finance.yahoo.com/table.csv?s=XOM&amp;a=2&amp;b=21&amp;c=2008&amp;d=2&amp;e=20&amp;f=2014&amp;g=d&amp;q=q&amp;y=0&amp;z=XOM&amp;x=.csv" htmlFormat="all"/>
  </connection>
  <connection id="103" name="Connection1461" type="4" refreshedVersion="4" background="1" saveData="1">
    <webPr xl2000="1" url="http://ichart.finance.yahoo.com/table.csv?s=XOM&amp;a=2&amp;b=21&amp;c=2008&amp;d=2&amp;e=20&amp;f=2014&amp;g=d&amp;q=q&amp;y=0&amp;z=XOM&amp;x=.csv" htmlFormat="all"/>
  </connection>
  <connection id="104" name="Connection14612" type="4" refreshedVersion="4" background="1" saveData="1">
    <webPr xl2000="1" url="http://ichart.finance.yahoo.com/table.csv?s=XOM&amp;a=2&amp;b=21&amp;c=2008&amp;d=2&amp;e=20&amp;f=2014&amp;g=d&amp;q=q&amp;y=0&amp;z=XOM&amp;x=.csv" htmlFormat="all"/>
  </connection>
  <connection id="105" name="Connection1471" type="4" refreshedVersion="4" background="1" saveData="1">
    <webPr xl2000="1" url="http://ichart.finance.yahoo.com/table.csv?s=XOM&amp;a=2&amp;b=21&amp;c=2008&amp;d=2&amp;e=20&amp;f=2014&amp;g=d&amp;q=q&amp;y=0&amp;z=XOM&amp;x=.csv" htmlFormat="all"/>
  </connection>
  <connection id="106" name="Connection14712" type="4" refreshedVersion="4" background="1" saveData="1">
    <webPr xl2000="1" url="http://ichart.finance.yahoo.com/table.csv?s=XOM&amp;a=2&amp;b=21&amp;c=2008&amp;d=2&amp;e=20&amp;f=2014&amp;g=d&amp;q=q&amp;y=0&amp;z=XOM&amp;x=.csv" htmlFormat="all"/>
  </connection>
  <connection id="107" name="Connection1481" type="4" refreshedVersion="4" background="1" saveData="1">
    <webPr xl2000="1" url="http://ichart.finance.yahoo.com/table.csv?s=AAPL&amp;a=2&amp;b=21&amp;c=2008&amp;d=2&amp;e=20&amp;f=2014&amp;g=d&amp;q=q&amp;y=0&amp;z=AAPL&amp;x=.csv" htmlFormat="all"/>
  </connection>
  <connection id="108" name="Connection14812" type="4" refreshedVersion="4" background="1" saveData="1">
    <webPr xl2000="1" url="http://ichart.finance.yahoo.com/table.csv?s=AAPL&amp;a=2&amp;b=21&amp;c=2008&amp;d=2&amp;e=20&amp;f=2014&amp;g=d&amp;q=q&amp;y=0&amp;z=AAPL&amp;x=.csv" htmlFormat="all"/>
  </connection>
  <connection id="109" name="Connection1491" type="4" refreshedVersion="4" background="1" saveData="1">
    <webPr xl2000="1" url="http://ichart.finance.yahoo.com/table.csv?s=AAPL&amp;a=2&amp;b=21&amp;c=2008&amp;d=2&amp;e=20&amp;f=2014&amp;g=d&amp;q=q&amp;y=0&amp;z=AAPL&amp;x=.csv" htmlFormat="all"/>
  </connection>
  <connection id="110" name="Connection14912" type="4" refreshedVersion="4" background="1" saveData="1">
    <webPr xl2000="1" url="http://ichart.finance.yahoo.com/table.csv?s=AAPL&amp;a=2&amp;b=21&amp;c=2008&amp;d=2&amp;e=20&amp;f=2014&amp;g=d&amp;q=q&amp;y=0&amp;z=AAPL&amp;x=.csv" htmlFormat="all"/>
  </connection>
  <connection id="111" name="Connection1501" type="4" refreshedVersion="4" background="1" saveData="1">
    <webPr xl2000="1" url="http://ichart.finance.yahoo.com/table.csv?s=BP&amp;a=2&amp;b=21&amp;c=2008&amp;d=2&amp;e=20&amp;f=2014&amp;g=d&amp;q=q&amp;y=0&amp;z=BP&amp;x=.csv" htmlFormat="all"/>
  </connection>
  <connection id="112" name="Connection15012" type="4" refreshedVersion="4" background="1" saveData="1">
    <webPr xl2000="1" url="http://ichart.finance.yahoo.com/table.csv?s=BP&amp;a=2&amp;b=21&amp;c=2008&amp;d=2&amp;e=20&amp;f=2014&amp;g=d&amp;q=q&amp;y=0&amp;z=BP&amp;x=.csv" htmlFormat="all"/>
  </connection>
  <connection id="113" name="Connection1510" type="4" refreshedVersion="4" background="1" saveData="1">
    <webPr xl2000="1" url="http://ichart.finance.yahoo.com/table.csv?s=WMT&amp;a=4&amp;b=1&amp;c=2007&amp;d=11&amp;e=12&amp;f=2013&amp;g=w&amp;q=q&amp;y=0&amp;z=WMT&amp;x=.csv" htmlFormat="all"/>
  </connection>
  <connection id="114" name="Connection15102" type="4" refreshedVersion="4" background="1" saveData="1">
    <webPr xl2000="1" url="http://ichart.finance.yahoo.com/table.csv?s=WMT&amp;a=4&amp;b=1&amp;c=2007&amp;d=11&amp;e=12&amp;f=2013&amp;g=w&amp;q=q&amp;y=0&amp;z=WMT&amp;x=.csv" htmlFormat="all"/>
  </connection>
  <connection id="115" name="Connection1511" type="4" refreshedVersion="4" background="1" saveData="1">
    <webPr xl2000="1" url="http://ichart.finance.yahoo.com/table.csv?s=BP&amp;a=2&amp;b=22&amp;c=2004&amp;d=2&amp;e=20&amp;f=2014&amp;g=d&amp;q=q&amp;y=0&amp;z=BP&amp;x=.csv" htmlFormat="all"/>
  </connection>
  <connection id="116" name="Connection15112" type="4" refreshedVersion="4" background="1" saveData="1">
    <webPr xl2000="1" url="http://ichart.finance.yahoo.com/table.csv?s=BP&amp;a=2&amp;b=22&amp;c=2004&amp;d=2&amp;e=20&amp;f=2014&amp;g=d&amp;q=q&amp;y=0&amp;z=BP&amp;x=.csv" htmlFormat="all"/>
  </connection>
  <connection id="117" name="Connection1521" type="4" refreshedVersion="4" background="1" saveData="1">
    <webPr xl2000="1" url="http://ichart.finance.yahoo.com/table.csv?s=BP&amp;a=2&amp;b=22&amp;c=2004&amp;d=2&amp;e=20&amp;f=2014&amp;g=m&amp;q=q&amp;y=0&amp;z=BP&amp;x=.csv" htmlFormat="all"/>
  </connection>
  <connection id="118" name="Connection15212" type="4" refreshedVersion="4" background="1" saveData="1">
    <webPr xl2000="1" url="http://ichart.finance.yahoo.com/table.csv?s=BP&amp;a=2&amp;b=22&amp;c=2004&amp;d=2&amp;e=20&amp;f=2014&amp;g=m&amp;q=q&amp;y=0&amp;z=BP&amp;x=.csv" htmlFormat="all"/>
  </connection>
  <connection id="119" name="Connection1531" type="4" refreshedVersion="4" background="1" saveData="1">
    <webPr xl2000="1" url="http://ichart.finance.yahoo.com/table.csv?s=BP&amp;a=2&amp;b=22&amp;c=2004&amp;d=2&amp;e=20&amp;f=2014&amp;g=w&amp;q=q&amp;y=0&amp;z=BP&amp;x=.csv" htmlFormat="all"/>
  </connection>
  <connection id="120" name="Connection15312" type="4" refreshedVersion="4" background="1" saveData="1">
    <webPr xl2000="1" url="http://ichart.finance.yahoo.com/table.csv?s=BP&amp;a=2&amp;b=22&amp;c=2004&amp;d=2&amp;e=20&amp;f=2014&amp;g=w&amp;q=q&amp;y=0&amp;z=BP&amp;x=.csv" htmlFormat="all"/>
  </connection>
  <connection id="121" name="Connection1541" type="4" refreshedVersion="4" background="1" saveData="1">
    <webPr xl2000="1" url="http://ichart.finance.yahoo.com/table.csv?s=AAPL&amp;a=2&amp;b=22&amp;c=2004&amp;d=2&amp;e=20&amp;f=2014&amp;g=w&amp;q=q&amp;y=0&amp;z=AAPL&amp;x=.csv" htmlFormat="all"/>
  </connection>
  <connection id="122" name="Connection15412" type="4" refreshedVersion="4" background="1" saveData="1">
    <webPr xl2000="1" url="http://ichart.finance.yahoo.com/table.csv?s=AAPL&amp;a=2&amp;b=22&amp;c=2004&amp;d=2&amp;e=20&amp;f=2014&amp;g=w&amp;q=q&amp;y=0&amp;z=AAPL&amp;x=.csv" htmlFormat="all"/>
  </connection>
  <connection id="123" name="Connection1551" type="4" refreshedVersion="4" background="1" saveData="1">
    <webPr xl2000="1" url="http://ichart.finance.yahoo.com/table.csv?s=XOM&amp;a=2&amp;b=22&amp;c=2004&amp;d=2&amp;e=20&amp;f=2014&amp;g=w&amp;q=q&amp;y=0&amp;z=XOM&amp;x=.csv" htmlFormat="all"/>
  </connection>
  <connection id="124" name="Connection15512" type="4" refreshedVersion="4" background="1" saveData="1">
    <webPr xl2000="1" url="http://ichart.finance.yahoo.com/table.csv?s=XOM&amp;a=2&amp;b=22&amp;c=2004&amp;d=2&amp;e=20&amp;f=2014&amp;g=w&amp;q=q&amp;y=0&amp;z=XOM&amp;x=.csv" htmlFormat="all"/>
  </connection>
  <connection id="125" name="Connection1561" type="4" refreshedVersion="4" background="1" saveData="1">
    <webPr xl2000="1" url="http://ichart.finance.yahoo.com/table.csv?s=XOM&amp;a=2&amp;b=22&amp;c=2004&amp;d=2&amp;e=20&amp;f=2014&amp;g=d&amp;q=q&amp;y=0&amp;z=XOM&amp;x=.csv" htmlFormat="all"/>
  </connection>
  <connection id="126" name="Connection15612" type="4" refreshedVersion="4" background="1" saveData="1">
    <webPr xl2000="1" url="http://ichart.finance.yahoo.com/table.csv?s=XOM&amp;a=2&amp;b=22&amp;c=2004&amp;d=2&amp;e=20&amp;f=2014&amp;g=d&amp;q=q&amp;y=0&amp;z=XOM&amp;x=.csv" htmlFormat="all"/>
  </connection>
  <connection id="127" name="Connection1571" type="4" refreshedVersion="4" background="1" saveData="1">
    <webPr xl2000="1" url="http://ichart.finance.yahoo.com/table.csv?s=XOM&amp;a=2&amp;b=22&amp;c=2004&amp;d=2&amp;e=20&amp;f=2014&amp;g=d&amp;q=q&amp;y=0&amp;z=XOM&amp;x=.csv" htmlFormat="all"/>
  </connection>
  <connection id="128" name="Connection15712" type="4" refreshedVersion="4" background="1" saveData="1">
    <webPr xl2000="1" url="http://ichart.finance.yahoo.com/table.csv?s=XOM&amp;a=2&amp;b=22&amp;c=2004&amp;d=2&amp;e=20&amp;f=2014&amp;g=d&amp;q=q&amp;y=0&amp;z=XOM&amp;x=.csv" htmlFormat="all"/>
  </connection>
  <connection id="129" name="Connection1581" type="4" refreshedVersion="4" background="1" saveData="1">
    <webPr xl2000="1" url="http://ichart.finance.yahoo.com/table.csv?s=XOM&amp;a=2&amp;b=22&amp;c=2004&amp;d=2&amp;e=20&amp;f=2014&amp;g=d&amp;q=q&amp;y=0&amp;z=XOM&amp;x=.csv" htmlFormat="all"/>
  </connection>
  <connection id="130" name="Connection15812" type="4" refreshedVersion="4" background="1" saveData="1">
    <webPr xl2000="1" url="http://ichart.finance.yahoo.com/table.csv?s=XOM&amp;a=2&amp;b=22&amp;c=2004&amp;d=2&amp;e=20&amp;f=2014&amp;g=d&amp;q=q&amp;y=0&amp;z=XOM&amp;x=.csv" htmlFormat="all"/>
  </connection>
  <connection id="131" name="Connection1591" type="4" refreshedVersion="4" background="1" saveData="1">
    <webPr xl2000="1" url="http://ichart.finance.yahoo.com/table.csv?s=XOM&amp;a=2&amp;b=22&amp;c=2004&amp;d=2&amp;e=20&amp;f=2014&amp;g=d&amp;q=q&amp;y=0&amp;z=XOM&amp;x=.csv" htmlFormat="all"/>
  </connection>
  <connection id="132" name="Connection15912" type="4" refreshedVersion="4" background="1" saveData="1">
    <webPr xl2000="1" url="http://ichart.finance.yahoo.com/table.csv?s=XOM&amp;a=2&amp;b=22&amp;c=2004&amp;d=2&amp;e=20&amp;f=2014&amp;g=d&amp;q=q&amp;y=0&amp;z=XOM&amp;x=.csv" htmlFormat="all"/>
  </connection>
  <connection id="133" name="Connection1601" type="4" refreshedVersion="4" background="1" saveData="1">
    <webPr xl2000="1" url="http://ichart.finance.yahoo.com/table.csv?s=XOM&amp;a=2&amp;b=22&amp;c=2004&amp;d=2&amp;e=20&amp;f=2014&amp;g=d&amp;q=q&amp;y=0&amp;z=XOM&amp;x=.csv" htmlFormat="all"/>
  </connection>
  <connection id="134" name="Connection16012" type="4" refreshedVersion="4" background="1" saveData="1">
    <webPr xl2000="1" url="http://ichart.finance.yahoo.com/table.csv?s=XOM&amp;a=2&amp;b=22&amp;c=2004&amp;d=2&amp;e=20&amp;f=2014&amp;g=d&amp;q=q&amp;y=0&amp;z=XOM&amp;x=.csv" htmlFormat="all"/>
  </connection>
  <connection id="135" name="Connection1610" type="4" refreshedVersion="4" background="1" saveData="1">
    <webPr xl2000="1" url="http://ichart.finance.yahoo.com/table.csv?s=WMT&amp;a=4&amp;b=1&amp;c=2007&amp;d=11&amp;e=12&amp;f=2013&amp;g=w&amp;q=q&amp;y=0&amp;z=WMT&amp;x=.csv" htmlFormat="all"/>
  </connection>
  <connection id="136" name="Connection16102" type="4" refreshedVersion="4" background="1" saveData="1">
    <webPr xl2000="1" url="http://ichart.finance.yahoo.com/table.csv?s=WMT&amp;a=4&amp;b=1&amp;c=2007&amp;d=11&amp;e=12&amp;f=2013&amp;g=w&amp;q=q&amp;y=0&amp;z=WMT&amp;x=.csv" htmlFormat="all"/>
  </connection>
  <connection id="137" name="Connection1611" type="4" refreshedVersion="4" background="1" saveData="1">
    <webPr xl2000="1" url="http://ichart.finance.yahoo.com/table.csv?s=AAPL&amp;a=2&amp;b=22&amp;c=2004&amp;d=2&amp;e=20&amp;f=2014&amp;g=d&amp;q=q&amp;y=0&amp;z=AAPL&amp;x=.csv" htmlFormat="all"/>
  </connection>
  <connection id="138" name="Connection16112" type="4" refreshedVersion="4" background="1" saveData="1">
    <webPr xl2000="1" url="http://ichart.finance.yahoo.com/table.csv?s=AAPL&amp;a=2&amp;b=22&amp;c=2004&amp;d=2&amp;e=20&amp;f=2014&amp;g=d&amp;q=q&amp;y=0&amp;z=AAPL&amp;x=.csv" htmlFormat="all"/>
  </connection>
  <connection id="139" name="Connection1621" type="4" refreshedVersion="4" background="1" saveData="1">
    <webPr xl2000="1" url="http://ichart.finance.yahoo.com/table.csv?s=AAPL&amp;a=2&amp;b=22&amp;c=2004&amp;d=2&amp;e=20&amp;f=2014&amp;g=w&amp;q=q&amp;y=0&amp;z=AAPL&amp;x=.csv" htmlFormat="all"/>
  </connection>
  <connection id="140" name="Connection16212" type="4" refreshedVersion="4" background="1" saveData="1">
    <webPr xl2000="1" url="http://ichart.finance.yahoo.com/table.csv?s=AAPL&amp;a=2&amp;b=22&amp;c=2004&amp;d=2&amp;e=20&amp;f=2014&amp;g=w&amp;q=q&amp;y=0&amp;z=AAPL&amp;x=.csv" htmlFormat="all"/>
  </connection>
  <connection id="141" name="Connection1631" type="4" refreshedVersion="4" background="1" saveData="1">
    <webPr xl2000="1" url="http://ichart.finance.yahoo.com/table.csv?s=AAPL&amp;a=2&amp;b=22&amp;c=2004&amp;d=2&amp;e=20&amp;f=2014&amp;g=w&amp;q=q&amp;y=0&amp;z=AAPL&amp;x=.csv" htmlFormat="all"/>
  </connection>
  <connection id="142" name="Connection16312" type="4" refreshedVersion="4" background="1" saveData="1">
    <webPr xl2000="1" url="http://ichart.finance.yahoo.com/table.csv?s=AAPL&amp;a=2&amp;b=22&amp;c=2004&amp;d=2&amp;e=20&amp;f=2014&amp;g=w&amp;q=q&amp;y=0&amp;z=AAPL&amp;x=.csv" htmlFormat="all"/>
  </connection>
  <connection id="143" name="Connection1641" type="4" refreshedVersion="4" background="1" saveData="1">
    <webPr xl2000="1" url="http://ichart.finance.yahoo.com/table.csv?s=AAPL&amp;a=2&amp;b=22&amp;c=2004&amp;d=2&amp;e=20&amp;f=2014&amp;g=w&amp;q=q&amp;y=0&amp;z=AAPL&amp;x=.csv" htmlFormat="all"/>
  </connection>
  <connection id="144" name="Connection16412" type="4" refreshedVersion="4" background="1" saveData="1">
    <webPr xl2000="1" url="http://ichart.finance.yahoo.com/table.csv?s=AAPL&amp;a=2&amp;b=22&amp;c=2004&amp;d=2&amp;e=20&amp;f=2014&amp;g=w&amp;q=q&amp;y=0&amp;z=AAPL&amp;x=.csv" htmlFormat="all"/>
  </connection>
  <connection id="145" name="Connection1651" type="4" refreshedVersion="4" background="1" saveData="1">
    <webPr xl2000="1" url="http://ichart.finance.yahoo.com/table.csv?s=AAPL&amp;a=2&amp;b=22&amp;c=2004&amp;d=2&amp;e=20&amp;f=2014&amp;g=w&amp;q=q&amp;y=0&amp;z=AAPL&amp;x=.csv" htmlFormat="all"/>
  </connection>
  <connection id="146" name="Connection16512" type="4" refreshedVersion="4" background="1" saveData="1">
    <webPr xl2000="1" url="http://ichart.finance.yahoo.com/table.csv?s=AAPL&amp;a=2&amp;b=22&amp;c=2004&amp;d=2&amp;e=20&amp;f=2014&amp;g=w&amp;q=q&amp;y=0&amp;z=AAPL&amp;x=.csv" htmlFormat="all"/>
  </connection>
  <connection id="147" name="Connection1661" type="4" refreshedVersion="4" background="1" saveData="1">
    <webPr xl2000="1" url="http://ichart.finance.yahoo.com/table.csv?s=AAPL&amp;a=2&amp;b=22&amp;c=2004&amp;d=2&amp;e=20&amp;f=2014&amp;g=w&amp;q=q&amp;y=0&amp;z=AAPL&amp;x=.csv" htmlFormat="all"/>
  </connection>
  <connection id="148" name="Connection16612" type="4" refreshedVersion="4" background="1" saveData="1">
    <webPr xl2000="1" url="http://ichart.finance.yahoo.com/table.csv?s=AAPL&amp;a=2&amp;b=22&amp;c=2004&amp;d=2&amp;e=20&amp;f=2014&amp;g=w&amp;q=q&amp;y=0&amp;z=AAPL&amp;x=.csv" htmlFormat="all"/>
  </connection>
  <connection id="149" name="Connection1671" type="4" refreshedVersion="4" background="1" saveData="1">
    <webPr xl2000="1" url="http://ichart.finance.yahoo.com/table.csv?s=AAPL&amp;a=2&amp;b=22&amp;c=2004&amp;d=2&amp;e=20&amp;f=2014&amp;g=w&amp;q=q&amp;y=0&amp;z=AAPL&amp;x=.csv" htmlFormat="all"/>
  </connection>
  <connection id="150" name="Connection16712" type="4" refreshedVersion="4" background="1" saveData="1">
    <webPr xl2000="1" url="http://ichart.finance.yahoo.com/table.csv?s=AAPL&amp;a=2&amp;b=22&amp;c=2004&amp;d=2&amp;e=20&amp;f=2014&amp;g=w&amp;q=q&amp;y=0&amp;z=AAPL&amp;x=.csv" htmlFormat="all"/>
  </connection>
  <connection id="151" name="Connection1681" type="4" refreshedVersion="4" background="1" saveData="1">
    <webPr xl2000="1" url="http://ichart.finance.yahoo.com/table.csv?s=AAPL&amp;a=2&amp;b=22&amp;c=2004&amp;d=2&amp;e=20&amp;f=2014&amp;g=w&amp;q=q&amp;y=0&amp;z=AAPL&amp;x=.csv" htmlFormat="all"/>
  </connection>
  <connection id="152" name="Connection16812" type="4" refreshedVersion="4" background="1" saveData="1">
    <webPr xl2000="1" url="http://ichart.finance.yahoo.com/table.csv?s=AAPL&amp;a=2&amp;b=22&amp;c=2004&amp;d=2&amp;e=20&amp;f=2014&amp;g=w&amp;q=q&amp;y=0&amp;z=AAPL&amp;x=.csv" htmlFormat="all"/>
  </connection>
  <connection id="153" name="Connection1691" type="4" refreshedVersion="4" background="1" saveData="1">
    <webPr xl2000="1" url="http://ichart.finance.yahoo.com/table.csv?s=AAPL&amp;a=2&amp;b=22&amp;c=2004&amp;d=2&amp;e=20&amp;f=2014&amp;g=w&amp;q=q&amp;y=0&amp;z=AAPL&amp;x=.csv" htmlFormat="all"/>
  </connection>
  <connection id="154" name="Connection16912" type="4" refreshedVersion="4" background="1" saveData="1">
    <webPr xl2000="1" url="http://ichart.finance.yahoo.com/table.csv?s=AAPL&amp;a=2&amp;b=22&amp;c=2004&amp;d=2&amp;e=20&amp;f=2014&amp;g=w&amp;q=q&amp;y=0&amp;z=AAPL&amp;x=.csv" htmlFormat="all"/>
  </connection>
  <connection id="155" name="Connection1701" type="4" refreshedVersion="4" background="1" saveData="1">
    <webPr xl2000="1" url="http://ichart.finance.yahoo.com/table.csv?s=AAPL&amp;a=2&amp;b=22&amp;c=2004&amp;d=2&amp;e=20&amp;f=2014&amp;g=w&amp;q=q&amp;y=0&amp;z=AAPL&amp;x=.csv" htmlFormat="all"/>
  </connection>
  <connection id="156" name="Connection17012" type="4" refreshedVersion="4" background="1" saveData="1">
    <webPr xl2000="1" url="http://ichart.finance.yahoo.com/table.csv?s=AAPL&amp;a=2&amp;b=22&amp;c=2004&amp;d=2&amp;e=20&amp;f=2014&amp;g=w&amp;q=q&amp;y=0&amp;z=AAPL&amp;x=.csv" htmlFormat="all"/>
  </connection>
  <connection id="157" name="Connection1710" type="4" refreshedVersion="4" background="1" saveData="1">
    <webPr xl2000="1" url="http://ichart.finance.yahoo.com/table.csv?s=WMT&amp;a=4&amp;b=1&amp;c=2007&amp;d=11&amp;e=12&amp;f=2013&amp;g=m&amp;q=q&amp;y=0&amp;z=WMT&amp;x=.csv" htmlFormat="all"/>
  </connection>
  <connection id="158" name="Connection17102" type="4" refreshedVersion="4" background="1" saveData="1">
    <webPr xl2000="1" url="http://ichart.finance.yahoo.com/table.csv?s=WMT&amp;a=4&amp;b=1&amp;c=2007&amp;d=11&amp;e=12&amp;f=2013&amp;g=m&amp;q=q&amp;y=0&amp;z=WMT&amp;x=.csv" htmlFormat="all"/>
  </connection>
  <connection id="159" name="Connection1711" type="4" refreshedVersion="4" background="1" saveData="1">
    <webPr xl2000="1" url="http://ichart.finance.yahoo.com/table.csv?s=AAPL&amp;a=2&amp;b=22&amp;c=2004&amp;d=2&amp;e=20&amp;f=2014&amp;g=w&amp;q=q&amp;y=0&amp;z=AAPL&amp;x=.csv" htmlFormat="all"/>
  </connection>
  <connection id="160" name="Connection17112" type="4" refreshedVersion="4" background="1" saveData="1">
    <webPr xl2000="1" url="http://ichart.finance.yahoo.com/table.csv?s=AAPL&amp;a=2&amp;b=22&amp;c=2004&amp;d=2&amp;e=20&amp;f=2014&amp;g=w&amp;q=q&amp;y=0&amp;z=AAPL&amp;x=.csv" htmlFormat="all"/>
  </connection>
  <connection id="161" name="Connection1721" type="4" refreshedVersion="4" background="1" saveData="1">
    <webPr xl2000="1" url="http://ichart.finance.yahoo.com/table.csv?s=AAPL&amp;a=2&amp;b=22&amp;c=2004&amp;d=2&amp;e=20&amp;f=2014&amp;g=w&amp;q=q&amp;y=0&amp;z=AAPL&amp;x=.csv" htmlFormat="all"/>
  </connection>
  <connection id="162" name="Connection17212" type="4" refreshedVersion="4" background="1" saveData="1">
    <webPr xl2000="1" url="http://ichart.finance.yahoo.com/table.csv?s=AAPL&amp;a=2&amp;b=22&amp;c=2004&amp;d=2&amp;e=20&amp;f=2014&amp;g=w&amp;q=q&amp;y=0&amp;z=AAPL&amp;x=.csv" htmlFormat="all"/>
  </connection>
  <connection id="163" name="Connection1731" type="4" refreshedVersion="4" background="1" saveData="1">
    <webPr xl2000="1" url="http://ichart.finance.yahoo.com/table.csv?s=AAPL&amp;a=2&amp;b=22&amp;c=2004&amp;d=2&amp;e=20&amp;f=2014&amp;g=w&amp;q=q&amp;y=0&amp;z=AAPL&amp;x=.csv" htmlFormat="all"/>
  </connection>
  <connection id="164" name="Connection17312" type="4" refreshedVersion="4" background="1" saveData="1">
    <webPr xl2000="1" url="http://ichart.finance.yahoo.com/table.csv?s=AAPL&amp;a=2&amp;b=22&amp;c=2004&amp;d=2&amp;e=20&amp;f=2014&amp;g=w&amp;q=q&amp;y=0&amp;z=AAPL&amp;x=.csv" htmlFormat="all"/>
  </connection>
  <connection id="165" name="Connection1741" type="4" refreshedVersion="4" background="1" saveData="1">
    <webPr xl2000="1" url="http://ichart.finance.yahoo.com/table.csv?s=AAPL&amp;a=2&amp;b=22&amp;c=2004&amp;d=2&amp;e=20&amp;f=2014&amp;g=m&amp;q=q&amp;y=0&amp;z=AAPL&amp;x=.csv" htmlFormat="all"/>
  </connection>
  <connection id="166" name="Connection17412" type="4" refreshedVersion="4" background="1" saveData="1">
    <webPr xl2000="1" url="http://ichart.finance.yahoo.com/table.csv?s=AAPL&amp;a=2&amp;b=22&amp;c=2004&amp;d=2&amp;e=20&amp;f=2014&amp;g=m&amp;q=q&amp;y=0&amp;z=AAPL&amp;x=.csv" htmlFormat="all"/>
  </connection>
  <connection id="167" name="Connection1751" type="4" refreshedVersion="4" background="1" saveData="1">
    <webPr xl2000="1" url="http://ichart.finance.yahoo.com/table.csv?s=AAPL&amp;a=2&amp;b=22&amp;c=2004&amp;d=2&amp;e=20&amp;f=2014&amp;g=w&amp;q=q&amp;y=0&amp;z=AAPL&amp;x=.csv" htmlFormat="all"/>
  </connection>
  <connection id="168" name="Connection17512" type="4" refreshedVersion="4" background="1" saveData="1">
    <webPr xl2000="1" url="http://ichart.finance.yahoo.com/table.csv?s=AAPL&amp;a=2&amp;b=22&amp;c=2004&amp;d=2&amp;e=20&amp;f=2014&amp;g=w&amp;q=q&amp;y=0&amp;z=AAPL&amp;x=.csv" htmlFormat="all"/>
  </connection>
  <connection id="169" name="Connection1761" type="4" refreshedVersion="4" background="1" saveData="1">
    <webPr xl2000="1" url="http://ichart.finance.yahoo.com/table.csv?s=AAPL&amp;a=2&amp;b=22&amp;c=2004&amp;d=2&amp;e=20&amp;f=2014&amp;g=w&amp;q=q&amp;y=0&amp;z=AAPL&amp;x=.csv" htmlFormat="all"/>
  </connection>
  <connection id="170" name="Connection17612" type="4" refreshedVersion="4" background="1" saveData="1">
    <webPr xl2000="1" url="http://ichart.finance.yahoo.com/table.csv?s=AAPL&amp;a=2&amp;b=22&amp;c=2004&amp;d=2&amp;e=20&amp;f=2014&amp;g=w&amp;q=q&amp;y=0&amp;z=AAPL&amp;x=.csv" htmlFormat="all"/>
  </connection>
  <connection id="171" name="Connection1771" type="4" refreshedVersion="4" background="1" saveData="1">
    <webPr xl2000="1" url="http://ichart.finance.yahoo.com/table.csv?s=MSFT&amp;a=2&amp;b=22&amp;c=2004&amp;d=2&amp;e=20&amp;f=2014&amp;g=w&amp;q=q&amp;y=0&amp;z=MSFT&amp;x=.csv" htmlFormat="all"/>
  </connection>
  <connection id="172" name="Connection17712" type="4" refreshedVersion="4" background="1" saveData="1">
    <webPr xl2000="1" url="http://ichart.finance.yahoo.com/table.csv?s=MSFT&amp;a=2&amp;b=22&amp;c=2004&amp;d=2&amp;e=20&amp;f=2014&amp;g=w&amp;q=q&amp;y=0&amp;z=MSFT&amp;x=.csv" htmlFormat="all"/>
  </connection>
  <connection id="173" name="Connection1781" type="4" refreshedVersion="4" background="1" saveData="1">
    <webPr xl2000="1" url="http://ichart.finance.yahoo.com/table.csv?s=MSFT&amp;a=2&amp;b=22&amp;c=2004&amp;d=2&amp;e=20&amp;f=2014&amp;g=d&amp;q=q&amp;y=0&amp;z=MSFT&amp;x=.csv" htmlFormat="all"/>
  </connection>
  <connection id="174" name="Connection17812" type="4" refreshedVersion="4" background="1" saveData="1">
    <webPr xl2000="1" url="http://ichart.finance.yahoo.com/table.csv?s=MSFT&amp;a=2&amp;b=22&amp;c=2004&amp;d=2&amp;e=20&amp;f=2014&amp;g=d&amp;q=q&amp;y=0&amp;z=MSFT&amp;x=.csv" htmlFormat="all"/>
  </connection>
  <connection id="175" name="Connection1791" type="4" refreshedVersion="4" background="1" saveData="1">
    <webPr xl2000="1" url="http://ichart.finance.yahoo.com/table.csv?s=KKR&amp;a=2&amp;b=22&amp;c=2004&amp;d=2&amp;e=20&amp;f=2014&amp;g=d&amp;q=q&amp;y=0&amp;z=KKR&amp;x=.csv" htmlFormat="all"/>
  </connection>
  <connection id="176" name="Connection17912" type="4" refreshedVersion="4" background="1" saveData="1">
    <webPr xl2000="1" url="http://ichart.finance.yahoo.com/table.csv?s=KKR&amp;a=2&amp;b=22&amp;c=2004&amp;d=2&amp;e=20&amp;f=2014&amp;g=d&amp;q=q&amp;y=0&amp;z=KKR&amp;x=.csv" htmlFormat="all"/>
  </connection>
  <connection id="177" name="Connection1801" type="4" refreshedVersion="4" background="1" saveData="1">
    <webPr xl2000="1" url="http://ichart.finance.yahoo.com/table.csv?s=KKR&amp;a=2&amp;b=22&amp;c=2004&amp;d=2&amp;e=20&amp;f=2014&amp;g=m&amp;q=q&amp;y=0&amp;z=KKR&amp;x=.csv" htmlFormat="all"/>
  </connection>
  <connection id="178" name="Connection18012" type="4" refreshedVersion="4" background="1" saveData="1">
    <webPr xl2000="1" url="http://ichart.finance.yahoo.com/table.csv?s=KKR&amp;a=2&amp;b=22&amp;c=2004&amp;d=2&amp;e=20&amp;f=2014&amp;g=m&amp;q=q&amp;y=0&amp;z=KKR&amp;x=.csv" htmlFormat="all"/>
  </connection>
  <connection id="179" name="Connection1810" type="4" refreshedVersion="4" background="1" saveData="1">
    <webPr xl2000="1" url="http://ichart.finance.yahoo.com/table.csv?s=WMT&amp;a=4&amp;b=1&amp;c=2007&amp;d=11&amp;e=12&amp;f=2013&amp;g=m&amp;q=q&amp;y=0&amp;z=WMT&amp;x=.csv" htmlFormat="all"/>
  </connection>
  <connection id="180" name="Connection18102" type="4" refreshedVersion="4" background="1" saveData="1">
    <webPr xl2000="1" url="http://ichart.finance.yahoo.com/table.csv?s=WMT&amp;a=4&amp;b=1&amp;c=2007&amp;d=11&amp;e=12&amp;f=2013&amp;g=m&amp;q=q&amp;y=0&amp;z=WMT&amp;x=.csv" htmlFormat="all"/>
  </connection>
  <connection id="181" name="Connection1811" type="4" refreshedVersion="4" background="1" saveData="1">
    <webPr xl2000="1" url="http://ichart.finance.yahoo.com/table.csv?s=KKR&amp;a=2&amp;b=22&amp;c=2004&amp;d=2&amp;e=20&amp;f=2014&amp;g=w&amp;q=q&amp;y=0&amp;z=KKR&amp;x=.csv" htmlFormat="all"/>
  </connection>
  <connection id="182" name="Connection18112" type="4" refreshedVersion="4" background="1" saveData="1">
    <webPr xl2000="1" url="http://ichart.finance.yahoo.com/table.csv?s=KKR&amp;a=2&amp;b=22&amp;c=2004&amp;d=2&amp;e=20&amp;f=2014&amp;g=w&amp;q=q&amp;y=0&amp;z=KKR&amp;x=.csv" htmlFormat="all"/>
  </connection>
  <connection id="183" name="Connection1821" type="4" refreshedVersion="4" background="1" saveData="1">
    <webPr xl2000="1" url="http://ichart.finance.yahoo.com/table.csv?s=KKR&amp;a=2&amp;b=22&amp;c=2004&amp;d=2&amp;e=20&amp;f=2014&amp;g=d&amp;q=q&amp;y=0&amp;z=KKR&amp;x=.csv" htmlFormat="all"/>
  </connection>
  <connection id="184" name="Connection18212" type="4" refreshedVersion="4" background="1" saveData="1">
    <webPr xl2000="1" url="http://ichart.finance.yahoo.com/table.csv?s=KKR&amp;a=2&amp;b=22&amp;c=2004&amp;d=2&amp;e=20&amp;f=2014&amp;g=d&amp;q=q&amp;y=0&amp;z=KKR&amp;x=.csv" htmlFormat="all"/>
  </connection>
  <connection id="185" name="Connection1831" type="4" refreshedVersion="4" background="1" saveData="1">
    <webPr xl2000="1" url="http://ichart.finance.yahoo.com/table.csv?s=WMT&amp;a=2&amp;b=22&amp;c=2004&amp;d=2&amp;e=20&amp;f=2014&amp;g=d&amp;q=q&amp;y=0&amp;z=WMT&amp;x=.csv" htmlFormat="all"/>
  </connection>
  <connection id="186" name="Connection18312" type="4" refreshedVersion="4" background="1" saveData="1">
    <webPr xl2000="1" url="http://ichart.finance.yahoo.com/table.csv?s=WMT&amp;a=2&amp;b=22&amp;c=2004&amp;d=2&amp;e=20&amp;f=2014&amp;g=d&amp;q=q&amp;y=0&amp;z=WMT&amp;x=.csv" htmlFormat="all"/>
  </connection>
  <connection id="187" name="Connection1841" type="4" refreshedVersion="4" background="1" saveData="1">
    <webPr xl2000="1" url="http://ichart.finance.yahoo.com/table.csv?s=AAPL&amp;a=2&amp;b=22&amp;c=2004&amp;d=2&amp;e=20&amp;f=2014&amp;g=d&amp;q=q&amp;y=0&amp;z=AAPL&amp;x=.csv" htmlFormat="all"/>
  </connection>
  <connection id="188" name="Connection18412" type="4" refreshedVersion="4" background="1" saveData="1">
    <webPr xl2000="1" url="http://ichart.finance.yahoo.com/table.csv?s=AAPL&amp;a=2&amp;b=22&amp;c=2004&amp;d=2&amp;e=20&amp;f=2014&amp;g=d&amp;q=q&amp;y=0&amp;z=AAPL&amp;x=.csv" htmlFormat="all"/>
  </connection>
  <connection id="189" name="Connection1851" type="4" refreshedVersion="4" background="1" saveData="1">
    <webPr xl2000="1" url="http://ichart.finance.yahoo.com/table.csv?s=AAPL&amp;a=2&amp;b=22&amp;c=2004&amp;d=2&amp;e=20&amp;f=2014&amp;g=d&amp;q=q&amp;y=0&amp;z=AAPL&amp;x=.csv" htmlFormat="all"/>
  </connection>
  <connection id="190" name="Connection18512" type="4" refreshedVersion="4" background="1" saveData="1">
    <webPr xl2000="1" url="http://ichart.finance.yahoo.com/table.csv?s=AAPL&amp;a=2&amp;b=22&amp;c=2004&amp;d=2&amp;e=20&amp;f=2014&amp;g=d&amp;q=q&amp;y=0&amp;z=AAPL&amp;x=.csv" htmlFormat="all"/>
  </connection>
  <connection id="191" name="Connection1861" type="4" refreshedVersion="4" background="1" saveData="1">
    <webPr xl2000="1" url="http://ichart.finance.yahoo.com/table.csv?s=AAPL&amp;a=2&amp;b=22&amp;c=2004&amp;d=2&amp;e=20&amp;f=2014&amp;g=d&amp;q=q&amp;y=0&amp;z=AAPL&amp;x=.csv" htmlFormat="all"/>
  </connection>
  <connection id="192" name="Connection18612" type="4" refreshedVersion="4" background="1" saveData="1">
    <webPr xl2000="1" url="http://ichart.finance.yahoo.com/table.csv?s=AAPL&amp;a=2&amp;b=22&amp;c=2004&amp;d=2&amp;e=20&amp;f=2014&amp;g=d&amp;q=q&amp;y=0&amp;z=AAPL&amp;x=.csv" htmlFormat="all"/>
  </connection>
  <connection id="193" name="Connection1871" type="4" refreshedVersion="4" background="1" saveData="1">
    <webPr xl2000="1" url="http://ichart.finance.yahoo.com/table.csv?s=AAPL&amp;a=2&amp;b=21&amp;c=2010&amp;d=2&amp;e=20&amp;f=2014&amp;g=d&amp;q=q&amp;y=0&amp;z=AAPL&amp;x=.csv" htmlFormat="all"/>
  </connection>
  <connection id="194" name="Connection18712" type="4" refreshedVersion="4" background="1" saveData="1">
    <webPr xl2000="1" url="http://ichart.finance.yahoo.com/table.csv?s=AAPL&amp;a=2&amp;b=21&amp;c=2010&amp;d=2&amp;e=20&amp;f=2014&amp;g=d&amp;q=q&amp;y=0&amp;z=AAPL&amp;x=.csv" htmlFormat="all"/>
  </connection>
  <connection id="195" name="Connection1881" type="4" refreshedVersion="4" background="1" saveData="1">
    <webPr xl2000="1" url="http://ichart.finance.yahoo.com/table.csv?s=AAPL&amp;a=2&amp;b=21&amp;c=2010&amp;d=2&amp;e=20&amp;f=2014&amp;g=w&amp;q=q&amp;y=0&amp;z=AAPL&amp;x=.csv" htmlFormat="all"/>
  </connection>
  <connection id="196" name="Connection18812" type="4" refreshedVersion="4" background="1" saveData="1">
    <webPr xl2000="1" url="http://ichart.finance.yahoo.com/table.csv?s=AAPL&amp;a=2&amp;b=21&amp;c=2010&amp;d=2&amp;e=20&amp;f=2014&amp;g=w&amp;q=q&amp;y=0&amp;z=AAPL&amp;x=.csv" htmlFormat="all"/>
  </connection>
  <connection id="197" name="Connection1891" type="4" refreshedVersion="4" background="1" saveData="1">
    <webPr xl2000="1" url="http://ichart.finance.yahoo.com/table.csv?s=AAPL&amp;a=2&amp;b=21&amp;c=2010&amp;d=2&amp;e=20&amp;f=2014&amp;g=d&amp;q=q&amp;y=0&amp;z=AAPL&amp;x=.csv" htmlFormat="all"/>
  </connection>
  <connection id="198" name="Connection18912" type="4" refreshedVersion="4" background="1" saveData="1">
    <webPr xl2000="1" url="http://ichart.finance.yahoo.com/table.csv?s=AAPL&amp;a=2&amp;b=21&amp;c=2010&amp;d=2&amp;e=20&amp;f=2014&amp;g=d&amp;q=q&amp;y=0&amp;z=AAPL&amp;x=.csv" htmlFormat="all"/>
  </connection>
  <connection id="199" name="Connection1901" type="4" refreshedVersion="4" background="1" saveData="1">
    <webPr xl2000="1" url="http://ichart.finance.yahoo.com/table.csv?s=AAPL&amp;a=2&amp;b=21&amp;c=2010&amp;d=2&amp;e=20&amp;f=2014&amp;g=d&amp;q=q&amp;y=0&amp;z=AAPL&amp;x=.csv" htmlFormat="all"/>
  </connection>
  <connection id="200" name="Connection19012" type="4" refreshedVersion="4" background="1" saveData="1">
    <webPr xl2000="1" url="http://ichart.finance.yahoo.com/table.csv?s=AAPL&amp;a=2&amp;b=21&amp;c=2010&amp;d=2&amp;e=20&amp;f=2014&amp;g=d&amp;q=q&amp;y=0&amp;z=AAPL&amp;x=.csv" htmlFormat="all"/>
  </connection>
  <connection id="201" name="Connection1910" type="4" refreshedVersion="4" background="1" saveData="1">
    <webPr xl2000="1" url="http://ichart.finance.yahoo.com/table.csv?s=WMT&amp;a=4&amp;b=1&amp;c=2007&amp;d=11&amp;e=12&amp;f=2013&amp;g=m&amp;q=q&amp;y=0&amp;z=WMT&amp;x=.csv" htmlFormat="all"/>
  </connection>
  <connection id="202" name="Connection19102" type="4" refreshedVersion="4" background="1" saveData="1">
    <webPr xl2000="1" url="http://ichart.finance.yahoo.com/table.csv?s=WMT&amp;a=4&amp;b=1&amp;c=2007&amp;d=11&amp;e=12&amp;f=2013&amp;g=m&amp;q=q&amp;y=0&amp;z=WMT&amp;x=.csv" htmlFormat="all"/>
  </connection>
  <connection id="203" name="Connection1911" type="4" refreshedVersion="4" background="1" saveData="1">
    <webPr xl2000="1" url="http://ichart.finance.yahoo.com/table.csv?s=AAPL&amp;a=2&amp;b=21&amp;c=2010&amp;d=2&amp;e=20&amp;f=2014&amp;g=w&amp;q=q&amp;y=0&amp;z=AAPL&amp;x=.csv" htmlFormat="all"/>
  </connection>
  <connection id="204" name="Connection19112" type="4" refreshedVersion="4" background="1" saveData="1">
    <webPr xl2000="1" url="http://ichart.finance.yahoo.com/table.csv?s=AAPL&amp;a=2&amp;b=21&amp;c=2010&amp;d=2&amp;e=20&amp;f=2014&amp;g=w&amp;q=q&amp;y=0&amp;z=AAPL&amp;x=.csv" htmlFormat="all"/>
  </connection>
  <connection id="205" name="Connection1921" type="4" refreshedVersion="4" background="1" saveData="1">
    <webPr xl2000="1" url="http://ichart.finance.yahoo.com/table.csv?s=AAPL&amp;a=2&amp;b=21&amp;c=2010&amp;d=2&amp;e=20&amp;f=2014&amp;g=w&amp;q=q&amp;y=0&amp;z=AAPL&amp;x=.csv" htmlFormat="all"/>
  </connection>
  <connection id="206" name="Connection19212" type="4" refreshedVersion="4" background="1" saveData="1">
    <webPr xl2000="1" url="http://ichart.finance.yahoo.com/table.csv?s=AAPL&amp;a=2&amp;b=21&amp;c=2010&amp;d=2&amp;e=20&amp;f=2014&amp;g=w&amp;q=q&amp;y=0&amp;z=AAPL&amp;x=.csv" htmlFormat="all"/>
  </connection>
  <connection id="207" name="Connection1931" type="4" refreshedVersion="4" background="1" saveData="1">
    <webPr xl2000="1" url="http://ichart.finance.yahoo.com/table.csv?s=AAPL&amp;a=2&amp;b=21&amp;c=2010&amp;d=2&amp;e=20&amp;f=2014&amp;g=w&amp;q=q&amp;y=0&amp;z=AAPL&amp;x=.csv" htmlFormat="all"/>
  </connection>
  <connection id="208" name="Connection19312" type="4" refreshedVersion="4" background="1" saveData="1">
    <webPr xl2000="1" url="http://ichart.finance.yahoo.com/table.csv?s=AAPL&amp;a=2&amp;b=21&amp;c=2010&amp;d=2&amp;e=20&amp;f=2014&amp;g=w&amp;q=q&amp;y=0&amp;z=AAPL&amp;x=.csv" htmlFormat="all"/>
  </connection>
  <connection id="209" name="Connection1941" type="4" refreshedVersion="4" background="1" saveData="1">
    <webPr xl2000="1" url="http://ichart.finance.yahoo.com/table.csv?s=AAPL&amp;a=2&amp;b=21&amp;c=2010&amp;d=2&amp;e=20&amp;f=2014&amp;g=w&amp;q=q&amp;y=0&amp;z=AAPL&amp;x=.csv" htmlFormat="all"/>
  </connection>
  <connection id="210" name="Connection19412" type="4" refreshedVersion="4" background="1" saveData="1">
    <webPr xl2000="1" url="http://ichart.finance.yahoo.com/table.csv?s=AAPL&amp;a=2&amp;b=21&amp;c=2010&amp;d=2&amp;e=20&amp;f=2014&amp;g=w&amp;q=q&amp;y=0&amp;z=AAPL&amp;x=.csv" htmlFormat="all"/>
  </connection>
  <connection id="211" name="Connection1951" type="4" refreshedVersion="4" background="1" saveData="1">
    <webPr xl2000="1" url="http://ichart.finance.yahoo.com/table.csv?s=AAPL&amp;a=2&amp;b=21&amp;c=2010&amp;d=2&amp;e=20&amp;f=2014&amp;g=w&amp;q=q&amp;y=0&amp;z=AAPL&amp;x=.csv" htmlFormat="all"/>
  </connection>
  <connection id="212" name="Connection19512" type="4" refreshedVersion="4" background="1" saveData="1">
    <webPr xl2000="1" url="http://ichart.finance.yahoo.com/table.csv?s=AAPL&amp;a=2&amp;b=21&amp;c=2010&amp;d=2&amp;e=20&amp;f=2014&amp;g=w&amp;q=q&amp;y=0&amp;z=AAPL&amp;x=.csv" htmlFormat="all"/>
  </connection>
  <connection id="213" name="Connection1961" type="4" refreshedVersion="4" background="1" saveData="1">
    <webPr xl2000="1" url="http://ichart.finance.yahoo.com/table.csv?s=GOOG&amp;a=2&amp;b=21&amp;c=2010&amp;d=2&amp;e=20&amp;f=2014&amp;g=w&amp;q=q&amp;y=0&amp;z=GOOG&amp;x=.csv" htmlFormat="all"/>
  </connection>
  <connection id="214" name="Connection19612" type="4" refreshedVersion="4" background="1" saveData="1">
    <webPr xl2000="1" url="http://ichart.finance.yahoo.com/table.csv?s=GOOG&amp;a=2&amp;b=21&amp;c=2010&amp;d=2&amp;e=20&amp;f=2014&amp;g=w&amp;q=q&amp;y=0&amp;z=GOOG&amp;x=.csv" htmlFormat="all"/>
  </connection>
  <connection id="215" name="Connection1971" type="4" refreshedVersion="4" background="1" saveData="1">
    <webPr xl2000="1" url="http://ichart.finance.yahoo.com/table.csv?s=AAPL&amp;a=2&amp;b=21&amp;c=2010&amp;d=2&amp;e=20&amp;f=2014&amp;g=w&amp;q=q&amp;y=0&amp;z=AAPL&amp;x=.csv" htmlFormat="all"/>
  </connection>
  <connection id="216" name="Connection19712" type="4" refreshedVersion="4" background="1" saveData="1">
    <webPr xl2000="1" url="http://ichart.finance.yahoo.com/table.csv?s=AAPL&amp;a=2&amp;b=21&amp;c=2010&amp;d=2&amp;e=20&amp;f=2014&amp;g=w&amp;q=q&amp;y=0&amp;z=AAPL&amp;x=.csv" htmlFormat="all"/>
  </connection>
  <connection id="217" name="Connection1981" type="4" refreshedVersion="4" background="1" saveData="1">
    <webPr xl2000="1" url="http://ichart.finance.yahoo.com/table.csv?s=AAPL&amp;a=2&amp;b=21&amp;c=2010&amp;d=2&amp;e=20&amp;f=2014&amp;g=w&amp;q=q&amp;y=0&amp;z=AAPL&amp;x=.csv" htmlFormat="all"/>
  </connection>
  <connection id="218" name="Connection19812" type="4" refreshedVersion="4" background="1" saveData="1">
    <webPr xl2000="1" url="http://ichart.finance.yahoo.com/table.csv?s=AAPL&amp;a=2&amp;b=21&amp;c=2010&amp;d=2&amp;e=20&amp;f=2014&amp;g=w&amp;q=q&amp;y=0&amp;z=AAPL&amp;x=.csv" htmlFormat="all"/>
  </connection>
  <connection id="219" name="Connection199" type="4" refreshedVersion="4" background="1" saveData="1">
    <webPr xl2000="1" url="http://ichart.finance.yahoo.com/table.csv?s=XOM&amp;a=4&amp;b=1&amp;c=2013&amp;d=11&amp;e=12&amp;f=2013&amp;g=&amp;q=q&amp;y=0&amp;z=XOM&amp;x=.csv" htmlFormat="all"/>
  </connection>
  <connection id="220" name="Connection1992" type="4" refreshedVersion="4" background="1" saveData="1">
    <webPr xl2000="1" url="http://ichart.finance.yahoo.com/table.csv?s=XOM&amp;a=4&amp;b=1&amp;c=2013&amp;d=11&amp;e=12&amp;f=2013&amp;g=&amp;q=q&amp;y=0&amp;z=XOM&amp;x=.csv" htmlFormat="all"/>
  </connection>
  <connection id="221" name="Connection201" type="4" refreshedVersion="4" background="1" saveData="1">
    <webPr xl2000="1" url="http://ichart.finance.yahoo.com/table.csv?s=WMT&amp;a=4&amp;b=1&amp;c=2007&amp;d=11&amp;e=12&amp;f=2013&amp;g=w&amp;q=q&amp;y=0&amp;z=WMT&amp;x=.csv" htmlFormat="all"/>
  </connection>
  <connection id="222" name="Connection2012" type="4" refreshedVersion="4" background="1" saveData="1">
    <webPr xl2000="1" url="http://ichart.finance.yahoo.com/table.csv?s=WMT&amp;a=4&amp;b=1&amp;c=2007&amp;d=11&amp;e=12&amp;f=2013&amp;g=w&amp;q=q&amp;y=0&amp;z=WMT&amp;x=.csv" htmlFormat="all"/>
  </connection>
  <connection id="223" name="Connection210" type="4" refreshedVersion="4" background="1" saveData="1">
    <webPr xl2000="1" url="http://ichart.finance.yahoo.com/table.csv?s=GOOG&amp;a=4&amp;b=1&amp;c=2013&amp;d=11&amp;e=12&amp;f=2013&amp;g=&amp;q=q&amp;y=0&amp;z=GOOG&amp;x=.csv" htmlFormat="all"/>
  </connection>
  <connection id="224" name="Connection2102" type="4" refreshedVersion="4" background="1" saveData="1">
    <webPr xl2000="1" url="http://ichart.finance.yahoo.com/table.csv?s=GOOG&amp;a=4&amp;b=1&amp;c=2013&amp;d=11&amp;e=12&amp;f=2013&amp;g=&amp;q=q&amp;y=0&amp;z=GOOG&amp;x=.csv" htmlFormat="all"/>
  </connection>
  <connection id="225" name="Connection211" type="4" refreshedVersion="4" background="1" saveData="1">
    <webPr xl2000="1" url="http://ichart.finance.yahoo.com/table.csv?s=WMT&amp;a=4&amp;b=1&amp;c=2007&amp;d=11&amp;e=12&amp;f=2013&amp;g=d&amp;q=q&amp;y=0&amp;z=WMT&amp;x=.csv" htmlFormat="all"/>
  </connection>
  <connection id="226" name="Connection2112" type="4" refreshedVersion="4" background="1" saveData="1">
    <webPr xl2000="1" url="http://ichart.finance.yahoo.com/table.csv?s=WMT&amp;a=4&amp;b=1&amp;c=2007&amp;d=11&amp;e=12&amp;f=2013&amp;g=d&amp;q=q&amp;y=0&amp;z=WMT&amp;x=.csv" htmlFormat="all"/>
  </connection>
  <connection id="227" name="Connection221" type="4" refreshedVersion="4" background="1" saveData="1">
    <webPr xl2000="1" url="http://ichart.finance.yahoo.com/table.csv?s=WMT&amp;a=4&amp;b=1&amp;c=2007&amp;d=11&amp;e=12&amp;f=2013&amp;g=d&amp;q=q&amp;y=0&amp;z=WMT&amp;x=.csv" htmlFormat="all"/>
  </connection>
  <connection id="228" name="Connection2212" type="4" refreshedVersion="4" background="1" saveData="1">
    <webPr xl2000="1" url="http://ichart.finance.yahoo.com/table.csv?s=WMT&amp;a=4&amp;b=1&amp;c=2007&amp;d=11&amp;e=12&amp;f=2013&amp;g=d&amp;q=q&amp;y=0&amp;z=WMT&amp;x=.csv" htmlFormat="all"/>
  </connection>
  <connection id="229" name="Connection231" type="4" refreshedVersion="4" background="1" saveData="1">
    <webPr xl2000="1" url="http://ichart.finance.yahoo.com/table.csv?s=XOM&amp;a=4&amp;b=1&amp;c=2007&amp;d=11&amp;e=12&amp;f=2013&amp;g=d&amp;q=q&amp;y=0&amp;z=XOM&amp;x=.csv" htmlFormat="all"/>
  </connection>
  <connection id="230" name="Connection2312" type="4" refreshedVersion="4" background="1" saveData="1">
    <webPr xl2000="1" url="http://ichart.finance.yahoo.com/table.csv?s=XOM&amp;a=4&amp;b=1&amp;c=2007&amp;d=11&amp;e=12&amp;f=2013&amp;g=d&amp;q=q&amp;y=0&amp;z=XOM&amp;x=.csv" htmlFormat="all"/>
  </connection>
  <connection id="231" name="Connection241" type="4" refreshedVersion="4" background="1" saveData="1">
    <webPr xl2000="1" url="http://ichart.finance.yahoo.com/table.csv?s=XOM&amp;a=4&amp;b=1&amp;c=2007&amp;d=11&amp;e=12&amp;f=2013&amp;g=d&amp;q=q&amp;y=0&amp;z=XOM&amp;x=.csv" htmlFormat="all"/>
  </connection>
  <connection id="232" name="Connection2412" type="4" refreshedVersion="4" background="1" saveData="1">
    <webPr xl2000="1" url="http://ichart.finance.yahoo.com/table.csv?s=XOM&amp;a=4&amp;b=1&amp;c=2007&amp;d=11&amp;e=12&amp;f=2013&amp;g=d&amp;q=q&amp;y=0&amp;z=XOM&amp;x=.csv" htmlFormat="all"/>
  </connection>
  <connection id="233" name="Connection251" type="4" refreshedVersion="4" background="1" saveData="1">
    <webPr xl2000="1" url="http://ichart.finance.yahoo.com/table.csv?s=BP&amp;a=4&amp;b=1&amp;c=2007&amp;d=11&amp;e=12&amp;f=2013&amp;g=d&amp;q=q&amp;y=0&amp;z=BP&amp;x=.csv" htmlFormat="all"/>
  </connection>
  <connection id="234" name="Connection2512" type="4" refreshedVersion="4" background="1" saveData="1">
    <webPr xl2000="1" url="http://ichart.finance.yahoo.com/table.csv?s=BP&amp;a=4&amp;b=1&amp;c=2007&amp;d=11&amp;e=12&amp;f=2013&amp;g=d&amp;q=q&amp;y=0&amp;z=BP&amp;x=.csv" htmlFormat="all"/>
  </connection>
  <connection id="235" name="Connection261" type="4" refreshedVersion="4" background="1" saveData="1">
    <webPr xl2000="1" url="http://ichart.finance.yahoo.com/table.csv?s=YHOO&amp;a=4&amp;b=1&amp;c=2007&amp;d=11&amp;e=12&amp;f=2013&amp;g=d&amp;q=q&amp;y=0&amp;z=YHOO&amp;x=.csv" htmlFormat="all"/>
  </connection>
  <connection id="236" name="Connection2612" type="4" refreshedVersion="4" background="1" saveData="1">
    <webPr xl2000="1" url="http://ichart.finance.yahoo.com/table.csv?s=YHOO&amp;a=4&amp;b=1&amp;c=2007&amp;d=11&amp;e=12&amp;f=2013&amp;g=d&amp;q=q&amp;y=0&amp;z=YHOO&amp;x=.csv" htmlFormat="all"/>
  </connection>
  <connection id="237" name="Connection271" type="4" refreshedVersion="4" background="1" saveData="1">
    <webPr xl2000="1" url="http://ichart.finance.yahoo.com/table.csv?s=YHOO&amp;a=4&amp;b=1&amp;c=2007&amp;d=11&amp;e=12&amp;f=2013&amp;g=d&amp;q=q&amp;y=0&amp;z=YHOO&amp;x=.csv" htmlFormat="all"/>
  </connection>
  <connection id="238" name="Connection2712" type="4" refreshedVersion="4" background="1" saveData="1">
    <webPr xl2000="1" url="http://ichart.finance.yahoo.com/table.csv?s=YHOO&amp;a=4&amp;b=1&amp;c=2007&amp;d=11&amp;e=12&amp;f=2013&amp;g=d&amp;q=q&amp;y=0&amp;z=YHOO&amp;x=.csv" htmlFormat="all"/>
  </connection>
  <connection id="239" name="Connection281" type="4" refreshedVersion="4" background="1" saveData="1">
    <webPr xl2000="1" url="http://ichart.finance.yahoo.com/table.csv?s=GOOG&amp;a=4&amp;b=1&amp;c=2007&amp;d=11&amp;e=12&amp;f=2013&amp;g=d&amp;q=q&amp;y=0&amp;z=GOOG&amp;x=.csv" htmlFormat="all"/>
  </connection>
  <connection id="240" name="Connection2812" type="4" refreshedVersion="4" background="1" saveData="1">
    <webPr xl2000="1" url="http://ichart.finance.yahoo.com/table.csv?s=GOOG&amp;a=4&amp;b=1&amp;c=2007&amp;d=11&amp;e=12&amp;f=2013&amp;g=d&amp;q=q&amp;y=0&amp;z=GOOG&amp;x=.csv" htmlFormat="all"/>
  </connection>
  <connection id="241" name="Connection291" type="4" refreshedVersion="4" background="1" saveData="1">
    <webPr xl2000="1" url="http://ichart.finance.yahoo.com/table.csv?s=AAPL&amp;a=4&amp;b=1&amp;c=2007&amp;d=11&amp;e=12&amp;f=2013&amp;g=d&amp;q=q&amp;y=0&amp;z=AAPL&amp;x=.csv" htmlFormat="all"/>
  </connection>
  <connection id="242" name="Connection2912" type="4" refreshedVersion="4" background="1" saveData="1">
    <webPr xl2000="1" url="http://ichart.finance.yahoo.com/table.csv?s=AAPL&amp;a=4&amp;b=1&amp;c=2007&amp;d=11&amp;e=12&amp;f=2013&amp;g=d&amp;q=q&amp;y=0&amp;z=AAPL&amp;x=.csv" htmlFormat="all"/>
  </connection>
  <connection id="243" name="Connection301" type="4" refreshedVersion="4" background="1" saveData="1">
    <webPr xl2000="1" url="http://ichart.finance.yahoo.com/table.csv?s=AAPL&amp;a=4&amp;b=1&amp;c=2007&amp;d=11&amp;e=12&amp;f=2013&amp;g=d&amp;q=q&amp;y=0&amp;z=AAPL&amp;x=.csv" htmlFormat="all"/>
  </connection>
  <connection id="244" name="Connection3012" type="4" refreshedVersion="4" background="1" saveData="1">
    <webPr xl2000="1" url="http://ichart.finance.yahoo.com/table.csv?s=AAPL&amp;a=4&amp;b=1&amp;c=2007&amp;d=11&amp;e=12&amp;f=2013&amp;g=d&amp;q=q&amp;y=0&amp;z=AAPL&amp;x=.csv" htmlFormat="all"/>
  </connection>
  <connection id="245" name="Connection310" type="4" refreshedVersion="4" background="1" saveData="1">
    <webPr xl2000="1" url="http://ichart.finance.yahoo.com/table.csv?s=GOOG&amp;a=4&amp;b=1&amp;c=2013&amp;d=11&amp;e=12&amp;f=2013&amp;g=&amp;q=q&amp;y=0&amp;z=GOOG&amp;x=.csv" htmlFormat="all"/>
  </connection>
  <connection id="246" name="Connection3102" type="4" refreshedVersion="4" background="1" saveData="1">
    <webPr xl2000="1" url="http://ichart.finance.yahoo.com/table.csv?s=GOOG&amp;a=4&amp;b=1&amp;c=2013&amp;d=11&amp;e=12&amp;f=2013&amp;g=&amp;q=q&amp;y=0&amp;z=GOOG&amp;x=.csv" htmlFormat="all"/>
  </connection>
  <connection id="247" name="Connection311" type="4" refreshedVersion="4" background="1" saveData="1">
    <webPr xl2000="1" url="http://ichart.finance.yahoo.com/table.csv?s=AAPL&amp;a=4&amp;b=1&amp;c=2010&amp;d=11&amp;e=12&amp;f=2013&amp;g=d&amp;q=q&amp;y=0&amp;z=AAPL&amp;x=.csv" htmlFormat="all"/>
  </connection>
  <connection id="248" name="Connection3112" type="4" refreshedVersion="4" background="1" saveData="1">
    <webPr xl2000="1" url="http://ichart.finance.yahoo.com/table.csv?s=AAPL&amp;a=4&amp;b=1&amp;c=2010&amp;d=11&amp;e=12&amp;f=2013&amp;g=d&amp;q=q&amp;y=0&amp;z=AAPL&amp;x=.csv" htmlFormat="all"/>
  </connection>
  <connection id="249" name="Connection321" type="4" refreshedVersion="4" background="1" saveData="1">
    <webPr xl2000="1" url="http://ichart.finance.yahoo.com/table.csv?s=AAPL&amp;a=4&amp;b=1&amp;c=2010&amp;d=11&amp;e=12&amp;f=2013&amp;g=d&amp;q=q&amp;y=0&amp;z=AAPL&amp;x=.csv" htmlFormat="all"/>
  </connection>
  <connection id="250" name="Connection3212" type="4" refreshedVersion="4" background="1" saveData="1">
    <webPr xl2000="1" url="http://ichart.finance.yahoo.com/table.csv?s=AAPL&amp;a=4&amp;b=1&amp;c=2010&amp;d=11&amp;e=12&amp;f=2013&amp;g=d&amp;q=q&amp;y=0&amp;z=AAPL&amp;x=.csv" htmlFormat="all"/>
  </connection>
  <connection id="251" name="Connection331" type="4" refreshedVersion="4" background="1" saveData="1">
    <webPr xl2000="1" url="http://ichart.finance.yahoo.com/table.csv?s=AAPL&amp;a=4&amp;b=1&amp;c=2010&amp;d=11&amp;e=12&amp;f=2013&amp;g=d&amp;q=q&amp;y=0&amp;z=AAPL&amp;x=.csv" htmlFormat="all"/>
  </connection>
  <connection id="252" name="Connection3312" type="4" refreshedVersion="4" background="1" saveData="1">
    <webPr xl2000="1" url="http://ichart.finance.yahoo.com/table.csv?s=AAPL&amp;a=4&amp;b=1&amp;c=2010&amp;d=11&amp;e=12&amp;f=2013&amp;g=d&amp;q=q&amp;y=0&amp;z=AAPL&amp;x=.csv" htmlFormat="all"/>
  </connection>
  <connection id="253" name="Connection341" type="4" refreshedVersion="4" background="1" saveData="1">
    <webPr xl2000="1" url="http://ichart.finance.yahoo.com/table.csv?s=AAPL&amp;a=4&amp;b=1&amp;c=2010&amp;d=11&amp;e=12&amp;f=2013&amp;g=d&amp;q=q&amp;y=0&amp;z=AAPL&amp;x=.csv" htmlFormat="all"/>
  </connection>
  <connection id="254" name="Connection3412" type="4" refreshedVersion="4" background="1" saveData="1">
    <webPr xl2000="1" url="http://ichart.finance.yahoo.com/table.csv?s=AAPL&amp;a=4&amp;b=1&amp;c=2010&amp;d=11&amp;e=12&amp;f=2013&amp;g=d&amp;q=q&amp;y=0&amp;z=AAPL&amp;x=.csv" htmlFormat="all"/>
  </connection>
  <connection id="255" name="Connection351" type="4" refreshedVersion="4" background="1" saveData="1">
    <webPr xl2000="1" url="http://ichart.finance.yahoo.com/table.csv?s=AAPL&amp;a=4&amp;b=1&amp;c=2010&amp;d=2&amp;e=1&amp;f=2015&amp;g=d&amp;q=q&amp;y=0&amp;z=AAPL&amp;x=.csv" htmlFormat="all"/>
  </connection>
  <connection id="256" name="Connection3512" type="4" refreshedVersion="4" background="1" saveData="1">
    <webPr xl2000="1" url="http://ichart.finance.yahoo.com/table.csv?s=AAPL&amp;a=4&amp;b=1&amp;c=2010&amp;d=2&amp;e=1&amp;f=2015&amp;g=d&amp;q=q&amp;y=0&amp;z=AAPL&amp;x=.csv" htmlFormat="all"/>
  </connection>
  <connection id="257" name="Connection361" type="4" refreshedVersion="4" background="1" saveData="1">
    <webPr xl2000="1" url="http://ichart.finance.yahoo.com/table.csv?s=AAPL&amp;a=4&amp;b=1&amp;c=2010&amp;d=2&amp;e=1&amp;f=2015&amp;g=w&amp;q=q&amp;y=0&amp;z=AAPL&amp;x=.csv" htmlFormat="all"/>
  </connection>
  <connection id="258" name="Connection3612" type="4" refreshedVersion="4" background="1" saveData="1">
    <webPr xl2000="1" url="http://ichart.finance.yahoo.com/table.csv?s=AAPL&amp;a=4&amp;b=1&amp;c=2010&amp;d=2&amp;e=1&amp;f=2015&amp;g=w&amp;q=q&amp;y=0&amp;z=AAPL&amp;x=.csv" htmlFormat="all"/>
  </connection>
  <connection id="259" name="Connection371" type="4" refreshedVersion="4" background="1" saveData="1">
    <webPr xl2000="1" url="http://ichart.finance.yahoo.com/table.csv?s=AAPL&amp;a=4&amp;b=1&amp;c=2010&amp;d=2&amp;e=1&amp;f=2015&amp;g=w&amp;q=q&amp;y=0&amp;z=AAPL&amp;x=.csv" htmlFormat="all"/>
  </connection>
  <connection id="260" name="Connection3712" type="4" refreshedVersion="4" background="1" saveData="1">
    <webPr xl2000="1" url="http://ichart.finance.yahoo.com/table.csv?s=AAPL&amp;a=4&amp;b=1&amp;c=2010&amp;d=2&amp;e=1&amp;f=2015&amp;g=w&amp;q=q&amp;y=0&amp;z=AAPL&amp;x=.csv" htmlFormat="all"/>
  </connection>
  <connection id="261" name="Connection381" type="4" refreshedVersion="4" background="1" saveData="1">
    <webPr xl2000="1" url="http://ichart.finance.yahoo.com/table.csv?s=AAPL&amp;a=4&amp;b=1&amp;c=2010&amp;d=2&amp;e=1&amp;f=2014&amp;g=w&amp;q=q&amp;y=0&amp;z=AAPL&amp;x=.csv" htmlFormat="all"/>
  </connection>
  <connection id="262" name="Connection3812" type="4" refreshedVersion="4" background="1" saveData="1">
    <webPr xl2000="1" url="http://ichart.finance.yahoo.com/table.csv?s=AAPL&amp;a=4&amp;b=1&amp;c=2010&amp;d=2&amp;e=1&amp;f=2014&amp;g=w&amp;q=q&amp;y=0&amp;z=AAPL&amp;x=.csv" htmlFormat="all"/>
  </connection>
  <connection id="263" name="Connection391" type="4" refreshedVersion="4" background="1" saveData="1">
    <webPr xl2000="1" url="http://ichart.finance.yahoo.com/table.csv?s=AAPL&amp;a=4&amp;b=1&amp;c=2010&amp;d=2&amp;e=1&amp;f=2014&amp;g=m&amp;q=q&amp;y=0&amp;z=AAPL&amp;x=.csv" htmlFormat="all"/>
  </connection>
  <connection id="264" name="Connection3912" type="4" refreshedVersion="4" background="1" saveData="1">
    <webPr xl2000="1" url="http://ichart.finance.yahoo.com/table.csv?s=AAPL&amp;a=4&amp;b=1&amp;c=2010&amp;d=2&amp;e=1&amp;f=2014&amp;g=m&amp;q=q&amp;y=0&amp;z=AAPL&amp;x=.csv" htmlFormat="all"/>
  </connection>
  <connection id="265" name="Connection401" type="4" refreshedVersion="4" background="1" saveData="1">
    <webPr xl2000="1" url="http://ichart.finance.yahoo.com/table.csv?s=AAPL&amp;a=4&amp;b=1&amp;c=2010&amp;d=2&amp;e=1&amp;f=2014&amp;g=d&amp;q=q&amp;y=0&amp;z=AAPL&amp;x=.csv" htmlFormat="all"/>
  </connection>
  <connection id="266" name="Connection4012" type="4" refreshedVersion="4" background="1" saveData="1">
    <webPr xl2000="1" url="http://ichart.finance.yahoo.com/table.csv?s=AAPL&amp;a=4&amp;b=1&amp;c=2010&amp;d=2&amp;e=1&amp;f=2014&amp;g=d&amp;q=q&amp;y=0&amp;z=AAPL&amp;x=.csv" htmlFormat="all"/>
  </connection>
  <connection id="267" name="Connection410" type="4" refreshedVersion="4" background="1" saveData="1">
    <webPr xl2000="1" url="http://ichart.finance.yahoo.com/table.csv?s=GOOG&amp;a=4&amp;b=1&amp;c=2013&amp;d=11&amp;e=12&amp;f=2013&amp;g=&amp;q=q&amp;y=0&amp;z=GOOG&amp;x=.csv" htmlFormat="all"/>
  </connection>
  <connection id="268" name="Connection4102" type="4" refreshedVersion="4" background="1" saveData="1">
    <webPr xl2000="1" url="http://ichart.finance.yahoo.com/table.csv?s=GOOG&amp;a=4&amp;b=1&amp;c=2013&amp;d=11&amp;e=12&amp;f=2013&amp;g=&amp;q=q&amp;y=0&amp;z=GOOG&amp;x=.csv" htmlFormat="all"/>
  </connection>
  <connection id="269" name="Connection411" type="4" refreshedVersion="4" background="1" saveData="1">
    <webPr xl2000="1" url="http://ichart.finance.yahoo.com/table.csv?s=AAPL&amp;a=4&amp;b=1&amp;c=2010&amp;d=2&amp;e=20&amp;f=2014&amp;g=d&amp;q=q&amp;y=0&amp;z=AAPL&amp;x=.csv" htmlFormat="all"/>
  </connection>
  <connection id="270" name="Connection4112" type="4" refreshedVersion="4" background="1" saveData="1">
    <webPr xl2000="1" url="http://ichart.finance.yahoo.com/table.csv?s=AAPL&amp;a=4&amp;b=1&amp;c=2010&amp;d=2&amp;e=20&amp;f=2014&amp;g=d&amp;q=q&amp;y=0&amp;z=AAPL&amp;x=.csv" htmlFormat="all"/>
  </connection>
  <connection id="271" name="Connection421" type="4" refreshedVersion="4" background="1" saveData="1">
    <webPr xl2000="1" url="http://ichart.finance.yahoo.com/table.csv?s=AAPL&amp;a=4&amp;b=1&amp;c=2010&amp;d=2&amp;e=20&amp;f=2014&amp;g=d&amp;q=q&amp;y=0&amp;z=AAPL&amp;x=.csv" htmlFormat="all"/>
  </connection>
  <connection id="272" name="Connection4212" type="4" refreshedVersion="4" background="1" saveData="1">
    <webPr xl2000="1" url="http://ichart.finance.yahoo.com/table.csv?s=AAPL&amp;a=4&amp;b=1&amp;c=2010&amp;d=2&amp;e=20&amp;f=2014&amp;g=d&amp;q=q&amp;y=0&amp;z=AAPL&amp;x=.csv" htmlFormat="all"/>
  </connection>
  <connection id="273" name="Connection431" type="4" refreshedVersion="4" background="1" saveData="1">
    <webPr xl2000="1" url="http://ichart.finance.yahoo.com/table.csv?s=AAPL&amp;a=4&amp;b=1&amp;c=2010&amp;d=2&amp;e=20&amp;f=2014&amp;g=d&amp;q=q&amp;y=0&amp;z=AAPL&amp;x=.csv" htmlFormat="all"/>
  </connection>
  <connection id="274" name="Connection4312" type="4" refreshedVersion="4" background="1" saveData="1">
    <webPr xl2000="1" url="http://ichart.finance.yahoo.com/table.csv?s=AAPL&amp;a=4&amp;b=1&amp;c=2010&amp;d=2&amp;e=20&amp;f=2014&amp;g=d&amp;q=q&amp;y=0&amp;z=AAPL&amp;x=.csv" htmlFormat="all"/>
  </connection>
  <connection id="275" name="Connection441" type="4" refreshedVersion="4" background="1" saveData="1">
    <webPr xl2000="1" url="http://ichart.finance.yahoo.com/table.csv?s=GOOG&amp;a=4&amp;b=1&amp;c=2010&amp;d=2&amp;e=20&amp;f=2014&amp;g=d&amp;q=q&amp;y=0&amp;z=GOOG&amp;x=.csv" htmlFormat="all"/>
  </connection>
  <connection id="276" name="Connection4412" type="4" refreshedVersion="4" background="1" saveData="1">
    <webPr xl2000="1" url="http://ichart.finance.yahoo.com/table.csv?s=GOOG&amp;a=4&amp;b=1&amp;c=2010&amp;d=2&amp;e=20&amp;f=2014&amp;g=d&amp;q=q&amp;y=0&amp;z=GOOG&amp;x=.csv" htmlFormat="all"/>
  </connection>
  <connection id="277" name="Connection451" type="4" refreshedVersion="4" background="1" saveData="1">
    <webPr xl2000="1" url="http://ichart.finance.yahoo.com/table.csv?s=XOM&amp;a=4&amp;b=1&amp;c=2010&amp;d=2&amp;e=20&amp;f=2014&amp;g=d&amp;q=q&amp;y=0&amp;z=XOM&amp;x=.csv" htmlFormat="all"/>
  </connection>
  <connection id="278" name="Connection4512" type="4" refreshedVersion="4" background="1" saveData="1">
    <webPr xl2000="1" url="http://ichart.finance.yahoo.com/table.csv?s=XOM&amp;a=4&amp;b=1&amp;c=2010&amp;d=2&amp;e=20&amp;f=2014&amp;g=d&amp;q=q&amp;y=0&amp;z=XOM&amp;x=.csv" htmlFormat="all"/>
  </connection>
  <connection id="279" name="Connection461" type="4" refreshedVersion="4" background="1" saveData="1">
    <webPr xl2000="1" url="http://ichart.finance.yahoo.com/table.csv?s=BP&amp;a=4&amp;b=1&amp;c=2010&amp;d=2&amp;e=20&amp;f=2014&amp;g=d&amp;q=q&amp;y=0&amp;z=BP&amp;x=.csv" htmlFormat="all"/>
  </connection>
  <connection id="280" name="Connection4612" type="4" refreshedVersion="4" background="1" saveData="1">
    <webPr xl2000="1" url="http://ichart.finance.yahoo.com/table.csv?s=BP&amp;a=4&amp;b=1&amp;c=2010&amp;d=2&amp;e=20&amp;f=2014&amp;g=d&amp;q=q&amp;y=0&amp;z=BP&amp;x=.csv" htmlFormat="all"/>
  </connection>
  <connection id="281" name="Connection471" type="4" refreshedVersion="4" background="1" saveData="1">
    <webPr xl2000="1" url="http://ichart.finance.yahoo.com/table.csv?s=BP&amp;a=4&amp;b=1&amp;c=2010&amp;d=2&amp;e=20&amp;f=2014&amp;g=d&amp;q=q&amp;y=0&amp;z=BP&amp;x=.csv" htmlFormat="all"/>
  </connection>
  <connection id="282" name="Connection4712" type="4" refreshedVersion="4" background="1" saveData="1">
    <webPr xl2000="1" url="http://ichart.finance.yahoo.com/table.csv?s=BP&amp;a=4&amp;b=1&amp;c=2010&amp;d=2&amp;e=20&amp;f=2014&amp;g=d&amp;q=q&amp;y=0&amp;z=BP&amp;x=.csv" htmlFormat="all"/>
  </connection>
  <connection id="283" name="Connection481" type="4" refreshedVersion="4" background="1" saveData="1">
    <webPr xl2000="1" url="http://ichart.finance.yahoo.com/table.csv?s=BP&amp;a=4&amp;b=1&amp;c=2010&amp;d=2&amp;e=20&amp;f=2014&amp;g=d&amp;q=q&amp;y=0&amp;z=BP&amp;x=.csv" htmlFormat="all"/>
  </connection>
  <connection id="284" name="Connection4812" type="4" refreshedVersion="4" background="1" saveData="1">
    <webPr xl2000="1" url="http://ichart.finance.yahoo.com/table.csv?s=BP&amp;a=4&amp;b=1&amp;c=2010&amp;d=2&amp;e=20&amp;f=2014&amp;g=d&amp;q=q&amp;y=0&amp;z=BP&amp;x=.csv" htmlFormat="all"/>
  </connection>
  <connection id="285" name="Connection491" type="4" refreshedVersion="4" background="1" saveData="1">
    <webPr xl2000="1" url="http://ichart.finance.yahoo.com/table.csv?s=BP&amp;a=4&amp;b=1&amp;c=2010&amp;d=2&amp;e=20&amp;f=2014&amp;g=d&amp;q=q&amp;y=0&amp;z=BP&amp;x=.csv" htmlFormat="all"/>
  </connection>
  <connection id="286" name="Connection4912" type="4" refreshedVersion="4" background="1" saveData="1">
    <webPr xl2000="1" url="http://ichart.finance.yahoo.com/table.csv?s=BP&amp;a=4&amp;b=1&amp;c=2010&amp;d=2&amp;e=20&amp;f=2014&amp;g=d&amp;q=q&amp;y=0&amp;z=BP&amp;x=.csv" htmlFormat="all"/>
  </connection>
  <connection id="287" name="Connection501" type="4" refreshedVersion="4" background="1" saveData="1">
    <webPr xl2000="1" url="http://ichart.finance.yahoo.com/table.csv?s=BP&amp;a=4&amp;b=1&amp;c=2010&amp;d=2&amp;e=20&amp;f=2014&amp;g=d&amp;q=q&amp;y=0&amp;z=BP&amp;x=.csv" htmlFormat="all"/>
  </connection>
  <connection id="288" name="Connection5012" type="4" refreshedVersion="4" background="1" saveData="1">
    <webPr xl2000="1" url="http://ichart.finance.yahoo.com/table.csv?s=BP&amp;a=4&amp;b=1&amp;c=2010&amp;d=2&amp;e=20&amp;f=2014&amp;g=d&amp;q=q&amp;y=0&amp;z=BP&amp;x=.csv" htmlFormat="all"/>
  </connection>
  <connection id="289" name="Connection510" type="4" refreshedVersion="4" background="1" saveData="1">
    <webPr xl2000="1" url="http://ichart.finance.yahoo.com/table.csv?s=AAPL&amp;a=4&amp;b=1&amp;c=2013&amp;d=11&amp;e=12&amp;f=2013&amp;g=&amp;q=q&amp;y=0&amp;z=AAPL&amp;x=.csv" htmlFormat="all"/>
  </connection>
  <connection id="290" name="Connection5102" type="4" refreshedVersion="4" background="1" saveData="1">
    <webPr xl2000="1" url="http://ichart.finance.yahoo.com/table.csv?s=AAPL&amp;a=4&amp;b=1&amp;c=2013&amp;d=11&amp;e=12&amp;f=2013&amp;g=&amp;q=q&amp;y=0&amp;z=AAPL&amp;x=.csv" htmlFormat="all"/>
  </connection>
  <connection id="291" name="Connection511" type="4" refreshedVersion="4" background="1" saveData="1">
    <webPr xl2000="1" url="http://ichart.finance.yahoo.com/table.csv?s=BP&amp;a=4&amp;b=1&amp;c=2010&amp;d=2&amp;e=20&amp;f=2014&amp;g=d&amp;q=q&amp;y=0&amp;z=BP&amp;x=.csv" htmlFormat="all"/>
  </connection>
  <connection id="292" name="Connection5112" type="4" refreshedVersion="4" background="1" saveData="1">
    <webPr xl2000="1" url="http://ichart.finance.yahoo.com/table.csv?s=BP&amp;a=4&amp;b=1&amp;c=2010&amp;d=2&amp;e=20&amp;f=2014&amp;g=d&amp;q=q&amp;y=0&amp;z=BP&amp;x=.csv" htmlFormat="all"/>
  </connection>
  <connection id="293" name="Connection521" type="4" refreshedVersion="4" background="1" saveData="1">
    <webPr xl2000="1" url="http://ichart.finance.yahoo.com/table.csv?s=BP&amp;a=4&amp;b=1&amp;c=2013&amp;d=2&amp;e=20&amp;f=2014&amp;g=d&amp;q=q&amp;y=0&amp;z=BP&amp;x=.csv" htmlFormat="all"/>
  </connection>
  <connection id="294" name="Connection5212" type="4" refreshedVersion="4" background="1" saveData="1">
    <webPr xl2000="1" url="http://ichart.finance.yahoo.com/table.csv?s=BP&amp;a=4&amp;b=1&amp;c=2013&amp;d=2&amp;e=20&amp;f=2014&amp;g=d&amp;q=q&amp;y=0&amp;z=BP&amp;x=.csv" htmlFormat="all"/>
  </connection>
  <connection id="295" name="Connection531" type="4" refreshedVersion="4" background="1" saveData="1">
    <webPr xl2000="1" url="http://ichart.finance.yahoo.com/table.csv?s=BP&amp;a=4&amp;b=1&amp;c=2013&amp;d=2&amp;e=20&amp;f=2014&amp;g=d&amp;q=q&amp;y=0&amp;z=BP&amp;x=.csv" htmlFormat="all"/>
  </connection>
  <connection id="296" name="Connection5312" type="4" refreshedVersion="4" background="1" saveData="1">
    <webPr xl2000="1" url="http://ichart.finance.yahoo.com/table.csv?s=BP&amp;a=4&amp;b=1&amp;c=2013&amp;d=2&amp;e=20&amp;f=2014&amp;g=d&amp;q=q&amp;y=0&amp;z=BP&amp;x=.csv" htmlFormat="all"/>
  </connection>
  <connection id="297" name="Connection54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298" name="Connection54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299" name="Connection55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00" name="Connection55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01" name="Connection56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02" name="Connection56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03" name="Connection57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04" name="Connection57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05" name="Connection58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06" name="Connection58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07" name="Connection59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08" name="Connection59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09" name="Connection60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10" name="Connection60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11" name="Connection610" type="4" refreshedVersion="4" background="1" saveData="1">
    <webPr xl2000="1" url="http://ichart.finance.yahoo.com/table.csv?s=AAPL&amp;a=4&amp;b=1&amp;c=2013&amp;d=11&amp;e=12&amp;f=2013&amp;g=&amp;q=q&amp;y=0&amp;z=AAPL&amp;x=.csv" htmlFormat="all"/>
  </connection>
  <connection id="312" name="Connection6102" type="4" refreshedVersion="4" background="1" saveData="1">
    <webPr xl2000="1" url="http://ichart.finance.yahoo.com/table.csv?s=AAPL&amp;a=4&amp;b=1&amp;c=2013&amp;d=11&amp;e=12&amp;f=2013&amp;g=&amp;q=q&amp;y=0&amp;z=AAPL&amp;x=.csv" htmlFormat="all"/>
  </connection>
  <connection id="313" name="Connection61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14" name="Connection61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15" name="Connection62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16" name="Connection62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17" name="Connection63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18" name="Connection63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19" name="Connection64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20" name="Connection64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21" name="Connection65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22" name="Connection65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23" name="Connection66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24" name="Connection66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25" name="Connection67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26" name="Connection67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27" name="Connection68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28" name="Connection68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29" name="Connection69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30" name="Connection69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31" name="Connection70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32" name="Connection70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33" name="Connection710" type="4" refreshedVersion="4" background="1" saveData="1">
    <webPr xl2000="1" url="http://ichart.finance.yahoo.com/table.csv?s=GOOG&amp;a=4&amp;b=1&amp;c=2013&amp;d=11&amp;e=12&amp;f=2013&amp;g=&amp;q=q&amp;y=0&amp;z=GOOG&amp;x=.csv" htmlFormat="all"/>
  </connection>
  <connection id="334" name="Connection7102" type="4" refreshedVersion="4" background="1" saveData="1">
    <webPr xl2000="1" url="http://ichart.finance.yahoo.com/table.csv?s=GOOG&amp;a=4&amp;b=1&amp;c=2013&amp;d=11&amp;e=12&amp;f=2013&amp;g=&amp;q=q&amp;y=0&amp;z=GOOG&amp;x=.csv" htmlFormat="all"/>
  </connection>
  <connection id="335" name="Connection71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36" name="Connection71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37" name="Connection72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38" name="Connection72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39" name="Connection73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40" name="Connection73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41" name="Connection74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42" name="Connection74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43" name="Connection75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44" name="Connection75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45" name="Connection76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46" name="Connection76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47" name="Connection77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48" name="Connection77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49" name="Connection78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50" name="Connection78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51" name="Connection79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52" name="Connection79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53" name="Connection80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54" name="Connection80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55" name="Connection810" type="4" refreshedVersion="4" background="1" saveData="1">
    <webPr xl2000="1" url="http://ichart.finance.yahoo.com/table.csv?s=AAPL&amp;a=4&amp;b=1&amp;c=2013&amp;d=11&amp;e=12&amp;f=2013&amp;g=&amp;q=q&amp;y=0&amp;z=AAPL&amp;x=.csv" htmlFormat="all"/>
  </connection>
  <connection id="356" name="Connection8102" type="4" refreshedVersion="4" background="1" saveData="1">
    <webPr xl2000="1" url="http://ichart.finance.yahoo.com/table.csv?s=AAPL&amp;a=4&amp;b=1&amp;c=2013&amp;d=11&amp;e=12&amp;f=2013&amp;g=&amp;q=q&amp;y=0&amp;z=AAPL&amp;x=.csv" htmlFormat="all"/>
  </connection>
  <connection id="357" name="Connection81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58" name="Connection81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59" name="Connection82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60" name="Connection82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61" name="Connection83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62" name="Connection83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63" name="Connection84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64" name="Connection84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65" name="Connection85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66" name="Connection85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67" name="Connection86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68" name="Connection86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69" name="Connection87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70" name="Connection87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71" name="Connection88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72" name="Connection88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73" name="Connection89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74" name="Connection89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75" name="Connection90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76" name="Connection90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77" name="Connection910" type="4" refreshedVersion="4" background="1" saveData="1">
    <webPr xl2000="1" url="http://ichart.finance.yahoo.com/table.csv?s=AAPL&amp;a=4&amp;b=1&amp;c=2010&amp;d=11&amp;e=12&amp;f=2013&amp;g=&amp;q=q&amp;y=0&amp;z=AAPL&amp;x=.csv" htmlFormat="all"/>
  </connection>
  <connection id="378" name="Connection9102" type="4" refreshedVersion="4" background="1" saveData="1">
    <webPr xl2000="1" url="http://ichart.finance.yahoo.com/table.csv?s=AAPL&amp;a=4&amp;b=1&amp;c=2010&amp;d=11&amp;e=12&amp;f=2013&amp;g=&amp;q=q&amp;y=0&amp;z=AAPL&amp;x=.csv" htmlFormat="all"/>
  </connection>
  <connection id="379" name="Connection91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80" name="Connection91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81" name="Connection92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82" name="Connection92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83" name="Connection93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84" name="Connection93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85" name="Connection94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86" name="Connection94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87" name="Connection95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88" name="Connection95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89" name="Connection96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90" name="Connection96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91" name="Connection97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92" name="Connection97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93" name="Connection98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94" name="Connection9812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95" name="Connection991" type="4" refreshedVersion="4" background="1" saveData="1">
    <webPr xl2000="1" url="http://ichart.finance.yahoo.com/table.csv?s=GOOG&amp;a=4&amp;b=1&amp;c=2013&amp;d=2&amp;e=20&amp;f=2014&amp;g=d&amp;q=q&amp;y=0&amp;z=GOOG&amp;x=.csv" htmlFormat="all"/>
  </connection>
  <connection id="396" name="Connection9912" type="4" refreshedVersion="4" background="1" saveData="1">
    <webPr xl2000="1" url="http://ichart.finance.yahoo.com/table.csv?s=GOOG&amp;a=4&amp;b=1&amp;c=2013&amp;d=2&amp;e=20&amp;f=2014&amp;g=d&amp;q=q&amp;y=0&amp;z=GOOG&amp;x=.csv" htmlFormat="all"/>
  </connection>
</connections>
</file>

<file path=xl/sharedStrings.xml><?xml version="1.0" encoding="utf-8"?>
<sst xmlns="http://schemas.openxmlformats.org/spreadsheetml/2006/main" count="110" uniqueCount="60">
  <si>
    <t>Date</t>
  </si>
  <si>
    <t>Open</t>
  </si>
  <si>
    <t>High</t>
  </si>
  <si>
    <t>Low</t>
  </si>
  <si>
    <t>Close</t>
  </si>
  <si>
    <t>Volume</t>
  </si>
  <si>
    <t>Adj Close</t>
  </si>
  <si>
    <t>Daily Returns</t>
  </si>
  <si>
    <t>Step 1</t>
  </si>
  <si>
    <t>Download IXIC historical data from finance.yahoo.com and finance.google.com, the google data had the 29June 2016 values missing in yahoo finance data</t>
  </si>
  <si>
    <t>Step 2</t>
  </si>
  <si>
    <t>Excel Functions</t>
  </si>
  <si>
    <t>(G3/G2)-1</t>
  </si>
  <si>
    <t>today/yesterday -1</t>
  </si>
  <si>
    <t>Step 3</t>
  </si>
  <si>
    <t>Cntrl A to select all then click on insert line graph</t>
  </si>
  <si>
    <t xml:space="preserve">Go to select data on the line graph and deselect or delete the other series </t>
  </si>
  <si>
    <r>
      <t xml:space="preserve">Leave only the </t>
    </r>
    <r>
      <rPr>
        <b/>
        <sz val="11"/>
        <color theme="1"/>
        <rFont val="Calibri"/>
        <family val="2"/>
        <scheme val="minor"/>
      </rPr>
      <t>Close Values Series</t>
    </r>
  </si>
  <si>
    <t>Go to chart design-quick layout-click on layout with chart title and axis titles</t>
  </si>
  <si>
    <t>Name the y-axis  (stock Prices) and the Chart title (NASDAQ Composite)</t>
  </si>
  <si>
    <t>Change y-axis bounds to min = 3500, max = 6500, major units = 500, minor = 50</t>
  </si>
  <si>
    <t>Step 4</t>
  </si>
  <si>
    <t>Excel functions</t>
  </si>
  <si>
    <t>Min()</t>
  </si>
  <si>
    <t>Max()</t>
  </si>
  <si>
    <t>Sum()</t>
  </si>
  <si>
    <t>Frequency()</t>
  </si>
  <si>
    <t>These functions are used to calculate the Bin values for the Histogram. The data was broken down into 50 weekly bins (252 yearly trading/5 trading days in a week)</t>
  </si>
  <si>
    <t>null</t>
  </si>
  <si>
    <t>Bins</t>
  </si>
  <si>
    <t>Bin scale ( Range/(number of bins-1))</t>
  </si>
  <si>
    <t>Start Date</t>
  </si>
  <si>
    <t>End date</t>
  </si>
  <si>
    <t>Min</t>
  </si>
  <si>
    <t>Max</t>
  </si>
  <si>
    <t>Range</t>
  </si>
  <si>
    <t>Bin scale</t>
  </si>
  <si>
    <t>Step 4: Start Date</t>
  </si>
  <si>
    <t>Bin</t>
  </si>
  <si>
    <t>Rel.Freq</t>
  </si>
  <si>
    <t>Abs.frequency</t>
  </si>
  <si>
    <t>Total</t>
  </si>
  <si>
    <r>
      <rPr>
        <b/>
        <sz val="11"/>
        <color theme="1"/>
        <rFont val="Calibri"/>
        <family val="2"/>
        <scheme val="minor"/>
      </rPr>
      <t xml:space="preserve">Step 4 Histogram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Plot the Bucketed Daily Return Histogram using the relative frequency data, Use the cluster column graph for plotting (After plotting, set series to -100%, and gap width to 0%)</t>
    </r>
  </si>
  <si>
    <t>Step 5</t>
  </si>
  <si>
    <t>Median()</t>
  </si>
  <si>
    <t>Mean</t>
  </si>
  <si>
    <t>Expected Distribution</t>
  </si>
  <si>
    <t>Step 5: Expected Distribution</t>
  </si>
  <si>
    <t>Median</t>
  </si>
  <si>
    <t>mean</t>
  </si>
  <si>
    <t>standard deviation</t>
  </si>
  <si>
    <t>Std.dev</t>
  </si>
  <si>
    <t>N</t>
  </si>
  <si>
    <t>Average()</t>
  </si>
  <si>
    <t>Std.Dev.P()</t>
  </si>
  <si>
    <t>Normal.Distr()</t>
  </si>
  <si>
    <t>Parameters</t>
  </si>
  <si>
    <t>Stock ticker</t>
  </si>
  <si>
    <t>IXIC</t>
  </si>
  <si>
    <t>Plot Stock Returns Distributions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</si>
</sst>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m/d/yyyy;@"/>
    <numFmt numFmtId="165" formatCode="0.000000000"/>
    <numFmt numFmtId="166" formatCode="0.0000"/>
    <numFmt numFmtId="167" formatCode="0.0000000"/>
    <numFmt numFmtId="168" formatCode="0.000000"/>
    <numFmt numFmtId="169" formatCode="0.00000"/>
    <numFmt numFmtId="170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8">
    <xf numFmtId="0" fontId="0" fillId="0" borderId="0" xfId="0"/>
    <xf numFmtId="164" fontId="2" fillId="2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0" fontId="2" fillId="2" borderId="1" xfId="1" applyNumberFormat="1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164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0" fontId="0" fillId="2" borderId="1" xfId="1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left" wrapText="1"/>
    </xf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/>
    <xf numFmtId="2" fontId="0" fillId="2" borderId="0" xfId="0" applyNumberFormat="1" applyFill="1" applyBorder="1"/>
    <xf numFmtId="1" fontId="0" fillId="2" borderId="0" xfId="0" applyNumberFormat="1" applyFill="1" applyBorder="1"/>
    <xf numFmtId="10" fontId="0" fillId="2" borderId="0" xfId="1" applyNumberFormat="1" applyFont="1" applyFill="1" applyBorder="1"/>
    <xf numFmtId="0" fontId="4" fillId="2" borderId="0" xfId="0" applyFont="1" applyFill="1" applyBorder="1"/>
    <xf numFmtId="14" fontId="0" fillId="2" borderId="0" xfId="0" applyNumberFormat="1" applyFill="1" applyBorder="1"/>
    <xf numFmtId="165" fontId="0" fillId="2" borderId="0" xfId="0" applyNumberFormat="1" applyFill="1" applyBorder="1"/>
    <xf numFmtId="164" fontId="0" fillId="3" borderId="1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0" xfId="0" applyFill="1" applyBorder="1"/>
    <xf numFmtId="1" fontId="0" fillId="3" borderId="0" xfId="0" applyNumberFormat="1" applyFill="1" applyBorder="1"/>
    <xf numFmtId="1" fontId="2" fillId="2" borderId="0" xfId="0" applyNumberFormat="1" applyFont="1" applyFill="1" applyBorder="1"/>
    <xf numFmtId="0" fontId="2" fillId="2" borderId="0" xfId="0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" fontId="2" fillId="2" borderId="0" xfId="0" applyNumberFormat="1" applyFont="1" applyFill="1" applyBorder="1" applyAlignment="1">
      <alignment horizontal="center"/>
    </xf>
    <xf numFmtId="0" fontId="2" fillId="3" borderId="0" xfId="0" applyFont="1" applyFill="1" applyBorder="1"/>
    <xf numFmtId="0" fontId="0" fillId="5" borderId="0" xfId="0" applyFill="1" applyBorder="1"/>
    <xf numFmtId="0" fontId="2" fillId="6" borderId="0" xfId="0" applyFont="1" applyFill="1" applyBorder="1" applyAlignment="1">
      <alignment horizontal="left"/>
    </xf>
    <xf numFmtId="0" fontId="0" fillId="6" borderId="0" xfId="0" applyFill="1" applyBorder="1"/>
    <xf numFmtId="0" fontId="2" fillId="5" borderId="0" xfId="0" applyFont="1" applyFill="1" applyBorder="1"/>
    <xf numFmtId="0" fontId="3" fillId="5" borderId="0" xfId="0" applyFont="1" applyFill="1" applyBorder="1"/>
    <xf numFmtId="0" fontId="2" fillId="7" borderId="0" xfId="0" applyFont="1" applyFill="1" applyBorder="1"/>
    <xf numFmtId="0" fontId="0" fillId="7" borderId="0" xfId="0" applyFill="1" applyBorder="1"/>
    <xf numFmtId="10" fontId="0" fillId="2" borderId="0" xfId="0" applyNumberFormat="1" applyFill="1" applyBorder="1"/>
    <xf numFmtId="0" fontId="2" fillId="3" borderId="0" xfId="0" applyFont="1" applyFill="1" applyBorder="1" applyAlignment="1">
      <alignment horizontal="center"/>
    </xf>
    <xf numFmtId="168" fontId="0" fillId="8" borderId="0" xfId="0" applyNumberFormat="1" applyFont="1" applyFill="1" applyBorder="1"/>
    <xf numFmtId="0" fontId="2" fillId="8" borderId="0" xfId="0" applyFont="1" applyFill="1" applyBorder="1" applyAlignment="1">
      <alignment horizontal="center"/>
    </xf>
    <xf numFmtId="167" fontId="2" fillId="8" borderId="0" xfId="0" applyNumberFormat="1" applyFont="1" applyFill="1" applyBorder="1"/>
    <xf numFmtId="166" fontId="2" fillId="8" borderId="0" xfId="0" applyNumberFormat="1" applyFont="1" applyFill="1" applyBorder="1"/>
    <xf numFmtId="10" fontId="2" fillId="8" borderId="0" xfId="1" applyNumberFormat="1" applyFont="1" applyFill="1" applyBorder="1"/>
    <xf numFmtId="0" fontId="0" fillId="8" borderId="0" xfId="0" applyFill="1" applyBorder="1" applyAlignment="1">
      <alignment horizontal="center"/>
    </xf>
    <xf numFmtId="0" fontId="0" fillId="8" borderId="0" xfId="0" applyFill="1" applyBorder="1"/>
    <xf numFmtId="0" fontId="0" fillId="9" borderId="0" xfId="0" applyFill="1" applyBorder="1" applyAlignment="1">
      <alignment horizontal="center"/>
    </xf>
    <xf numFmtId="169" fontId="0" fillId="9" borderId="0" xfId="0" applyNumberFormat="1" applyFill="1" applyBorder="1" applyAlignment="1">
      <alignment horizontal="center"/>
    </xf>
    <xf numFmtId="168" fontId="0" fillId="9" borderId="0" xfId="1" applyNumberFormat="1" applyFont="1" applyFill="1" applyBorder="1" applyAlignment="1">
      <alignment horizontal="center"/>
    </xf>
    <xf numFmtId="166" fontId="0" fillId="9" borderId="0" xfId="0" applyNumberForma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170" fontId="0" fillId="9" borderId="0" xfId="0" applyNumberFormat="1" applyFill="1" applyBorder="1" applyAlignment="1">
      <alignment horizontal="center"/>
    </xf>
    <xf numFmtId="169" fontId="0" fillId="3" borderId="0" xfId="0" applyNumberFormat="1" applyFill="1" applyBorder="1"/>
    <xf numFmtId="166" fontId="0" fillId="3" borderId="0" xfId="0" applyNumberFormat="1" applyFill="1" applyBorder="1" applyAlignment="1">
      <alignment horizontal="center"/>
    </xf>
    <xf numFmtId="1" fontId="0" fillId="3" borderId="0" xfId="0" applyNumberFormat="1" applyFill="1" applyBorder="1" applyAlignment="1">
      <alignment horizontal="center"/>
    </xf>
    <xf numFmtId="0" fontId="2" fillId="8" borderId="0" xfId="0" applyFont="1" applyFill="1" applyBorder="1" applyAlignment="1">
      <alignment horizontal="left"/>
    </xf>
    <xf numFmtId="0" fontId="0" fillId="8" borderId="0" xfId="0" applyFill="1" applyBorder="1" applyAlignment="1">
      <alignment horizontal="left"/>
    </xf>
    <xf numFmtId="0" fontId="5" fillId="3" borderId="0" xfId="0" applyFont="1" applyFill="1" applyBorder="1"/>
    <xf numFmtId="0" fontId="6" fillId="3" borderId="0" xfId="0" applyFont="1" applyFill="1" applyBorder="1"/>
    <xf numFmtId="0" fontId="0" fillId="2" borderId="0" xfId="0" applyFill="1"/>
    <xf numFmtId="0" fontId="0" fillId="4" borderId="2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7" fillId="0" borderId="0" xfId="0" applyFont="1"/>
    <xf numFmtId="2" fontId="0" fillId="4" borderId="4" xfId="0" applyNumberFormat="1" applyFill="1" applyBorder="1" applyAlignment="1"/>
    <xf numFmtId="14" fontId="0" fillId="4" borderId="4" xfId="0" applyNumberFormat="1" applyFill="1" applyBorder="1" applyAlignment="1">
      <alignment horizontal="center"/>
    </xf>
    <xf numFmtId="168" fontId="0" fillId="4" borderId="5" xfId="0" applyNumberFormat="1" applyFill="1" applyBorder="1" applyAlignment="1"/>
    <xf numFmtId="166" fontId="0" fillId="4" borderId="4" xfId="0" applyNumberFormat="1" applyFill="1" applyBorder="1" applyAlignment="1"/>
    <xf numFmtId="0" fontId="2" fillId="4" borderId="3" xfId="0" applyFont="1" applyFill="1" applyBorder="1" applyAlignment="1">
      <alignment horizontal="center"/>
    </xf>
    <xf numFmtId="0" fontId="2" fillId="2" borderId="0" xfId="0" applyFont="1" applyFill="1"/>
    <xf numFmtId="0" fontId="0" fillId="6" borderId="0" xfId="0" applyFill="1" applyBorder="1" applyAlignment="1">
      <alignment horizontal="left"/>
    </xf>
    <xf numFmtId="0" fontId="2" fillId="8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 wrapText="1"/>
    </xf>
    <xf numFmtId="0" fontId="6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left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baseline="0"/>
              <a:t>NASDAQ Composite (IXIC) Line Graph</a:t>
            </a:r>
            <a:endParaRPr lang="en-US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'Step 1 and 2'!$C$1</c:f>
              <c:strCache>
                <c:ptCount val="1"/>
                <c:pt idx="0">
                  <c:v>High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'Step 1 and 2'!$A$2:$A$505</c:f>
              <c:numCache>
                <c:formatCode>m/d/yyyy;@</c:formatCode>
                <c:ptCount val="504"/>
                <c:pt idx="0">
                  <c:v>42173</c:v>
                </c:pt>
                <c:pt idx="1">
                  <c:v>42174</c:v>
                </c:pt>
                <c:pt idx="2">
                  <c:v>42177</c:v>
                </c:pt>
                <c:pt idx="3">
                  <c:v>42178</c:v>
                </c:pt>
                <c:pt idx="4">
                  <c:v>42179</c:v>
                </c:pt>
                <c:pt idx="5">
                  <c:v>42180</c:v>
                </c:pt>
                <c:pt idx="6">
                  <c:v>42181</c:v>
                </c:pt>
                <c:pt idx="7">
                  <c:v>42184</c:v>
                </c:pt>
                <c:pt idx="8">
                  <c:v>42185</c:v>
                </c:pt>
                <c:pt idx="9">
                  <c:v>42186</c:v>
                </c:pt>
                <c:pt idx="10">
                  <c:v>42187</c:v>
                </c:pt>
                <c:pt idx="11">
                  <c:v>42191</c:v>
                </c:pt>
                <c:pt idx="12">
                  <c:v>42192</c:v>
                </c:pt>
                <c:pt idx="13">
                  <c:v>42193</c:v>
                </c:pt>
                <c:pt idx="14">
                  <c:v>42194</c:v>
                </c:pt>
                <c:pt idx="15">
                  <c:v>42195</c:v>
                </c:pt>
                <c:pt idx="16">
                  <c:v>42198</c:v>
                </c:pt>
                <c:pt idx="17">
                  <c:v>42199</c:v>
                </c:pt>
                <c:pt idx="18">
                  <c:v>42200</c:v>
                </c:pt>
                <c:pt idx="19">
                  <c:v>42201</c:v>
                </c:pt>
                <c:pt idx="20">
                  <c:v>42202</c:v>
                </c:pt>
                <c:pt idx="21">
                  <c:v>42205</c:v>
                </c:pt>
                <c:pt idx="22">
                  <c:v>42206</c:v>
                </c:pt>
                <c:pt idx="23">
                  <c:v>42207</c:v>
                </c:pt>
                <c:pt idx="24">
                  <c:v>42208</c:v>
                </c:pt>
                <c:pt idx="25">
                  <c:v>42209</c:v>
                </c:pt>
                <c:pt idx="26">
                  <c:v>42212</c:v>
                </c:pt>
                <c:pt idx="27">
                  <c:v>42213</c:v>
                </c:pt>
                <c:pt idx="28">
                  <c:v>42214</c:v>
                </c:pt>
                <c:pt idx="29">
                  <c:v>42215</c:v>
                </c:pt>
                <c:pt idx="30">
                  <c:v>42216</c:v>
                </c:pt>
                <c:pt idx="31">
                  <c:v>42219</c:v>
                </c:pt>
                <c:pt idx="32">
                  <c:v>42220</c:v>
                </c:pt>
                <c:pt idx="33">
                  <c:v>42221</c:v>
                </c:pt>
                <c:pt idx="34">
                  <c:v>42222</c:v>
                </c:pt>
                <c:pt idx="35">
                  <c:v>42223</c:v>
                </c:pt>
                <c:pt idx="36">
                  <c:v>42226</c:v>
                </c:pt>
                <c:pt idx="37">
                  <c:v>42227</c:v>
                </c:pt>
                <c:pt idx="38">
                  <c:v>42228</c:v>
                </c:pt>
                <c:pt idx="39">
                  <c:v>42229</c:v>
                </c:pt>
                <c:pt idx="40">
                  <c:v>42230</c:v>
                </c:pt>
                <c:pt idx="41">
                  <c:v>42233</c:v>
                </c:pt>
                <c:pt idx="42">
                  <c:v>42234</c:v>
                </c:pt>
                <c:pt idx="43">
                  <c:v>42235</c:v>
                </c:pt>
                <c:pt idx="44">
                  <c:v>42236</c:v>
                </c:pt>
                <c:pt idx="45">
                  <c:v>42237</c:v>
                </c:pt>
                <c:pt idx="46">
                  <c:v>42240</c:v>
                </c:pt>
                <c:pt idx="47">
                  <c:v>42241</c:v>
                </c:pt>
                <c:pt idx="48">
                  <c:v>42242</c:v>
                </c:pt>
                <c:pt idx="49">
                  <c:v>42243</c:v>
                </c:pt>
                <c:pt idx="50">
                  <c:v>42244</c:v>
                </c:pt>
                <c:pt idx="51">
                  <c:v>42247</c:v>
                </c:pt>
                <c:pt idx="52">
                  <c:v>42248</c:v>
                </c:pt>
                <c:pt idx="53">
                  <c:v>42249</c:v>
                </c:pt>
                <c:pt idx="54">
                  <c:v>42250</c:v>
                </c:pt>
                <c:pt idx="55">
                  <c:v>42251</c:v>
                </c:pt>
                <c:pt idx="56">
                  <c:v>42255</c:v>
                </c:pt>
                <c:pt idx="57">
                  <c:v>42256</c:v>
                </c:pt>
                <c:pt idx="58">
                  <c:v>42257</c:v>
                </c:pt>
                <c:pt idx="59">
                  <c:v>42258</c:v>
                </c:pt>
                <c:pt idx="60">
                  <c:v>42261</c:v>
                </c:pt>
                <c:pt idx="61">
                  <c:v>42262</c:v>
                </c:pt>
                <c:pt idx="62">
                  <c:v>42263</c:v>
                </c:pt>
                <c:pt idx="63">
                  <c:v>42264</c:v>
                </c:pt>
                <c:pt idx="64">
                  <c:v>42265</c:v>
                </c:pt>
                <c:pt idx="65">
                  <c:v>42268</c:v>
                </c:pt>
                <c:pt idx="66">
                  <c:v>42269</c:v>
                </c:pt>
                <c:pt idx="67">
                  <c:v>42270</c:v>
                </c:pt>
                <c:pt idx="68">
                  <c:v>42271</c:v>
                </c:pt>
                <c:pt idx="69">
                  <c:v>42272</c:v>
                </c:pt>
                <c:pt idx="70">
                  <c:v>42275</c:v>
                </c:pt>
                <c:pt idx="71">
                  <c:v>42276</c:v>
                </c:pt>
                <c:pt idx="72">
                  <c:v>42277</c:v>
                </c:pt>
                <c:pt idx="73">
                  <c:v>42278</c:v>
                </c:pt>
                <c:pt idx="74">
                  <c:v>42279</c:v>
                </c:pt>
                <c:pt idx="75">
                  <c:v>42282</c:v>
                </c:pt>
                <c:pt idx="76">
                  <c:v>42283</c:v>
                </c:pt>
                <c:pt idx="77">
                  <c:v>42284</c:v>
                </c:pt>
                <c:pt idx="78">
                  <c:v>42285</c:v>
                </c:pt>
                <c:pt idx="79">
                  <c:v>42286</c:v>
                </c:pt>
                <c:pt idx="80">
                  <c:v>42289</c:v>
                </c:pt>
                <c:pt idx="81">
                  <c:v>42290</c:v>
                </c:pt>
                <c:pt idx="82">
                  <c:v>42291</c:v>
                </c:pt>
                <c:pt idx="83">
                  <c:v>42292</c:v>
                </c:pt>
                <c:pt idx="84">
                  <c:v>42293</c:v>
                </c:pt>
                <c:pt idx="85">
                  <c:v>42296</c:v>
                </c:pt>
                <c:pt idx="86">
                  <c:v>42297</c:v>
                </c:pt>
                <c:pt idx="87">
                  <c:v>42298</c:v>
                </c:pt>
                <c:pt idx="88">
                  <c:v>42299</c:v>
                </c:pt>
                <c:pt idx="89">
                  <c:v>42300</c:v>
                </c:pt>
                <c:pt idx="90">
                  <c:v>42303</c:v>
                </c:pt>
                <c:pt idx="91">
                  <c:v>42304</c:v>
                </c:pt>
                <c:pt idx="92">
                  <c:v>42305</c:v>
                </c:pt>
                <c:pt idx="93">
                  <c:v>42306</c:v>
                </c:pt>
                <c:pt idx="94">
                  <c:v>42307</c:v>
                </c:pt>
                <c:pt idx="95">
                  <c:v>42310</c:v>
                </c:pt>
                <c:pt idx="96">
                  <c:v>42311</c:v>
                </c:pt>
                <c:pt idx="97">
                  <c:v>42312</c:v>
                </c:pt>
                <c:pt idx="98">
                  <c:v>42313</c:v>
                </c:pt>
                <c:pt idx="99">
                  <c:v>42314</c:v>
                </c:pt>
                <c:pt idx="100">
                  <c:v>42317</c:v>
                </c:pt>
                <c:pt idx="101">
                  <c:v>42318</c:v>
                </c:pt>
                <c:pt idx="102">
                  <c:v>42319</c:v>
                </c:pt>
                <c:pt idx="103">
                  <c:v>42320</c:v>
                </c:pt>
                <c:pt idx="104">
                  <c:v>42321</c:v>
                </c:pt>
                <c:pt idx="105">
                  <c:v>42324</c:v>
                </c:pt>
                <c:pt idx="106">
                  <c:v>42325</c:v>
                </c:pt>
                <c:pt idx="107">
                  <c:v>42326</c:v>
                </c:pt>
                <c:pt idx="108">
                  <c:v>42327</c:v>
                </c:pt>
                <c:pt idx="109">
                  <c:v>42328</c:v>
                </c:pt>
                <c:pt idx="110">
                  <c:v>42331</c:v>
                </c:pt>
                <c:pt idx="111">
                  <c:v>42332</c:v>
                </c:pt>
                <c:pt idx="112">
                  <c:v>42333</c:v>
                </c:pt>
                <c:pt idx="113">
                  <c:v>42335</c:v>
                </c:pt>
                <c:pt idx="114">
                  <c:v>42338</c:v>
                </c:pt>
                <c:pt idx="115">
                  <c:v>42339</c:v>
                </c:pt>
                <c:pt idx="116">
                  <c:v>42340</c:v>
                </c:pt>
                <c:pt idx="117">
                  <c:v>42341</c:v>
                </c:pt>
                <c:pt idx="118">
                  <c:v>42342</c:v>
                </c:pt>
                <c:pt idx="119">
                  <c:v>42345</c:v>
                </c:pt>
                <c:pt idx="120">
                  <c:v>42346</c:v>
                </c:pt>
                <c:pt idx="121">
                  <c:v>42347</c:v>
                </c:pt>
                <c:pt idx="122">
                  <c:v>42348</c:v>
                </c:pt>
                <c:pt idx="123">
                  <c:v>42349</c:v>
                </c:pt>
                <c:pt idx="124">
                  <c:v>42352</c:v>
                </c:pt>
                <c:pt idx="125">
                  <c:v>42353</c:v>
                </c:pt>
                <c:pt idx="126">
                  <c:v>42354</c:v>
                </c:pt>
                <c:pt idx="127">
                  <c:v>42355</c:v>
                </c:pt>
                <c:pt idx="128">
                  <c:v>42356</c:v>
                </c:pt>
                <c:pt idx="129">
                  <c:v>42359</c:v>
                </c:pt>
                <c:pt idx="130">
                  <c:v>42360</c:v>
                </c:pt>
                <c:pt idx="131">
                  <c:v>42361</c:v>
                </c:pt>
                <c:pt idx="132">
                  <c:v>42362</c:v>
                </c:pt>
                <c:pt idx="133">
                  <c:v>42366</c:v>
                </c:pt>
                <c:pt idx="134">
                  <c:v>42367</c:v>
                </c:pt>
                <c:pt idx="135">
                  <c:v>42368</c:v>
                </c:pt>
                <c:pt idx="136">
                  <c:v>42369</c:v>
                </c:pt>
                <c:pt idx="137">
                  <c:v>42373</c:v>
                </c:pt>
                <c:pt idx="138">
                  <c:v>42374</c:v>
                </c:pt>
                <c:pt idx="139">
                  <c:v>42375</c:v>
                </c:pt>
                <c:pt idx="140">
                  <c:v>42376</c:v>
                </c:pt>
                <c:pt idx="141">
                  <c:v>42377</c:v>
                </c:pt>
                <c:pt idx="142">
                  <c:v>42380</c:v>
                </c:pt>
                <c:pt idx="143">
                  <c:v>42381</c:v>
                </c:pt>
                <c:pt idx="144">
                  <c:v>42382</c:v>
                </c:pt>
                <c:pt idx="145">
                  <c:v>42383</c:v>
                </c:pt>
                <c:pt idx="146">
                  <c:v>42384</c:v>
                </c:pt>
                <c:pt idx="147">
                  <c:v>42388</c:v>
                </c:pt>
                <c:pt idx="148">
                  <c:v>42389</c:v>
                </c:pt>
                <c:pt idx="149">
                  <c:v>42390</c:v>
                </c:pt>
                <c:pt idx="150">
                  <c:v>42391</c:v>
                </c:pt>
                <c:pt idx="151">
                  <c:v>42394</c:v>
                </c:pt>
                <c:pt idx="152">
                  <c:v>42395</c:v>
                </c:pt>
                <c:pt idx="153">
                  <c:v>42396</c:v>
                </c:pt>
                <c:pt idx="154">
                  <c:v>42397</c:v>
                </c:pt>
                <c:pt idx="155">
                  <c:v>42398</c:v>
                </c:pt>
                <c:pt idx="156">
                  <c:v>42401</c:v>
                </c:pt>
                <c:pt idx="157">
                  <c:v>42402</c:v>
                </c:pt>
                <c:pt idx="158">
                  <c:v>42403</c:v>
                </c:pt>
                <c:pt idx="159">
                  <c:v>42404</c:v>
                </c:pt>
                <c:pt idx="160">
                  <c:v>42405</c:v>
                </c:pt>
                <c:pt idx="161">
                  <c:v>42408</c:v>
                </c:pt>
                <c:pt idx="162">
                  <c:v>42409</c:v>
                </c:pt>
                <c:pt idx="163">
                  <c:v>42410</c:v>
                </c:pt>
                <c:pt idx="164">
                  <c:v>42411</c:v>
                </c:pt>
                <c:pt idx="165">
                  <c:v>42412</c:v>
                </c:pt>
                <c:pt idx="166">
                  <c:v>42416</c:v>
                </c:pt>
                <c:pt idx="167">
                  <c:v>42417</c:v>
                </c:pt>
                <c:pt idx="168">
                  <c:v>42418</c:v>
                </c:pt>
                <c:pt idx="169">
                  <c:v>42419</c:v>
                </c:pt>
                <c:pt idx="170">
                  <c:v>42422</c:v>
                </c:pt>
                <c:pt idx="171">
                  <c:v>42423</c:v>
                </c:pt>
                <c:pt idx="172">
                  <c:v>42424</c:v>
                </c:pt>
                <c:pt idx="173">
                  <c:v>42425</c:v>
                </c:pt>
                <c:pt idx="174">
                  <c:v>42426</c:v>
                </c:pt>
                <c:pt idx="175">
                  <c:v>42429</c:v>
                </c:pt>
                <c:pt idx="176">
                  <c:v>42430</c:v>
                </c:pt>
                <c:pt idx="177">
                  <c:v>42431</c:v>
                </c:pt>
                <c:pt idx="178">
                  <c:v>42432</c:v>
                </c:pt>
                <c:pt idx="179">
                  <c:v>42433</c:v>
                </c:pt>
                <c:pt idx="180">
                  <c:v>42436</c:v>
                </c:pt>
                <c:pt idx="181">
                  <c:v>42437</c:v>
                </c:pt>
                <c:pt idx="182">
                  <c:v>42438</c:v>
                </c:pt>
                <c:pt idx="183">
                  <c:v>42439</c:v>
                </c:pt>
                <c:pt idx="184">
                  <c:v>42440</c:v>
                </c:pt>
                <c:pt idx="185">
                  <c:v>42443</c:v>
                </c:pt>
                <c:pt idx="186">
                  <c:v>42444</c:v>
                </c:pt>
                <c:pt idx="187">
                  <c:v>42445</c:v>
                </c:pt>
                <c:pt idx="188">
                  <c:v>42446</c:v>
                </c:pt>
                <c:pt idx="189">
                  <c:v>42447</c:v>
                </c:pt>
                <c:pt idx="190">
                  <c:v>42450</c:v>
                </c:pt>
                <c:pt idx="191">
                  <c:v>42451</c:v>
                </c:pt>
                <c:pt idx="192">
                  <c:v>42452</c:v>
                </c:pt>
                <c:pt idx="193">
                  <c:v>42453</c:v>
                </c:pt>
                <c:pt idx="194">
                  <c:v>42457</c:v>
                </c:pt>
                <c:pt idx="195">
                  <c:v>42458</c:v>
                </c:pt>
                <c:pt idx="196">
                  <c:v>42459</c:v>
                </c:pt>
                <c:pt idx="197">
                  <c:v>42460</c:v>
                </c:pt>
                <c:pt idx="198">
                  <c:v>42461</c:v>
                </c:pt>
                <c:pt idx="199">
                  <c:v>42464</c:v>
                </c:pt>
                <c:pt idx="200">
                  <c:v>42465</c:v>
                </c:pt>
                <c:pt idx="201">
                  <c:v>42466</c:v>
                </c:pt>
                <c:pt idx="202">
                  <c:v>42467</c:v>
                </c:pt>
                <c:pt idx="203">
                  <c:v>42468</c:v>
                </c:pt>
                <c:pt idx="204">
                  <c:v>42471</c:v>
                </c:pt>
                <c:pt idx="205">
                  <c:v>42472</c:v>
                </c:pt>
                <c:pt idx="206">
                  <c:v>42473</c:v>
                </c:pt>
                <c:pt idx="207">
                  <c:v>42474</c:v>
                </c:pt>
                <c:pt idx="208">
                  <c:v>42475</c:v>
                </c:pt>
                <c:pt idx="209">
                  <c:v>42478</c:v>
                </c:pt>
                <c:pt idx="210">
                  <c:v>42479</c:v>
                </c:pt>
                <c:pt idx="211">
                  <c:v>42480</c:v>
                </c:pt>
                <c:pt idx="212">
                  <c:v>42481</c:v>
                </c:pt>
                <c:pt idx="213">
                  <c:v>42482</c:v>
                </c:pt>
                <c:pt idx="214">
                  <c:v>42485</c:v>
                </c:pt>
                <c:pt idx="215">
                  <c:v>42486</c:v>
                </c:pt>
                <c:pt idx="216">
                  <c:v>42487</c:v>
                </c:pt>
                <c:pt idx="217">
                  <c:v>42488</c:v>
                </c:pt>
                <c:pt idx="218">
                  <c:v>42489</c:v>
                </c:pt>
                <c:pt idx="219">
                  <c:v>42492</c:v>
                </c:pt>
                <c:pt idx="220">
                  <c:v>42493</c:v>
                </c:pt>
                <c:pt idx="221">
                  <c:v>42494</c:v>
                </c:pt>
                <c:pt idx="222">
                  <c:v>42495</c:v>
                </c:pt>
                <c:pt idx="223">
                  <c:v>42496</c:v>
                </c:pt>
                <c:pt idx="224">
                  <c:v>42499</c:v>
                </c:pt>
                <c:pt idx="225">
                  <c:v>42500</c:v>
                </c:pt>
                <c:pt idx="226">
                  <c:v>42501</c:v>
                </c:pt>
                <c:pt idx="227">
                  <c:v>42502</c:v>
                </c:pt>
                <c:pt idx="228">
                  <c:v>42503</c:v>
                </c:pt>
                <c:pt idx="229">
                  <c:v>42506</c:v>
                </c:pt>
                <c:pt idx="230">
                  <c:v>42507</c:v>
                </c:pt>
                <c:pt idx="231">
                  <c:v>42508</c:v>
                </c:pt>
                <c:pt idx="232">
                  <c:v>42509</c:v>
                </c:pt>
                <c:pt idx="233">
                  <c:v>42510</c:v>
                </c:pt>
                <c:pt idx="234">
                  <c:v>42513</c:v>
                </c:pt>
                <c:pt idx="235">
                  <c:v>42514</c:v>
                </c:pt>
                <c:pt idx="236">
                  <c:v>42515</c:v>
                </c:pt>
                <c:pt idx="237">
                  <c:v>42516</c:v>
                </c:pt>
                <c:pt idx="238">
                  <c:v>42517</c:v>
                </c:pt>
                <c:pt idx="239">
                  <c:v>42521</c:v>
                </c:pt>
                <c:pt idx="240">
                  <c:v>42522</c:v>
                </c:pt>
                <c:pt idx="241">
                  <c:v>42523</c:v>
                </c:pt>
                <c:pt idx="242">
                  <c:v>42524</c:v>
                </c:pt>
                <c:pt idx="243">
                  <c:v>42527</c:v>
                </c:pt>
                <c:pt idx="244">
                  <c:v>42528</c:v>
                </c:pt>
                <c:pt idx="245">
                  <c:v>42529</c:v>
                </c:pt>
                <c:pt idx="246">
                  <c:v>42530</c:v>
                </c:pt>
                <c:pt idx="247">
                  <c:v>42531</c:v>
                </c:pt>
                <c:pt idx="248">
                  <c:v>42534</c:v>
                </c:pt>
                <c:pt idx="249">
                  <c:v>42535</c:v>
                </c:pt>
                <c:pt idx="250">
                  <c:v>42536</c:v>
                </c:pt>
                <c:pt idx="251">
                  <c:v>42537</c:v>
                </c:pt>
                <c:pt idx="252">
                  <c:v>42538</c:v>
                </c:pt>
                <c:pt idx="253">
                  <c:v>42541</c:v>
                </c:pt>
                <c:pt idx="254">
                  <c:v>42542</c:v>
                </c:pt>
                <c:pt idx="255">
                  <c:v>42543</c:v>
                </c:pt>
                <c:pt idx="256">
                  <c:v>42544</c:v>
                </c:pt>
                <c:pt idx="257">
                  <c:v>42545</c:v>
                </c:pt>
                <c:pt idx="258">
                  <c:v>42548</c:v>
                </c:pt>
                <c:pt idx="259">
                  <c:v>42549</c:v>
                </c:pt>
                <c:pt idx="260">
                  <c:v>42550</c:v>
                </c:pt>
                <c:pt idx="261">
                  <c:v>42551</c:v>
                </c:pt>
                <c:pt idx="262">
                  <c:v>42552</c:v>
                </c:pt>
                <c:pt idx="263">
                  <c:v>42556</c:v>
                </c:pt>
                <c:pt idx="264">
                  <c:v>42557</c:v>
                </c:pt>
                <c:pt idx="265">
                  <c:v>42558</c:v>
                </c:pt>
                <c:pt idx="266">
                  <c:v>42559</c:v>
                </c:pt>
                <c:pt idx="267">
                  <c:v>42562</c:v>
                </c:pt>
                <c:pt idx="268">
                  <c:v>42563</c:v>
                </c:pt>
                <c:pt idx="269">
                  <c:v>42564</c:v>
                </c:pt>
                <c:pt idx="270">
                  <c:v>42565</c:v>
                </c:pt>
                <c:pt idx="271">
                  <c:v>42566</c:v>
                </c:pt>
                <c:pt idx="272">
                  <c:v>42569</c:v>
                </c:pt>
                <c:pt idx="273">
                  <c:v>42570</c:v>
                </c:pt>
                <c:pt idx="274">
                  <c:v>42571</c:v>
                </c:pt>
                <c:pt idx="275">
                  <c:v>42572</c:v>
                </c:pt>
                <c:pt idx="276">
                  <c:v>42573</c:v>
                </c:pt>
                <c:pt idx="277">
                  <c:v>42576</c:v>
                </c:pt>
                <c:pt idx="278">
                  <c:v>42577</c:v>
                </c:pt>
                <c:pt idx="279">
                  <c:v>42578</c:v>
                </c:pt>
                <c:pt idx="280">
                  <c:v>42579</c:v>
                </c:pt>
                <c:pt idx="281">
                  <c:v>42580</c:v>
                </c:pt>
                <c:pt idx="282">
                  <c:v>42583</c:v>
                </c:pt>
                <c:pt idx="283">
                  <c:v>42584</c:v>
                </c:pt>
                <c:pt idx="284">
                  <c:v>42585</c:v>
                </c:pt>
                <c:pt idx="285">
                  <c:v>42586</c:v>
                </c:pt>
                <c:pt idx="286">
                  <c:v>42587</c:v>
                </c:pt>
                <c:pt idx="287">
                  <c:v>42590</c:v>
                </c:pt>
                <c:pt idx="288">
                  <c:v>42591</c:v>
                </c:pt>
                <c:pt idx="289">
                  <c:v>42592</c:v>
                </c:pt>
                <c:pt idx="290">
                  <c:v>42593</c:v>
                </c:pt>
                <c:pt idx="291">
                  <c:v>42594</c:v>
                </c:pt>
                <c:pt idx="292">
                  <c:v>42597</c:v>
                </c:pt>
                <c:pt idx="293">
                  <c:v>42598</c:v>
                </c:pt>
                <c:pt idx="294">
                  <c:v>42599</c:v>
                </c:pt>
                <c:pt idx="295">
                  <c:v>42600</c:v>
                </c:pt>
                <c:pt idx="296">
                  <c:v>42601</c:v>
                </c:pt>
                <c:pt idx="297">
                  <c:v>42604</c:v>
                </c:pt>
                <c:pt idx="298">
                  <c:v>42605</c:v>
                </c:pt>
                <c:pt idx="299">
                  <c:v>42606</c:v>
                </c:pt>
                <c:pt idx="300">
                  <c:v>42607</c:v>
                </c:pt>
                <c:pt idx="301">
                  <c:v>42608</c:v>
                </c:pt>
                <c:pt idx="302">
                  <c:v>42611</c:v>
                </c:pt>
                <c:pt idx="303">
                  <c:v>42612</c:v>
                </c:pt>
                <c:pt idx="304">
                  <c:v>42613</c:v>
                </c:pt>
                <c:pt idx="305">
                  <c:v>42614</c:v>
                </c:pt>
                <c:pt idx="306">
                  <c:v>42615</c:v>
                </c:pt>
                <c:pt idx="307">
                  <c:v>42619</c:v>
                </c:pt>
                <c:pt idx="308">
                  <c:v>42620</c:v>
                </c:pt>
                <c:pt idx="309">
                  <c:v>42621</c:v>
                </c:pt>
                <c:pt idx="310">
                  <c:v>42622</c:v>
                </c:pt>
                <c:pt idx="311">
                  <c:v>42625</c:v>
                </c:pt>
                <c:pt idx="312">
                  <c:v>42626</c:v>
                </c:pt>
                <c:pt idx="313">
                  <c:v>42627</c:v>
                </c:pt>
                <c:pt idx="314">
                  <c:v>42628</c:v>
                </c:pt>
                <c:pt idx="315">
                  <c:v>42629</c:v>
                </c:pt>
                <c:pt idx="316">
                  <c:v>42632</c:v>
                </c:pt>
                <c:pt idx="317">
                  <c:v>42633</c:v>
                </c:pt>
                <c:pt idx="318">
                  <c:v>42634</c:v>
                </c:pt>
                <c:pt idx="319">
                  <c:v>42635</c:v>
                </c:pt>
                <c:pt idx="320">
                  <c:v>42636</c:v>
                </c:pt>
                <c:pt idx="321">
                  <c:v>42639</c:v>
                </c:pt>
                <c:pt idx="322">
                  <c:v>42640</c:v>
                </c:pt>
                <c:pt idx="323">
                  <c:v>42641</c:v>
                </c:pt>
                <c:pt idx="324">
                  <c:v>42642</c:v>
                </c:pt>
                <c:pt idx="325">
                  <c:v>42643</c:v>
                </c:pt>
                <c:pt idx="326">
                  <c:v>42646</c:v>
                </c:pt>
                <c:pt idx="327">
                  <c:v>42647</c:v>
                </c:pt>
                <c:pt idx="328">
                  <c:v>42648</c:v>
                </c:pt>
                <c:pt idx="329">
                  <c:v>42649</c:v>
                </c:pt>
                <c:pt idx="330">
                  <c:v>42650</c:v>
                </c:pt>
                <c:pt idx="331">
                  <c:v>42653</c:v>
                </c:pt>
                <c:pt idx="332">
                  <c:v>42654</c:v>
                </c:pt>
                <c:pt idx="333">
                  <c:v>42655</c:v>
                </c:pt>
                <c:pt idx="334">
                  <c:v>42656</c:v>
                </c:pt>
                <c:pt idx="335">
                  <c:v>42657</c:v>
                </c:pt>
                <c:pt idx="336">
                  <c:v>42660</c:v>
                </c:pt>
                <c:pt idx="337">
                  <c:v>42661</c:v>
                </c:pt>
                <c:pt idx="338">
                  <c:v>42662</c:v>
                </c:pt>
                <c:pt idx="339">
                  <c:v>42663</c:v>
                </c:pt>
                <c:pt idx="340">
                  <c:v>42664</c:v>
                </c:pt>
                <c:pt idx="341">
                  <c:v>42667</c:v>
                </c:pt>
                <c:pt idx="342">
                  <c:v>42668</c:v>
                </c:pt>
                <c:pt idx="343">
                  <c:v>42669</c:v>
                </c:pt>
                <c:pt idx="344">
                  <c:v>42670</c:v>
                </c:pt>
                <c:pt idx="345">
                  <c:v>42671</c:v>
                </c:pt>
                <c:pt idx="346">
                  <c:v>42674</c:v>
                </c:pt>
                <c:pt idx="347">
                  <c:v>42675</c:v>
                </c:pt>
                <c:pt idx="348">
                  <c:v>42676</c:v>
                </c:pt>
                <c:pt idx="349">
                  <c:v>42677</c:v>
                </c:pt>
                <c:pt idx="350">
                  <c:v>42678</c:v>
                </c:pt>
                <c:pt idx="351">
                  <c:v>42681</c:v>
                </c:pt>
                <c:pt idx="352">
                  <c:v>42682</c:v>
                </c:pt>
                <c:pt idx="353">
                  <c:v>42683</c:v>
                </c:pt>
                <c:pt idx="354">
                  <c:v>42684</c:v>
                </c:pt>
                <c:pt idx="355">
                  <c:v>42685</c:v>
                </c:pt>
                <c:pt idx="356">
                  <c:v>42688</c:v>
                </c:pt>
                <c:pt idx="357">
                  <c:v>42689</c:v>
                </c:pt>
                <c:pt idx="358">
                  <c:v>42690</c:v>
                </c:pt>
                <c:pt idx="359">
                  <c:v>42691</c:v>
                </c:pt>
                <c:pt idx="360">
                  <c:v>42692</c:v>
                </c:pt>
                <c:pt idx="361">
                  <c:v>42695</c:v>
                </c:pt>
                <c:pt idx="362">
                  <c:v>42696</c:v>
                </c:pt>
                <c:pt idx="363">
                  <c:v>42697</c:v>
                </c:pt>
                <c:pt idx="364">
                  <c:v>42699</c:v>
                </c:pt>
                <c:pt idx="365">
                  <c:v>42702</c:v>
                </c:pt>
                <c:pt idx="366">
                  <c:v>42703</c:v>
                </c:pt>
                <c:pt idx="367">
                  <c:v>42704</c:v>
                </c:pt>
                <c:pt idx="368">
                  <c:v>42705</c:v>
                </c:pt>
                <c:pt idx="369">
                  <c:v>42706</c:v>
                </c:pt>
                <c:pt idx="370">
                  <c:v>42709</c:v>
                </c:pt>
                <c:pt idx="371">
                  <c:v>42710</c:v>
                </c:pt>
                <c:pt idx="372">
                  <c:v>42711</c:v>
                </c:pt>
                <c:pt idx="373">
                  <c:v>42712</c:v>
                </c:pt>
                <c:pt idx="374">
                  <c:v>42713</c:v>
                </c:pt>
                <c:pt idx="375">
                  <c:v>42716</c:v>
                </c:pt>
                <c:pt idx="376">
                  <c:v>42717</c:v>
                </c:pt>
                <c:pt idx="377">
                  <c:v>42718</c:v>
                </c:pt>
                <c:pt idx="378">
                  <c:v>42719</c:v>
                </c:pt>
                <c:pt idx="379">
                  <c:v>42720</c:v>
                </c:pt>
                <c:pt idx="380">
                  <c:v>42723</c:v>
                </c:pt>
                <c:pt idx="381">
                  <c:v>42724</c:v>
                </c:pt>
                <c:pt idx="382">
                  <c:v>42725</c:v>
                </c:pt>
                <c:pt idx="383">
                  <c:v>42726</c:v>
                </c:pt>
                <c:pt idx="384">
                  <c:v>42727</c:v>
                </c:pt>
                <c:pt idx="385">
                  <c:v>42731</c:v>
                </c:pt>
                <c:pt idx="386">
                  <c:v>42732</c:v>
                </c:pt>
                <c:pt idx="387">
                  <c:v>42733</c:v>
                </c:pt>
                <c:pt idx="388">
                  <c:v>42734</c:v>
                </c:pt>
                <c:pt idx="389">
                  <c:v>42738</c:v>
                </c:pt>
                <c:pt idx="390">
                  <c:v>42739</c:v>
                </c:pt>
                <c:pt idx="391">
                  <c:v>42740</c:v>
                </c:pt>
                <c:pt idx="392">
                  <c:v>42741</c:v>
                </c:pt>
                <c:pt idx="393">
                  <c:v>42744</c:v>
                </c:pt>
                <c:pt idx="394">
                  <c:v>42745</c:v>
                </c:pt>
                <c:pt idx="395">
                  <c:v>42746</c:v>
                </c:pt>
                <c:pt idx="396">
                  <c:v>42747</c:v>
                </c:pt>
                <c:pt idx="397">
                  <c:v>42748</c:v>
                </c:pt>
                <c:pt idx="398">
                  <c:v>42752</c:v>
                </c:pt>
                <c:pt idx="399">
                  <c:v>42753</c:v>
                </c:pt>
                <c:pt idx="400">
                  <c:v>42754</c:v>
                </c:pt>
                <c:pt idx="401">
                  <c:v>42755</c:v>
                </c:pt>
                <c:pt idx="402">
                  <c:v>42758</c:v>
                </c:pt>
                <c:pt idx="403">
                  <c:v>42759</c:v>
                </c:pt>
                <c:pt idx="404">
                  <c:v>42760</c:v>
                </c:pt>
                <c:pt idx="405">
                  <c:v>42761</c:v>
                </c:pt>
                <c:pt idx="406">
                  <c:v>42762</c:v>
                </c:pt>
                <c:pt idx="407">
                  <c:v>42765</c:v>
                </c:pt>
                <c:pt idx="408">
                  <c:v>42766</c:v>
                </c:pt>
                <c:pt idx="409">
                  <c:v>42767</c:v>
                </c:pt>
                <c:pt idx="410">
                  <c:v>42768</c:v>
                </c:pt>
                <c:pt idx="411">
                  <c:v>42769</c:v>
                </c:pt>
                <c:pt idx="412">
                  <c:v>42772</c:v>
                </c:pt>
                <c:pt idx="413">
                  <c:v>42773</c:v>
                </c:pt>
                <c:pt idx="414">
                  <c:v>42774</c:v>
                </c:pt>
                <c:pt idx="415">
                  <c:v>42775</c:v>
                </c:pt>
                <c:pt idx="416">
                  <c:v>42776</c:v>
                </c:pt>
                <c:pt idx="417">
                  <c:v>42779</c:v>
                </c:pt>
                <c:pt idx="418">
                  <c:v>42780</c:v>
                </c:pt>
                <c:pt idx="419">
                  <c:v>42781</c:v>
                </c:pt>
                <c:pt idx="420">
                  <c:v>42782</c:v>
                </c:pt>
                <c:pt idx="421">
                  <c:v>42783</c:v>
                </c:pt>
                <c:pt idx="422">
                  <c:v>42787</c:v>
                </c:pt>
                <c:pt idx="423">
                  <c:v>42788</c:v>
                </c:pt>
                <c:pt idx="424">
                  <c:v>42789</c:v>
                </c:pt>
                <c:pt idx="425">
                  <c:v>42790</c:v>
                </c:pt>
                <c:pt idx="426">
                  <c:v>42793</c:v>
                </c:pt>
                <c:pt idx="427">
                  <c:v>42794</c:v>
                </c:pt>
                <c:pt idx="428">
                  <c:v>42795</c:v>
                </c:pt>
                <c:pt idx="429">
                  <c:v>42796</c:v>
                </c:pt>
                <c:pt idx="430">
                  <c:v>42797</c:v>
                </c:pt>
                <c:pt idx="431">
                  <c:v>42800</c:v>
                </c:pt>
                <c:pt idx="432">
                  <c:v>42801</c:v>
                </c:pt>
                <c:pt idx="433">
                  <c:v>42802</c:v>
                </c:pt>
                <c:pt idx="434">
                  <c:v>42803</c:v>
                </c:pt>
                <c:pt idx="435">
                  <c:v>42804</c:v>
                </c:pt>
                <c:pt idx="436">
                  <c:v>42807</c:v>
                </c:pt>
                <c:pt idx="437">
                  <c:v>42808</c:v>
                </c:pt>
                <c:pt idx="438">
                  <c:v>42809</c:v>
                </c:pt>
                <c:pt idx="439">
                  <c:v>42810</c:v>
                </c:pt>
                <c:pt idx="440">
                  <c:v>42811</c:v>
                </c:pt>
                <c:pt idx="441">
                  <c:v>42814</c:v>
                </c:pt>
                <c:pt idx="442">
                  <c:v>42815</c:v>
                </c:pt>
                <c:pt idx="443">
                  <c:v>42816</c:v>
                </c:pt>
                <c:pt idx="444">
                  <c:v>42817</c:v>
                </c:pt>
                <c:pt idx="445">
                  <c:v>42818</c:v>
                </c:pt>
                <c:pt idx="446">
                  <c:v>42821</c:v>
                </c:pt>
                <c:pt idx="447">
                  <c:v>42822</c:v>
                </c:pt>
                <c:pt idx="448">
                  <c:v>42823</c:v>
                </c:pt>
                <c:pt idx="449">
                  <c:v>42824</c:v>
                </c:pt>
                <c:pt idx="450">
                  <c:v>42825</c:v>
                </c:pt>
                <c:pt idx="451">
                  <c:v>42828</c:v>
                </c:pt>
                <c:pt idx="452">
                  <c:v>42829</c:v>
                </c:pt>
                <c:pt idx="453">
                  <c:v>42830</c:v>
                </c:pt>
                <c:pt idx="454">
                  <c:v>42831</c:v>
                </c:pt>
                <c:pt idx="455">
                  <c:v>42832</c:v>
                </c:pt>
                <c:pt idx="456">
                  <c:v>42835</c:v>
                </c:pt>
                <c:pt idx="457">
                  <c:v>42836</c:v>
                </c:pt>
                <c:pt idx="458">
                  <c:v>42837</c:v>
                </c:pt>
                <c:pt idx="459">
                  <c:v>42838</c:v>
                </c:pt>
                <c:pt idx="460">
                  <c:v>42842</c:v>
                </c:pt>
                <c:pt idx="461">
                  <c:v>42843</c:v>
                </c:pt>
                <c:pt idx="462">
                  <c:v>42844</c:v>
                </c:pt>
                <c:pt idx="463">
                  <c:v>42845</c:v>
                </c:pt>
                <c:pt idx="464">
                  <c:v>42846</c:v>
                </c:pt>
                <c:pt idx="465">
                  <c:v>42849</c:v>
                </c:pt>
                <c:pt idx="466">
                  <c:v>42850</c:v>
                </c:pt>
                <c:pt idx="467">
                  <c:v>42851</c:v>
                </c:pt>
                <c:pt idx="468">
                  <c:v>42852</c:v>
                </c:pt>
                <c:pt idx="469">
                  <c:v>42853</c:v>
                </c:pt>
                <c:pt idx="470">
                  <c:v>42856</c:v>
                </c:pt>
                <c:pt idx="471">
                  <c:v>42857</c:v>
                </c:pt>
                <c:pt idx="472">
                  <c:v>42858</c:v>
                </c:pt>
                <c:pt idx="473">
                  <c:v>42859</c:v>
                </c:pt>
                <c:pt idx="474">
                  <c:v>42860</c:v>
                </c:pt>
                <c:pt idx="475">
                  <c:v>42863</c:v>
                </c:pt>
                <c:pt idx="476">
                  <c:v>42864</c:v>
                </c:pt>
                <c:pt idx="477">
                  <c:v>42865</c:v>
                </c:pt>
                <c:pt idx="478">
                  <c:v>42866</c:v>
                </c:pt>
                <c:pt idx="479">
                  <c:v>42867</c:v>
                </c:pt>
                <c:pt idx="480">
                  <c:v>42870</c:v>
                </c:pt>
                <c:pt idx="481">
                  <c:v>42871</c:v>
                </c:pt>
                <c:pt idx="482">
                  <c:v>42872</c:v>
                </c:pt>
                <c:pt idx="483">
                  <c:v>42873</c:v>
                </c:pt>
                <c:pt idx="484">
                  <c:v>42874</c:v>
                </c:pt>
                <c:pt idx="485">
                  <c:v>42877</c:v>
                </c:pt>
                <c:pt idx="486">
                  <c:v>42878</c:v>
                </c:pt>
                <c:pt idx="487">
                  <c:v>42879</c:v>
                </c:pt>
                <c:pt idx="488">
                  <c:v>42880</c:v>
                </c:pt>
                <c:pt idx="489">
                  <c:v>42881</c:v>
                </c:pt>
                <c:pt idx="490">
                  <c:v>42885</c:v>
                </c:pt>
                <c:pt idx="491">
                  <c:v>42886</c:v>
                </c:pt>
                <c:pt idx="492">
                  <c:v>42887</c:v>
                </c:pt>
                <c:pt idx="493">
                  <c:v>42888</c:v>
                </c:pt>
                <c:pt idx="494">
                  <c:v>42891</c:v>
                </c:pt>
                <c:pt idx="495">
                  <c:v>42892</c:v>
                </c:pt>
                <c:pt idx="496">
                  <c:v>42893</c:v>
                </c:pt>
                <c:pt idx="497">
                  <c:v>42894</c:v>
                </c:pt>
                <c:pt idx="498">
                  <c:v>42895</c:v>
                </c:pt>
                <c:pt idx="499">
                  <c:v>42898</c:v>
                </c:pt>
                <c:pt idx="500">
                  <c:v>42899</c:v>
                </c:pt>
                <c:pt idx="501">
                  <c:v>42900</c:v>
                </c:pt>
                <c:pt idx="502">
                  <c:v>42901</c:v>
                </c:pt>
                <c:pt idx="503">
                  <c:v>42902</c:v>
                </c:pt>
              </c:numCache>
            </c:numRef>
          </c:cat>
          <c:val>
            <c:numRef>
              <c:f>'Step 1 and 2'!$C$2:$C$505</c:f>
              <c:numCache>
                <c:formatCode>0.00</c:formatCode>
                <c:ptCount val="504"/>
                <c:pt idx="0">
                  <c:v>5143.3198240000002</c:v>
                </c:pt>
                <c:pt idx="1">
                  <c:v>5140.169922</c:v>
                </c:pt>
                <c:pt idx="2">
                  <c:v>5162.1298829999996</c:v>
                </c:pt>
                <c:pt idx="3">
                  <c:v>5163.4101559999999</c:v>
                </c:pt>
                <c:pt idx="4">
                  <c:v>5164.3598629999997</c:v>
                </c:pt>
                <c:pt idx="5">
                  <c:v>5141.7099609999996</c:v>
                </c:pt>
                <c:pt idx="6">
                  <c:v>5121.4702150000003</c:v>
                </c:pt>
                <c:pt idx="7">
                  <c:v>5051.0097660000001</c:v>
                </c:pt>
                <c:pt idx="8">
                  <c:v>5008.7597660000001</c:v>
                </c:pt>
                <c:pt idx="9">
                  <c:v>5038.5498049999997</c:v>
                </c:pt>
                <c:pt idx="10">
                  <c:v>5027.4702150000003</c:v>
                </c:pt>
                <c:pt idx="11">
                  <c:v>5020.7099609999996</c:v>
                </c:pt>
                <c:pt idx="12">
                  <c:v>5001.9902339999999</c:v>
                </c:pt>
                <c:pt idx="13">
                  <c:v>4965.4501950000003</c:v>
                </c:pt>
                <c:pt idx="14">
                  <c:v>4982.1899409999996</c:v>
                </c:pt>
                <c:pt idx="15">
                  <c:v>5008.0498049999997</c:v>
                </c:pt>
                <c:pt idx="16">
                  <c:v>5074.8100590000004</c:v>
                </c:pt>
                <c:pt idx="17">
                  <c:v>5116.5200199999999</c:v>
                </c:pt>
                <c:pt idx="18">
                  <c:v>5125.3198240000002</c:v>
                </c:pt>
                <c:pt idx="19">
                  <c:v>5163.1801759999998</c:v>
                </c:pt>
                <c:pt idx="20">
                  <c:v>5210.1601559999999</c:v>
                </c:pt>
                <c:pt idx="21">
                  <c:v>5231.9399409999996</c:v>
                </c:pt>
                <c:pt idx="22">
                  <c:v>5229</c:v>
                </c:pt>
                <c:pt idx="23">
                  <c:v>5184.7402339999999</c:v>
                </c:pt>
                <c:pt idx="24">
                  <c:v>5197</c:v>
                </c:pt>
                <c:pt idx="25">
                  <c:v>5167.5400390000004</c:v>
                </c:pt>
                <c:pt idx="26">
                  <c:v>5072.8798829999996</c:v>
                </c:pt>
                <c:pt idx="27">
                  <c:v>5097.6899409999996</c:v>
                </c:pt>
                <c:pt idx="28">
                  <c:v>5117.8398440000001</c:v>
                </c:pt>
                <c:pt idx="29">
                  <c:v>5135.6499020000001</c:v>
                </c:pt>
                <c:pt idx="30">
                  <c:v>5155.0200199999999</c:v>
                </c:pt>
                <c:pt idx="31">
                  <c:v>5143.080078</c:v>
                </c:pt>
                <c:pt idx="32">
                  <c:v>5125.8999020000001</c:v>
                </c:pt>
                <c:pt idx="33">
                  <c:v>5175.2597660000001</c:v>
                </c:pt>
                <c:pt idx="34">
                  <c:v>5149.9301759999998</c:v>
                </c:pt>
                <c:pt idx="35">
                  <c:v>5055.5600590000004</c:v>
                </c:pt>
                <c:pt idx="36">
                  <c:v>5112.4702150000003</c:v>
                </c:pt>
                <c:pt idx="37">
                  <c:v>5089.330078</c:v>
                </c:pt>
                <c:pt idx="38">
                  <c:v>5055.75</c:v>
                </c:pt>
                <c:pt idx="39">
                  <c:v>5071.4599609999996</c:v>
                </c:pt>
                <c:pt idx="40">
                  <c:v>5051.8901370000003</c:v>
                </c:pt>
                <c:pt idx="41">
                  <c:v>5092.6899409999996</c:v>
                </c:pt>
                <c:pt idx="42">
                  <c:v>5085.1401370000003</c:v>
                </c:pt>
                <c:pt idx="43">
                  <c:v>5060.9301759999998</c:v>
                </c:pt>
                <c:pt idx="44">
                  <c:v>4986.5097660000001</c:v>
                </c:pt>
                <c:pt idx="45">
                  <c:v>4856.75</c:v>
                </c:pt>
                <c:pt idx="46">
                  <c:v>4694.8999020000001</c:v>
                </c:pt>
                <c:pt idx="47">
                  <c:v>4689.5400390000004</c:v>
                </c:pt>
                <c:pt idx="48">
                  <c:v>4703.9702150000003</c:v>
                </c:pt>
                <c:pt idx="49">
                  <c:v>4818.7099609999996</c:v>
                </c:pt>
                <c:pt idx="50">
                  <c:v>4836.7797849999997</c:v>
                </c:pt>
                <c:pt idx="51">
                  <c:v>4824.6098629999997</c:v>
                </c:pt>
                <c:pt idx="52">
                  <c:v>4722.1298829999996</c:v>
                </c:pt>
                <c:pt idx="53">
                  <c:v>4749.9799800000001</c:v>
                </c:pt>
                <c:pt idx="54">
                  <c:v>4800.1801759999998</c:v>
                </c:pt>
                <c:pt idx="55">
                  <c:v>4712.669922</c:v>
                </c:pt>
                <c:pt idx="56">
                  <c:v>4815.0400390000004</c:v>
                </c:pt>
                <c:pt idx="57">
                  <c:v>4862.8798829999996</c:v>
                </c:pt>
                <c:pt idx="58">
                  <c:v>4826.330078</c:v>
                </c:pt>
                <c:pt idx="59">
                  <c:v>4822.3398440000001</c:v>
                </c:pt>
                <c:pt idx="60">
                  <c:v>4832</c:v>
                </c:pt>
                <c:pt idx="61">
                  <c:v>4872.3500979999999</c:v>
                </c:pt>
                <c:pt idx="62">
                  <c:v>4893.4399409999996</c:v>
                </c:pt>
                <c:pt idx="63">
                  <c:v>4960.8701170000004</c:v>
                </c:pt>
                <c:pt idx="64">
                  <c:v>4878.7099609999996</c:v>
                </c:pt>
                <c:pt idx="65">
                  <c:v>4881.4599609999996</c:v>
                </c:pt>
                <c:pt idx="66">
                  <c:v>4776.2797849999997</c:v>
                </c:pt>
                <c:pt idx="67">
                  <c:v>4780.6401370000003</c:v>
                </c:pt>
                <c:pt idx="68">
                  <c:v>4746.2099609999996</c:v>
                </c:pt>
                <c:pt idx="69">
                  <c:v>4785.2202150000003</c:v>
                </c:pt>
                <c:pt idx="70">
                  <c:v>4665.2099609999996</c:v>
                </c:pt>
                <c:pt idx="71">
                  <c:v>4596.0600590000004</c:v>
                </c:pt>
                <c:pt idx="72">
                  <c:v>4620.1601559999999</c:v>
                </c:pt>
                <c:pt idx="73">
                  <c:v>4628.2299800000001</c:v>
                </c:pt>
                <c:pt idx="74">
                  <c:v>4707.7797849999997</c:v>
                </c:pt>
                <c:pt idx="75">
                  <c:v>4785.9101559999999</c:v>
                </c:pt>
                <c:pt idx="76">
                  <c:v>4783.3701170000004</c:v>
                </c:pt>
                <c:pt idx="77">
                  <c:v>4791.1499020000001</c:v>
                </c:pt>
                <c:pt idx="78">
                  <c:v>4819.0698240000002</c:v>
                </c:pt>
                <c:pt idx="79">
                  <c:v>4841.3798829999996</c:v>
                </c:pt>
                <c:pt idx="80">
                  <c:v>4846.7402339999999</c:v>
                </c:pt>
                <c:pt idx="81">
                  <c:v>4858.2797849999997</c:v>
                </c:pt>
                <c:pt idx="82">
                  <c:v>4820.0898440000001</c:v>
                </c:pt>
                <c:pt idx="83">
                  <c:v>4870.1000979999999</c:v>
                </c:pt>
                <c:pt idx="84">
                  <c:v>4886.9501950000003</c:v>
                </c:pt>
                <c:pt idx="85">
                  <c:v>4915.4902339999999</c:v>
                </c:pt>
                <c:pt idx="86">
                  <c:v>4909.3701170000004</c:v>
                </c:pt>
                <c:pt idx="87">
                  <c:v>4904.8500979999999</c:v>
                </c:pt>
                <c:pt idx="88">
                  <c:v>4926.9902339999999</c:v>
                </c:pt>
                <c:pt idx="89">
                  <c:v>5048.5498049999997</c:v>
                </c:pt>
                <c:pt idx="90">
                  <c:v>5045.1601559999999</c:v>
                </c:pt>
                <c:pt idx="91">
                  <c:v>5040.080078</c:v>
                </c:pt>
                <c:pt idx="92">
                  <c:v>5095.6899409999996</c:v>
                </c:pt>
                <c:pt idx="93">
                  <c:v>5084.6298829999996</c:v>
                </c:pt>
                <c:pt idx="94">
                  <c:v>5085.2202150000003</c:v>
                </c:pt>
                <c:pt idx="95">
                  <c:v>5130.5097660000001</c:v>
                </c:pt>
                <c:pt idx="96">
                  <c:v>5163.4702150000003</c:v>
                </c:pt>
                <c:pt idx="97">
                  <c:v>5162.5698240000002</c:v>
                </c:pt>
                <c:pt idx="98">
                  <c:v>5154.8598629999997</c:v>
                </c:pt>
                <c:pt idx="99">
                  <c:v>5147.1201170000004</c:v>
                </c:pt>
                <c:pt idx="100">
                  <c:v>5133.4399409999996</c:v>
                </c:pt>
                <c:pt idx="101">
                  <c:v>5086.8798829999996</c:v>
                </c:pt>
                <c:pt idx="102">
                  <c:v>5111.1899409999996</c:v>
                </c:pt>
                <c:pt idx="103">
                  <c:v>5062.4902339999999</c:v>
                </c:pt>
                <c:pt idx="104">
                  <c:v>4989.0600590000004</c:v>
                </c:pt>
                <c:pt idx="105">
                  <c:v>4984.9101559999999</c:v>
                </c:pt>
                <c:pt idx="106">
                  <c:v>5023.4501950000003</c:v>
                </c:pt>
                <c:pt idx="107">
                  <c:v>5078.7998049999997</c:v>
                </c:pt>
                <c:pt idx="108">
                  <c:v>5092.4599609999996</c:v>
                </c:pt>
                <c:pt idx="109">
                  <c:v>5112.4599609999996</c:v>
                </c:pt>
                <c:pt idx="110">
                  <c:v>5128.080078</c:v>
                </c:pt>
                <c:pt idx="111">
                  <c:v>5110.75</c:v>
                </c:pt>
                <c:pt idx="112">
                  <c:v>5124.0898440000001</c:v>
                </c:pt>
                <c:pt idx="113">
                  <c:v>5134.3500979999999</c:v>
                </c:pt>
                <c:pt idx="114">
                  <c:v>5141.3598629999997</c:v>
                </c:pt>
                <c:pt idx="115">
                  <c:v>5156.3100590000004</c:v>
                </c:pt>
                <c:pt idx="116">
                  <c:v>5176.7700199999999</c:v>
                </c:pt>
                <c:pt idx="117">
                  <c:v>5144.6000979999999</c:v>
                </c:pt>
                <c:pt idx="118">
                  <c:v>5147</c:v>
                </c:pt>
                <c:pt idx="119">
                  <c:v>5139.7797849999997</c:v>
                </c:pt>
                <c:pt idx="120">
                  <c:v>5111.7299800000001</c:v>
                </c:pt>
                <c:pt idx="121">
                  <c:v>5106.3701170000004</c:v>
                </c:pt>
                <c:pt idx="122">
                  <c:v>5075.6499020000001</c:v>
                </c:pt>
                <c:pt idx="123">
                  <c:v>4996.1899409999996</c:v>
                </c:pt>
                <c:pt idx="124">
                  <c:v>4953.6000979999999</c:v>
                </c:pt>
                <c:pt idx="125">
                  <c:v>5026.5400390000004</c:v>
                </c:pt>
                <c:pt idx="126">
                  <c:v>5078.9902339999999</c:v>
                </c:pt>
                <c:pt idx="127">
                  <c:v>5088.580078</c:v>
                </c:pt>
                <c:pt idx="128">
                  <c:v>4996.4902339999999</c:v>
                </c:pt>
                <c:pt idx="129">
                  <c:v>4968.919922</c:v>
                </c:pt>
                <c:pt idx="130">
                  <c:v>5007.7700199999999</c:v>
                </c:pt>
                <c:pt idx="131">
                  <c:v>5046.0898440000001</c:v>
                </c:pt>
                <c:pt idx="132">
                  <c:v>5063.2797849999997</c:v>
                </c:pt>
                <c:pt idx="133">
                  <c:v>5041.2700199999999</c:v>
                </c:pt>
                <c:pt idx="134">
                  <c:v>5116.9902339999999</c:v>
                </c:pt>
                <c:pt idx="135">
                  <c:v>5102.3500979999999</c:v>
                </c:pt>
                <c:pt idx="136">
                  <c:v>5058.0600590000004</c:v>
                </c:pt>
                <c:pt idx="137">
                  <c:v>4903.0898440000001</c:v>
                </c:pt>
                <c:pt idx="138">
                  <c:v>4926.7299800000001</c:v>
                </c:pt>
                <c:pt idx="139">
                  <c:v>4866.0400390000004</c:v>
                </c:pt>
                <c:pt idx="140">
                  <c:v>4788.0200199999999</c:v>
                </c:pt>
                <c:pt idx="141">
                  <c:v>4742.5698240000002</c:v>
                </c:pt>
                <c:pt idx="142">
                  <c:v>4683.0200199999999</c:v>
                </c:pt>
                <c:pt idx="143">
                  <c:v>4714.7998049999997</c:v>
                </c:pt>
                <c:pt idx="144">
                  <c:v>4713.9799800000001</c:v>
                </c:pt>
                <c:pt idx="145">
                  <c:v>4650.5498049999997</c:v>
                </c:pt>
                <c:pt idx="146">
                  <c:v>4520.4501950000003</c:v>
                </c:pt>
                <c:pt idx="147">
                  <c:v>4550.5698240000002</c:v>
                </c:pt>
                <c:pt idx="148">
                  <c:v>4514.919922</c:v>
                </c:pt>
                <c:pt idx="149">
                  <c:v>4537.1499020000001</c:v>
                </c:pt>
                <c:pt idx="150">
                  <c:v>4591.1801759999998</c:v>
                </c:pt>
                <c:pt idx="151">
                  <c:v>4590.4399409999996</c:v>
                </c:pt>
                <c:pt idx="152">
                  <c:v>4583.2099609999996</c:v>
                </c:pt>
                <c:pt idx="153">
                  <c:v>4568.8500979999999</c:v>
                </c:pt>
                <c:pt idx="154">
                  <c:v>4533.8100590000004</c:v>
                </c:pt>
                <c:pt idx="155">
                  <c:v>4613.9501950000003</c:v>
                </c:pt>
                <c:pt idx="156">
                  <c:v>4636.9301759999998</c:v>
                </c:pt>
                <c:pt idx="157">
                  <c:v>4589.8999020000001</c:v>
                </c:pt>
                <c:pt idx="158">
                  <c:v>4547.3198240000002</c:v>
                </c:pt>
                <c:pt idx="159">
                  <c:v>4545.5200199999999</c:v>
                </c:pt>
                <c:pt idx="160">
                  <c:v>4493.1899409999996</c:v>
                </c:pt>
                <c:pt idx="161">
                  <c:v>4301.5297849999997</c:v>
                </c:pt>
                <c:pt idx="162">
                  <c:v>4329.6098629999997</c:v>
                </c:pt>
                <c:pt idx="163">
                  <c:v>4369.6201170000004</c:v>
                </c:pt>
                <c:pt idx="164">
                  <c:v>4293.2202150000003</c:v>
                </c:pt>
                <c:pt idx="165">
                  <c:v>4340.1298829999996</c:v>
                </c:pt>
                <c:pt idx="166">
                  <c:v>4435.9599609999996</c:v>
                </c:pt>
                <c:pt idx="167">
                  <c:v>4540.7797849999997</c:v>
                </c:pt>
                <c:pt idx="168">
                  <c:v>4548.4702150000003</c:v>
                </c:pt>
                <c:pt idx="169">
                  <c:v>4513.1499020000001</c:v>
                </c:pt>
                <c:pt idx="170">
                  <c:v>4576.4702150000003</c:v>
                </c:pt>
                <c:pt idx="171">
                  <c:v>4558.0600590000004</c:v>
                </c:pt>
                <c:pt idx="172">
                  <c:v>4547.6401370000003</c:v>
                </c:pt>
                <c:pt idx="173">
                  <c:v>4582.2001950000003</c:v>
                </c:pt>
                <c:pt idx="174">
                  <c:v>4618.8500979999999</c:v>
                </c:pt>
                <c:pt idx="175">
                  <c:v>4619.8999020000001</c:v>
                </c:pt>
                <c:pt idx="176">
                  <c:v>4689.6000979999999</c:v>
                </c:pt>
                <c:pt idx="177">
                  <c:v>4703.580078</c:v>
                </c:pt>
                <c:pt idx="178">
                  <c:v>4707.7202150000003</c:v>
                </c:pt>
                <c:pt idx="179">
                  <c:v>4746.6499020000001</c:v>
                </c:pt>
                <c:pt idx="180">
                  <c:v>4731.1899409999996</c:v>
                </c:pt>
                <c:pt idx="181">
                  <c:v>4695.0400390000004</c:v>
                </c:pt>
                <c:pt idx="182">
                  <c:v>4676.4702150000003</c:v>
                </c:pt>
                <c:pt idx="183">
                  <c:v>4716.1401370000003</c:v>
                </c:pt>
                <c:pt idx="184">
                  <c:v>4748.7900390000004</c:v>
                </c:pt>
                <c:pt idx="185">
                  <c:v>4762.2700199999999</c:v>
                </c:pt>
                <c:pt idx="186">
                  <c:v>4735.2700199999999</c:v>
                </c:pt>
                <c:pt idx="187">
                  <c:v>4774.7797849999997</c:v>
                </c:pt>
                <c:pt idx="188">
                  <c:v>4788.0898440000001</c:v>
                </c:pt>
                <c:pt idx="189">
                  <c:v>4804.580078</c:v>
                </c:pt>
                <c:pt idx="190">
                  <c:v>4814.8500979999999</c:v>
                </c:pt>
                <c:pt idx="191">
                  <c:v>4835.6000979999999</c:v>
                </c:pt>
                <c:pt idx="192">
                  <c:v>4816.669922</c:v>
                </c:pt>
                <c:pt idx="193">
                  <c:v>4773.5</c:v>
                </c:pt>
                <c:pt idx="194">
                  <c:v>4787.3901370000003</c:v>
                </c:pt>
                <c:pt idx="195">
                  <c:v>4849.3100590000004</c:v>
                </c:pt>
                <c:pt idx="196">
                  <c:v>4899.1401370000003</c:v>
                </c:pt>
                <c:pt idx="197">
                  <c:v>4891.2998049999997</c:v>
                </c:pt>
                <c:pt idx="198">
                  <c:v>4917.0898440000001</c:v>
                </c:pt>
                <c:pt idx="199">
                  <c:v>4917.75</c:v>
                </c:pt>
                <c:pt idx="200">
                  <c:v>4872.7001950000003</c:v>
                </c:pt>
                <c:pt idx="201">
                  <c:v>4921.5097660000001</c:v>
                </c:pt>
                <c:pt idx="202">
                  <c:v>4901.4902339999999</c:v>
                </c:pt>
                <c:pt idx="203">
                  <c:v>4892.6000979999999</c:v>
                </c:pt>
                <c:pt idx="204">
                  <c:v>4897.5498049999997</c:v>
                </c:pt>
                <c:pt idx="205">
                  <c:v>4879.6000979999999</c:v>
                </c:pt>
                <c:pt idx="206">
                  <c:v>4951.9101559999999</c:v>
                </c:pt>
                <c:pt idx="207">
                  <c:v>4961.2998049999997</c:v>
                </c:pt>
                <c:pt idx="208">
                  <c:v>4950.4301759999998</c:v>
                </c:pt>
                <c:pt idx="209">
                  <c:v>4960.7900390000004</c:v>
                </c:pt>
                <c:pt idx="210">
                  <c:v>4968.669922</c:v>
                </c:pt>
                <c:pt idx="211">
                  <c:v>4969.3198240000002</c:v>
                </c:pt>
                <c:pt idx="212">
                  <c:v>4966.6098629999997</c:v>
                </c:pt>
                <c:pt idx="213">
                  <c:v>4921.6601559999999</c:v>
                </c:pt>
                <c:pt idx="214">
                  <c:v>4904.8701170000004</c:v>
                </c:pt>
                <c:pt idx="215">
                  <c:v>4915</c:v>
                </c:pt>
                <c:pt idx="216">
                  <c:v>4872.9101559999999</c:v>
                </c:pt>
                <c:pt idx="217">
                  <c:v>4889.1601559999999</c:v>
                </c:pt>
                <c:pt idx="218">
                  <c:v>4807.8901370000003</c:v>
                </c:pt>
                <c:pt idx="219">
                  <c:v>4821.5698240000002</c:v>
                </c:pt>
                <c:pt idx="220">
                  <c:v>4791.4301759999998</c:v>
                </c:pt>
                <c:pt idx="221">
                  <c:v>4751.6401370000003</c:v>
                </c:pt>
                <c:pt idx="222">
                  <c:v>4744.5498049999997</c:v>
                </c:pt>
                <c:pt idx="223">
                  <c:v>4736.1601559999999</c:v>
                </c:pt>
                <c:pt idx="224">
                  <c:v>4771.9399409999996</c:v>
                </c:pt>
                <c:pt idx="225">
                  <c:v>4811.2998049999997</c:v>
                </c:pt>
                <c:pt idx="226">
                  <c:v>4812.1899409999996</c:v>
                </c:pt>
                <c:pt idx="227">
                  <c:v>4779.4599609999996</c:v>
                </c:pt>
                <c:pt idx="228">
                  <c:v>4759.2900390000004</c:v>
                </c:pt>
                <c:pt idx="229">
                  <c:v>4791.25</c:v>
                </c:pt>
                <c:pt idx="230">
                  <c:v>4776.1499020000001</c:v>
                </c:pt>
                <c:pt idx="231">
                  <c:v>4762.2797849999997</c:v>
                </c:pt>
                <c:pt idx="232">
                  <c:v>4735.2700199999999</c:v>
                </c:pt>
                <c:pt idx="233">
                  <c:v>4781.7001950000003</c:v>
                </c:pt>
                <c:pt idx="234">
                  <c:v>4792.6401370000003</c:v>
                </c:pt>
                <c:pt idx="235">
                  <c:v>4865.9902339999999</c:v>
                </c:pt>
                <c:pt idx="236">
                  <c:v>4905.4501950000003</c:v>
                </c:pt>
                <c:pt idx="237">
                  <c:v>4909.3798829999996</c:v>
                </c:pt>
                <c:pt idx="238">
                  <c:v>4933.5</c:v>
                </c:pt>
                <c:pt idx="239">
                  <c:v>4951.4501950000003</c:v>
                </c:pt>
                <c:pt idx="240">
                  <c:v>4958.9799800000001</c:v>
                </c:pt>
                <c:pt idx="241">
                  <c:v>4971.3598629999997</c:v>
                </c:pt>
                <c:pt idx="242">
                  <c:v>4958.6499020000001</c:v>
                </c:pt>
                <c:pt idx="243">
                  <c:v>4980.1401370000003</c:v>
                </c:pt>
                <c:pt idx="244">
                  <c:v>4979.3798829999996</c:v>
                </c:pt>
                <c:pt idx="245">
                  <c:v>4979.6601559999999</c:v>
                </c:pt>
                <c:pt idx="246">
                  <c:v>4965.4902339999999</c:v>
                </c:pt>
                <c:pt idx="247">
                  <c:v>4917.919922</c:v>
                </c:pt>
                <c:pt idx="248">
                  <c:v>4894.8500979999999</c:v>
                </c:pt>
                <c:pt idx="249">
                  <c:v>4863.0097660000001</c:v>
                </c:pt>
                <c:pt idx="250">
                  <c:v>4868.1601559999999</c:v>
                </c:pt>
                <c:pt idx="251">
                  <c:v>4847.8598629999997</c:v>
                </c:pt>
                <c:pt idx="252">
                  <c:v>4835.0200199999999</c:v>
                </c:pt>
                <c:pt idx="253">
                  <c:v>4882.1499020000001</c:v>
                </c:pt>
                <c:pt idx="254">
                  <c:v>4852.1899409999996</c:v>
                </c:pt>
                <c:pt idx="255">
                  <c:v>4875.9301759999998</c:v>
                </c:pt>
                <c:pt idx="256">
                  <c:v>4910.0400390000004</c:v>
                </c:pt>
                <c:pt idx="257">
                  <c:v>4798.2202150000003</c:v>
                </c:pt>
                <c:pt idx="258">
                  <c:v>4665.0400390000004</c:v>
                </c:pt>
                <c:pt idx="259">
                  <c:v>4692.9799800000001</c:v>
                </c:pt>
                <c:pt idx="260">
                  <c:v>4787.59</c:v>
                </c:pt>
                <c:pt idx="261">
                  <c:v>4843.1098629999997</c:v>
                </c:pt>
                <c:pt idx="262">
                  <c:v>4880.169922</c:v>
                </c:pt>
                <c:pt idx="263">
                  <c:v>4839.1298829999996</c:v>
                </c:pt>
                <c:pt idx="264">
                  <c:v>4861.0498049999997</c:v>
                </c:pt>
                <c:pt idx="265">
                  <c:v>4889.0097660000001</c:v>
                </c:pt>
                <c:pt idx="266">
                  <c:v>4959</c:v>
                </c:pt>
                <c:pt idx="267">
                  <c:v>5002.5</c:v>
                </c:pt>
                <c:pt idx="268">
                  <c:v>5032.1000979999999</c:v>
                </c:pt>
                <c:pt idx="269">
                  <c:v>5036.3798829999996</c:v>
                </c:pt>
                <c:pt idx="270">
                  <c:v>5045.1801759999998</c:v>
                </c:pt>
                <c:pt idx="271">
                  <c:v>5044.8100590000004</c:v>
                </c:pt>
                <c:pt idx="272">
                  <c:v>5063.5297849999997</c:v>
                </c:pt>
                <c:pt idx="273">
                  <c:v>5052.2402339999999</c:v>
                </c:pt>
                <c:pt idx="274">
                  <c:v>5098.25</c:v>
                </c:pt>
                <c:pt idx="275">
                  <c:v>5102.7797849999997</c:v>
                </c:pt>
                <c:pt idx="276">
                  <c:v>5103.5200199999999</c:v>
                </c:pt>
                <c:pt idx="277">
                  <c:v>5100.7202150000003</c:v>
                </c:pt>
                <c:pt idx="278">
                  <c:v>5122.2998049999997</c:v>
                </c:pt>
                <c:pt idx="279">
                  <c:v>5151.0600590000004</c:v>
                </c:pt>
                <c:pt idx="280">
                  <c:v>5160.1601559999999</c:v>
                </c:pt>
                <c:pt idx="281">
                  <c:v>5175.8100590000004</c:v>
                </c:pt>
                <c:pt idx="282">
                  <c:v>5199.1298829999996</c:v>
                </c:pt>
                <c:pt idx="283">
                  <c:v>5181.0200199999999</c:v>
                </c:pt>
                <c:pt idx="284">
                  <c:v>5159.7402339999999</c:v>
                </c:pt>
                <c:pt idx="285">
                  <c:v>5174</c:v>
                </c:pt>
                <c:pt idx="286">
                  <c:v>5227.2299800000001</c:v>
                </c:pt>
                <c:pt idx="287">
                  <c:v>5228.3999020000001</c:v>
                </c:pt>
                <c:pt idx="288">
                  <c:v>5238.5400390000004</c:v>
                </c:pt>
                <c:pt idx="289">
                  <c:v>5227.9599609999996</c:v>
                </c:pt>
                <c:pt idx="290">
                  <c:v>5235.2900390000004</c:v>
                </c:pt>
                <c:pt idx="291">
                  <c:v>5233.3398440000001</c:v>
                </c:pt>
                <c:pt idx="292">
                  <c:v>5271.3598629999997</c:v>
                </c:pt>
                <c:pt idx="293">
                  <c:v>5248.2597660000001</c:v>
                </c:pt>
                <c:pt idx="294">
                  <c:v>5230.0898440000001</c:v>
                </c:pt>
                <c:pt idx="295">
                  <c:v>5243.169922</c:v>
                </c:pt>
                <c:pt idx="296">
                  <c:v>5245.8100590000004</c:v>
                </c:pt>
                <c:pt idx="297">
                  <c:v>5252.1298829999996</c:v>
                </c:pt>
                <c:pt idx="298">
                  <c:v>5275.7402339999999</c:v>
                </c:pt>
                <c:pt idx="299">
                  <c:v>5262.9902339999999</c:v>
                </c:pt>
                <c:pt idx="300">
                  <c:v>5230.5898440000001</c:v>
                </c:pt>
                <c:pt idx="301">
                  <c:v>5253.3901370000003</c:v>
                </c:pt>
                <c:pt idx="302">
                  <c:v>5245.1201170000004</c:v>
                </c:pt>
                <c:pt idx="303">
                  <c:v>5241.6201170000004</c:v>
                </c:pt>
                <c:pt idx="304">
                  <c:v>5219.8901370000003</c:v>
                </c:pt>
                <c:pt idx="305">
                  <c:v>5229.9399409999996</c:v>
                </c:pt>
                <c:pt idx="306">
                  <c:v>5263.3901370000003</c:v>
                </c:pt>
                <c:pt idx="307">
                  <c:v>5275.9101559999999</c:v>
                </c:pt>
                <c:pt idx="308">
                  <c:v>5287.6098629999997</c:v>
                </c:pt>
                <c:pt idx="309">
                  <c:v>5271.0097660000001</c:v>
                </c:pt>
                <c:pt idx="310">
                  <c:v>5225.9301759999998</c:v>
                </c:pt>
                <c:pt idx="311">
                  <c:v>5217.8798829999996</c:v>
                </c:pt>
                <c:pt idx="312">
                  <c:v>5195.0297849999997</c:v>
                </c:pt>
                <c:pt idx="313">
                  <c:v>5201.3398440000001</c:v>
                </c:pt>
                <c:pt idx="314">
                  <c:v>5254.7797849999997</c:v>
                </c:pt>
                <c:pt idx="315">
                  <c:v>5248.6000979999999</c:v>
                </c:pt>
                <c:pt idx="316">
                  <c:v>5281.0698240000002</c:v>
                </c:pt>
                <c:pt idx="317">
                  <c:v>5265.1801759999998</c:v>
                </c:pt>
                <c:pt idx="318">
                  <c:v>5299.3999020000001</c:v>
                </c:pt>
                <c:pt idx="319">
                  <c:v>5342.8798829999996</c:v>
                </c:pt>
                <c:pt idx="320">
                  <c:v>5329.7099609999996</c:v>
                </c:pt>
                <c:pt idx="321">
                  <c:v>5282.2700199999999</c:v>
                </c:pt>
                <c:pt idx="322">
                  <c:v>5306.8100590000004</c:v>
                </c:pt>
                <c:pt idx="323">
                  <c:v>5320.6201170000004</c:v>
                </c:pt>
                <c:pt idx="324">
                  <c:v>5317</c:v>
                </c:pt>
                <c:pt idx="325">
                  <c:v>5325.8798829999996</c:v>
                </c:pt>
                <c:pt idx="326">
                  <c:v>5308.6000979999999</c:v>
                </c:pt>
                <c:pt idx="327">
                  <c:v>5323.6000979999999</c:v>
                </c:pt>
                <c:pt idx="328">
                  <c:v>5330.8100590000004</c:v>
                </c:pt>
                <c:pt idx="329">
                  <c:v>5315.7299800000001</c:v>
                </c:pt>
                <c:pt idx="330">
                  <c:v>5315.6499020000001</c:v>
                </c:pt>
                <c:pt idx="331">
                  <c:v>5340.5200199999999</c:v>
                </c:pt>
                <c:pt idx="332">
                  <c:v>5321.8198240000002</c:v>
                </c:pt>
                <c:pt idx="333">
                  <c:v>5257.1801759999998</c:v>
                </c:pt>
                <c:pt idx="334">
                  <c:v>5228.2597660000001</c:v>
                </c:pt>
                <c:pt idx="335">
                  <c:v>5258.8798829999996</c:v>
                </c:pt>
                <c:pt idx="336">
                  <c:v>5219.9799800000001</c:v>
                </c:pt>
                <c:pt idx="337">
                  <c:v>5264.2700199999999</c:v>
                </c:pt>
                <c:pt idx="338">
                  <c:v>5253.830078</c:v>
                </c:pt>
                <c:pt idx="339">
                  <c:v>5252.1000979999999</c:v>
                </c:pt>
                <c:pt idx="340">
                  <c:v>5259.1298829999996</c:v>
                </c:pt>
                <c:pt idx="341">
                  <c:v>5311.5</c:v>
                </c:pt>
                <c:pt idx="342">
                  <c:v>5310.2700199999999</c:v>
                </c:pt>
                <c:pt idx="343">
                  <c:v>5280.8500979999999</c:v>
                </c:pt>
                <c:pt idx="344">
                  <c:v>5274.1201170000004</c:v>
                </c:pt>
                <c:pt idx="345">
                  <c:v>5232.3500979999999</c:v>
                </c:pt>
                <c:pt idx="346">
                  <c:v>5206.7099609999996</c:v>
                </c:pt>
                <c:pt idx="347">
                  <c:v>5201.1298829999996</c:v>
                </c:pt>
                <c:pt idx="348">
                  <c:v>5156.7001950000003</c:v>
                </c:pt>
                <c:pt idx="349">
                  <c:v>5115.0600590000004</c:v>
                </c:pt>
                <c:pt idx="350">
                  <c:v>5087.5097660000001</c:v>
                </c:pt>
                <c:pt idx="351">
                  <c:v>5169.4101559999999</c:v>
                </c:pt>
                <c:pt idx="352">
                  <c:v>5214.169922</c:v>
                </c:pt>
                <c:pt idx="353">
                  <c:v>5258.9902339999999</c:v>
                </c:pt>
                <c:pt idx="354">
                  <c:v>5302.6801759999998</c:v>
                </c:pt>
                <c:pt idx="355">
                  <c:v>5241.080078</c:v>
                </c:pt>
                <c:pt idx="356">
                  <c:v>5247.169922</c:v>
                </c:pt>
                <c:pt idx="357">
                  <c:v>5287.0600590000004</c:v>
                </c:pt>
                <c:pt idx="358">
                  <c:v>5299.6298829999996</c:v>
                </c:pt>
                <c:pt idx="359">
                  <c:v>5334.0498049999997</c:v>
                </c:pt>
                <c:pt idx="360">
                  <c:v>5346.7998049999997</c:v>
                </c:pt>
                <c:pt idx="361">
                  <c:v>5369.830078</c:v>
                </c:pt>
                <c:pt idx="362">
                  <c:v>5392.2597660000001</c:v>
                </c:pt>
                <c:pt idx="363">
                  <c:v>5380.6801759999998</c:v>
                </c:pt>
                <c:pt idx="364">
                  <c:v>5398.919922</c:v>
                </c:pt>
                <c:pt idx="365">
                  <c:v>5396.2700199999999</c:v>
                </c:pt>
                <c:pt idx="366">
                  <c:v>5403.8598629999997</c:v>
                </c:pt>
                <c:pt idx="367">
                  <c:v>5393.1499020000001</c:v>
                </c:pt>
                <c:pt idx="368">
                  <c:v>5326.3398440000001</c:v>
                </c:pt>
                <c:pt idx="369">
                  <c:v>5274.5400390000004</c:v>
                </c:pt>
                <c:pt idx="370">
                  <c:v>5321.0898440000001</c:v>
                </c:pt>
                <c:pt idx="371">
                  <c:v>5333.9902339999999</c:v>
                </c:pt>
                <c:pt idx="372">
                  <c:v>5397.9301759999998</c:v>
                </c:pt>
                <c:pt idx="373">
                  <c:v>5425.5200199999999</c:v>
                </c:pt>
                <c:pt idx="374">
                  <c:v>5450.1601559999999</c:v>
                </c:pt>
                <c:pt idx="375">
                  <c:v>5434.8999020000001</c:v>
                </c:pt>
                <c:pt idx="376">
                  <c:v>5486.75</c:v>
                </c:pt>
                <c:pt idx="377">
                  <c:v>5476.25</c:v>
                </c:pt>
                <c:pt idx="378">
                  <c:v>5485.1201170000004</c:v>
                </c:pt>
                <c:pt idx="379">
                  <c:v>5474.580078</c:v>
                </c:pt>
                <c:pt idx="380">
                  <c:v>5483.419922</c:v>
                </c:pt>
                <c:pt idx="381">
                  <c:v>5489.4702150000003</c:v>
                </c:pt>
                <c:pt idx="382">
                  <c:v>5486.2597660000001</c:v>
                </c:pt>
                <c:pt idx="383">
                  <c:v>5472.0097660000001</c:v>
                </c:pt>
                <c:pt idx="384">
                  <c:v>5462.6899409999996</c:v>
                </c:pt>
                <c:pt idx="385">
                  <c:v>5512.3701170000004</c:v>
                </c:pt>
                <c:pt idx="386">
                  <c:v>5498.9101559999999</c:v>
                </c:pt>
                <c:pt idx="387">
                  <c:v>5450.6298829999996</c:v>
                </c:pt>
                <c:pt idx="388">
                  <c:v>5441.8999020000001</c:v>
                </c:pt>
                <c:pt idx="389">
                  <c:v>5452.5698240000002</c:v>
                </c:pt>
                <c:pt idx="390">
                  <c:v>5482.3500979999999</c:v>
                </c:pt>
                <c:pt idx="391">
                  <c:v>5495.8500979999999</c:v>
                </c:pt>
                <c:pt idx="392">
                  <c:v>5536.5200199999999</c:v>
                </c:pt>
                <c:pt idx="393">
                  <c:v>5541.080078</c:v>
                </c:pt>
                <c:pt idx="394">
                  <c:v>5564.25</c:v>
                </c:pt>
                <c:pt idx="395">
                  <c:v>5564.080078</c:v>
                </c:pt>
                <c:pt idx="396">
                  <c:v>5550.669922</c:v>
                </c:pt>
                <c:pt idx="397">
                  <c:v>5584.2597660000001</c:v>
                </c:pt>
                <c:pt idx="398">
                  <c:v>5557.0498049999997</c:v>
                </c:pt>
                <c:pt idx="399">
                  <c:v>5555.9799800000001</c:v>
                </c:pt>
                <c:pt idx="400">
                  <c:v>5571.5297849999997</c:v>
                </c:pt>
                <c:pt idx="401">
                  <c:v>5574.3500979999999</c:v>
                </c:pt>
                <c:pt idx="402">
                  <c:v>5564.1401370000003</c:v>
                </c:pt>
                <c:pt idx="403">
                  <c:v>5606.5297849999997</c:v>
                </c:pt>
                <c:pt idx="404">
                  <c:v>5658.5898440000001</c:v>
                </c:pt>
                <c:pt idx="405">
                  <c:v>5669.6098629999997</c:v>
                </c:pt>
                <c:pt idx="406">
                  <c:v>5667.4501950000003</c:v>
                </c:pt>
                <c:pt idx="407">
                  <c:v>5636.0898440000001</c:v>
                </c:pt>
                <c:pt idx="408">
                  <c:v>5615.1499020000001</c:v>
                </c:pt>
                <c:pt idx="409">
                  <c:v>5662.1098629999997</c:v>
                </c:pt>
                <c:pt idx="410">
                  <c:v>5656.0097660000001</c:v>
                </c:pt>
                <c:pt idx="411">
                  <c:v>5666.8398440000001</c:v>
                </c:pt>
                <c:pt idx="412">
                  <c:v>5668.2001950000003</c:v>
                </c:pt>
                <c:pt idx="413">
                  <c:v>5689.6000979999999</c:v>
                </c:pt>
                <c:pt idx="414">
                  <c:v>5686.9599609999996</c:v>
                </c:pt>
                <c:pt idx="415">
                  <c:v>5722.7099609999996</c:v>
                </c:pt>
                <c:pt idx="416">
                  <c:v>5743.4301759999998</c:v>
                </c:pt>
                <c:pt idx="417">
                  <c:v>5770.9902339999999</c:v>
                </c:pt>
                <c:pt idx="418">
                  <c:v>5783.0898440000001</c:v>
                </c:pt>
                <c:pt idx="419">
                  <c:v>5821.9501950000003</c:v>
                </c:pt>
                <c:pt idx="420">
                  <c:v>5835.1499020000001</c:v>
                </c:pt>
                <c:pt idx="421">
                  <c:v>5838.580078</c:v>
                </c:pt>
                <c:pt idx="422">
                  <c:v>5867.8901370000003</c:v>
                </c:pt>
                <c:pt idx="423">
                  <c:v>5864.419922</c:v>
                </c:pt>
                <c:pt idx="424">
                  <c:v>5866.9599609999996</c:v>
                </c:pt>
                <c:pt idx="425">
                  <c:v>5845.3100590000004</c:v>
                </c:pt>
                <c:pt idx="426">
                  <c:v>5861.8999020000001</c:v>
                </c:pt>
                <c:pt idx="427">
                  <c:v>5855.0698240000002</c:v>
                </c:pt>
                <c:pt idx="428">
                  <c:v>5911.7900390000004</c:v>
                </c:pt>
                <c:pt idx="429">
                  <c:v>5897.0097660000001</c:v>
                </c:pt>
                <c:pt idx="430">
                  <c:v>5870.75</c:v>
                </c:pt>
                <c:pt idx="431">
                  <c:v>5857.7402339999999</c:v>
                </c:pt>
                <c:pt idx="432">
                  <c:v>5859.7700199999999</c:v>
                </c:pt>
                <c:pt idx="433">
                  <c:v>5860.6298829999996</c:v>
                </c:pt>
                <c:pt idx="434">
                  <c:v>5852.5400390000004</c:v>
                </c:pt>
                <c:pt idx="435">
                  <c:v>5872.6000979999999</c:v>
                </c:pt>
                <c:pt idx="436">
                  <c:v>5877.4301759999998</c:v>
                </c:pt>
                <c:pt idx="437">
                  <c:v>5860.5</c:v>
                </c:pt>
                <c:pt idx="438">
                  <c:v>5911.2001950000003</c:v>
                </c:pt>
                <c:pt idx="439">
                  <c:v>5911.4799800000001</c:v>
                </c:pt>
                <c:pt idx="440">
                  <c:v>5912.6098629999997</c:v>
                </c:pt>
                <c:pt idx="441">
                  <c:v>5915.1201170000004</c:v>
                </c:pt>
                <c:pt idx="442">
                  <c:v>5928.0600590000004</c:v>
                </c:pt>
                <c:pt idx="443">
                  <c:v>5825.669922</c:v>
                </c:pt>
                <c:pt idx="444">
                  <c:v>5842.8198240000002</c:v>
                </c:pt>
                <c:pt idx="445">
                  <c:v>5858.9501950000003</c:v>
                </c:pt>
                <c:pt idx="446">
                  <c:v>5849.2001950000003</c:v>
                </c:pt>
                <c:pt idx="447">
                  <c:v>5888.7001950000003</c:v>
                </c:pt>
                <c:pt idx="448">
                  <c:v>5900.8701170000004</c:v>
                </c:pt>
                <c:pt idx="449">
                  <c:v>5916.7700199999999</c:v>
                </c:pt>
                <c:pt idx="450">
                  <c:v>5927.8100590000004</c:v>
                </c:pt>
                <c:pt idx="451">
                  <c:v>5928.9301759999998</c:v>
                </c:pt>
                <c:pt idx="452">
                  <c:v>5901.3901370000003</c:v>
                </c:pt>
                <c:pt idx="453">
                  <c:v>5936.3901370000003</c:v>
                </c:pt>
                <c:pt idx="454">
                  <c:v>5889.580078</c:v>
                </c:pt>
                <c:pt idx="455">
                  <c:v>5892.0698240000002</c:v>
                </c:pt>
                <c:pt idx="456">
                  <c:v>5907.8500979999999</c:v>
                </c:pt>
                <c:pt idx="457">
                  <c:v>5878.9399409999996</c:v>
                </c:pt>
                <c:pt idx="458">
                  <c:v>5868.0898440000001</c:v>
                </c:pt>
                <c:pt idx="459">
                  <c:v>5856.5400390000004</c:v>
                </c:pt>
                <c:pt idx="460">
                  <c:v>5856.7900390000004</c:v>
                </c:pt>
                <c:pt idx="461">
                  <c:v>5860.0400390000004</c:v>
                </c:pt>
                <c:pt idx="462">
                  <c:v>5894.6801759999998</c:v>
                </c:pt>
                <c:pt idx="463">
                  <c:v>5926.2299800000001</c:v>
                </c:pt>
                <c:pt idx="464">
                  <c:v>5919.2299800000001</c:v>
                </c:pt>
                <c:pt idx="465">
                  <c:v>5989.919922</c:v>
                </c:pt>
                <c:pt idx="466">
                  <c:v>6036.0200199999999</c:v>
                </c:pt>
                <c:pt idx="467">
                  <c:v>6040.8901370000003</c:v>
                </c:pt>
                <c:pt idx="468">
                  <c:v>6050.7001950000003</c:v>
                </c:pt>
                <c:pt idx="469">
                  <c:v>6074.0400390000004</c:v>
                </c:pt>
                <c:pt idx="470">
                  <c:v>6100.7299800000001</c:v>
                </c:pt>
                <c:pt idx="471">
                  <c:v>6102.7202150000003</c:v>
                </c:pt>
                <c:pt idx="472">
                  <c:v>6076.9599609999996</c:v>
                </c:pt>
                <c:pt idx="473">
                  <c:v>6080.8198240000002</c:v>
                </c:pt>
                <c:pt idx="474">
                  <c:v>6100.7597660000001</c:v>
                </c:pt>
                <c:pt idx="475">
                  <c:v>6106.1201170000004</c:v>
                </c:pt>
                <c:pt idx="476">
                  <c:v>6133</c:v>
                </c:pt>
                <c:pt idx="477">
                  <c:v>6131.6401370000003</c:v>
                </c:pt>
                <c:pt idx="478">
                  <c:v>6120.2001950000003</c:v>
                </c:pt>
                <c:pt idx="479">
                  <c:v>6122.8398440000001</c:v>
                </c:pt>
                <c:pt idx="480">
                  <c:v>6153.0400390000004</c:v>
                </c:pt>
                <c:pt idx="481">
                  <c:v>6170.1601559999999</c:v>
                </c:pt>
                <c:pt idx="482">
                  <c:v>6122.8701170000004</c:v>
                </c:pt>
                <c:pt idx="483">
                  <c:v>6073.4501950000003</c:v>
                </c:pt>
                <c:pt idx="484">
                  <c:v>6106.5498049999997</c:v>
                </c:pt>
                <c:pt idx="485">
                  <c:v>6135.919922</c:v>
                </c:pt>
                <c:pt idx="486">
                  <c:v>6150.9101559999999</c:v>
                </c:pt>
                <c:pt idx="487">
                  <c:v>6166.0898440000001</c:v>
                </c:pt>
                <c:pt idx="488">
                  <c:v>6217.3398440000001</c:v>
                </c:pt>
                <c:pt idx="489">
                  <c:v>6211.5200199999999</c:v>
                </c:pt>
                <c:pt idx="490">
                  <c:v>6217.1298829999996</c:v>
                </c:pt>
                <c:pt idx="491">
                  <c:v>6221.9902339999999</c:v>
                </c:pt>
                <c:pt idx="492">
                  <c:v>6247.0698240000002</c:v>
                </c:pt>
                <c:pt idx="493">
                  <c:v>6308.7597660000001</c:v>
                </c:pt>
                <c:pt idx="494">
                  <c:v>6310.6201170000004</c:v>
                </c:pt>
                <c:pt idx="495">
                  <c:v>6304.2099609999996</c:v>
                </c:pt>
                <c:pt idx="496">
                  <c:v>6302.7797849999997</c:v>
                </c:pt>
                <c:pt idx="497">
                  <c:v>6324.0600590000004</c:v>
                </c:pt>
                <c:pt idx="498">
                  <c:v>6341.7001950000003</c:v>
                </c:pt>
                <c:pt idx="499">
                  <c:v>6183.8100590000004</c:v>
                </c:pt>
                <c:pt idx="500">
                  <c:v>6226.4101559999999</c:v>
                </c:pt>
                <c:pt idx="501">
                  <c:v>6237.5297849999997</c:v>
                </c:pt>
                <c:pt idx="502">
                  <c:v>6170.1499020000001</c:v>
                </c:pt>
                <c:pt idx="503">
                  <c:v>6161.5600590000004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8E-4FC3-8E15-B22BE81403D1}"/>
            </c:ext>
          </c:extLst>
        </c:ser>
        <c:ser>
          <c:idx val="2"/>
          <c:order val="2"/>
          <c:tx>
            <c:strRef>
              <c:f>'Step 1 and 2'!$D$1</c:f>
              <c:strCache>
                <c:ptCount val="1"/>
                <c:pt idx="0">
                  <c:v>Low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'Step 1 and 2'!$A$2:$A$505</c:f>
              <c:numCache>
                <c:formatCode>m/d/yyyy;@</c:formatCode>
                <c:ptCount val="504"/>
                <c:pt idx="0">
                  <c:v>42173</c:v>
                </c:pt>
                <c:pt idx="1">
                  <c:v>42174</c:v>
                </c:pt>
                <c:pt idx="2">
                  <c:v>42177</c:v>
                </c:pt>
                <c:pt idx="3">
                  <c:v>42178</c:v>
                </c:pt>
                <c:pt idx="4">
                  <c:v>42179</c:v>
                </c:pt>
                <c:pt idx="5">
                  <c:v>42180</c:v>
                </c:pt>
                <c:pt idx="6">
                  <c:v>42181</c:v>
                </c:pt>
                <c:pt idx="7">
                  <c:v>42184</c:v>
                </c:pt>
                <c:pt idx="8">
                  <c:v>42185</c:v>
                </c:pt>
                <c:pt idx="9">
                  <c:v>42186</c:v>
                </c:pt>
                <c:pt idx="10">
                  <c:v>42187</c:v>
                </c:pt>
                <c:pt idx="11">
                  <c:v>42191</c:v>
                </c:pt>
                <c:pt idx="12">
                  <c:v>42192</c:v>
                </c:pt>
                <c:pt idx="13">
                  <c:v>42193</c:v>
                </c:pt>
                <c:pt idx="14">
                  <c:v>42194</c:v>
                </c:pt>
                <c:pt idx="15">
                  <c:v>42195</c:v>
                </c:pt>
                <c:pt idx="16">
                  <c:v>42198</c:v>
                </c:pt>
                <c:pt idx="17">
                  <c:v>42199</c:v>
                </c:pt>
                <c:pt idx="18">
                  <c:v>42200</c:v>
                </c:pt>
                <c:pt idx="19">
                  <c:v>42201</c:v>
                </c:pt>
                <c:pt idx="20">
                  <c:v>42202</c:v>
                </c:pt>
                <c:pt idx="21">
                  <c:v>42205</c:v>
                </c:pt>
                <c:pt idx="22">
                  <c:v>42206</c:v>
                </c:pt>
                <c:pt idx="23">
                  <c:v>42207</c:v>
                </c:pt>
                <c:pt idx="24">
                  <c:v>42208</c:v>
                </c:pt>
                <c:pt idx="25">
                  <c:v>42209</c:v>
                </c:pt>
                <c:pt idx="26">
                  <c:v>42212</c:v>
                </c:pt>
                <c:pt idx="27">
                  <c:v>42213</c:v>
                </c:pt>
                <c:pt idx="28">
                  <c:v>42214</c:v>
                </c:pt>
                <c:pt idx="29">
                  <c:v>42215</c:v>
                </c:pt>
                <c:pt idx="30">
                  <c:v>42216</c:v>
                </c:pt>
                <c:pt idx="31">
                  <c:v>42219</c:v>
                </c:pt>
                <c:pt idx="32">
                  <c:v>42220</c:v>
                </c:pt>
                <c:pt idx="33">
                  <c:v>42221</c:v>
                </c:pt>
                <c:pt idx="34">
                  <c:v>42222</c:v>
                </c:pt>
                <c:pt idx="35">
                  <c:v>42223</c:v>
                </c:pt>
                <c:pt idx="36">
                  <c:v>42226</c:v>
                </c:pt>
                <c:pt idx="37">
                  <c:v>42227</c:v>
                </c:pt>
                <c:pt idx="38">
                  <c:v>42228</c:v>
                </c:pt>
                <c:pt idx="39">
                  <c:v>42229</c:v>
                </c:pt>
                <c:pt idx="40">
                  <c:v>42230</c:v>
                </c:pt>
                <c:pt idx="41">
                  <c:v>42233</c:v>
                </c:pt>
                <c:pt idx="42">
                  <c:v>42234</c:v>
                </c:pt>
                <c:pt idx="43">
                  <c:v>42235</c:v>
                </c:pt>
                <c:pt idx="44">
                  <c:v>42236</c:v>
                </c:pt>
                <c:pt idx="45">
                  <c:v>42237</c:v>
                </c:pt>
                <c:pt idx="46">
                  <c:v>42240</c:v>
                </c:pt>
                <c:pt idx="47">
                  <c:v>42241</c:v>
                </c:pt>
                <c:pt idx="48">
                  <c:v>42242</c:v>
                </c:pt>
                <c:pt idx="49">
                  <c:v>42243</c:v>
                </c:pt>
                <c:pt idx="50">
                  <c:v>42244</c:v>
                </c:pt>
                <c:pt idx="51">
                  <c:v>42247</c:v>
                </c:pt>
                <c:pt idx="52">
                  <c:v>42248</c:v>
                </c:pt>
                <c:pt idx="53">
                  <c:v>42249</c:v>
                </c:pt>
                <c:pt idx="54">
                  <c:v>42250</c:v>
                </c:pt>
                <c:pt idx="55">
                  <c:v>42251</c:v>
                </c:pt>
                <c:pt idx="56">
                  <c:v>42255</c:v>
                </c:pt>
                <c:pt idx="57">
                  <c:v>42256</c:v>
                </c:pt>
                <c:pt idx="58">
                  <c:v>42257</c:v>
                </c:pt>
                <c:pt idx="59">
                  <c:v>42258</c:v>
                </c:pt>
                <c:pt idx="60">
                  <c:v>42261</c:v>
                </c:pt>
                <c:pt idx="61">
                  <c:v>42262</c:v>
                </c:pt>
                <c:pt idx="62">
                  <c:v>42263</c:v>
                </c:pt>
                <c:pt idx="63">
                  <c:v>42264</c:v>
                </c:pt>
                <c:pt idx="64">
                  <c:v>42265</c:v>
                </c:pt>
                <c:pt idx="65">
                  <c:v>42268</c:v>
                </c:pt>
                <c:pt idx="66">
                  <c:v>42269</c:v>
                </c:pt>
                <c:pt idx="67">
                  <c:v>42270</c:v>
                </c:pt>
                <c:pt idx="68">
                  <c:v>42271</c:v>
                </c:pt>
                <c:pt idx="69">
                  <c:v>42272</c:v>
                </c:pt>
                <c:pt idx="70">
                  <c:v>42275</c:v>
                </c:pt>
                <c:pt idx="71">
                  <c:v>42276</c:v>
                </c:pt>
                <c:pt idx="72">
                  <c:v>42277</c:v>
                </c:pt>
                <c:pt idx="73">
                  <c:v>42278</c:v>
                </c:pt>
                <c:pt idx="74">
                  <c:v>42279</c:v>
                </c:pt>
                <c:pt idx="75">
                  <c:v>42282</c:v>
                </c:pt>
                <c:pt idx="76">
                  <c:v>42283</c:v>
                </c:pt>
                <c:pt idx="77">
                  <c:v>42284</c:v>
                </c:pt>
                <c:pt idx="78">
                  <c:v>42285</c:v>
                </c:pt>
                <c:pt idx="79">
                  <c:v>42286</c:v>
                </c:pt>
                <c:pt idx="80">
                  <c:v>42289</c:v>
                </c:pt>
                <c:pt idx="81">
                  <c:v>42290</c:v>
                </c:pt>
                <c:pt idx="82">
                  <c:v>42291</c:v>
                </c:pt>
                <c:pt idx="83">
                  <c:v>42292</c:v>
                </c:pt>
                <c:pt idx="84">
                  <c:v>42293</c:v>
                </c:pt>
                <c:pt idx="85">
                  <c:v>42296</c:v>
                </c:pt>
                <c:pt idx="86">
                  <c:v>42297</c:v>
                </c:pt>
                <c:pt idx="87">
                  <c:v>42298</c:v>
                </c:pt>
                <c:pt idx="88">
                  <c:v>42299</c:v>
                </c:pt>
                <c:pt idx="89">
                  <c:v>42300</c:v>
                </c:pt>
                <c:pt idx="90">
                  <c:v>42303</c:v>
                </c:pt>
                <c:pt idx="91">
                  <c:v>42304</c:v>
                </c:pt>
                <c:pt idx="92">
                  <c:v>42305</c:v>
                </c:pt>
                <c:pt idx="93">
                  <c:v>42306</c:v>
                </c:pt>
                <c:pt idx="94">
                  <c:v>42307</c:v>
                </c:pt>
                <c:pt idx="95">
                  <c:v>42310</c:v>
                </c:pt>
                <c:pt idx="96">
                  <c:v>42311</c:v>
                </c:pt>
                <c:pt idx="97">
                  <c:v>42312</c:v>
                </c:pt>
                <c:pt idx="98">
                  <c:v>42313</c:v>
                </c:pt>
                <c:pt idx="99">
                  <c:v>42314</c:v>
                </c:pt>
                <c:pt idx="100">
                  <c:v>42317</c:v>
                </c:pt>
                <c:pt idx="101">
                  <c:v>42318</c:v>
                </c:pt>
                <c:pt idx="102">
                  <c:v>42319</c:v>
                </c:pt>
                <c:pt idx="103">
                  <c:v>42320</c:v>
                </c:pt>
                <c:pt idx="104">
                  <c:v>42321</c:v>
                </c:pt>
                <c:pt idx="105">
                  <c:v>42324</c:v>
                </c:pt>
                <c:pt idx="106">
                  <c:v>42325</c:v>
                </c:pt>
                <c:pt idx="107">
                  <c:v>42326</c:v>
                </c:pt>
                <c:pt idx="108">
                  <c:v>42327</c:v>
                </c:pt>
                <c:pt idx="109">
                  <c:v>42328</c:v>
                </c:pt>
                <c:pt idx="110">
                  <c:v>42331</c:v>
                </c:pt>
                <c:pt idx="111">
                  <c:v>42332</c:v>
                </c:pt>
                <c:pt idx="112">
                  <c:v>42333</c:v>
                </c:pt>
                <c:pt idx="113">
                  <c:v>42335</c:v>
                </c:pt>
                <c:pt idx="114">
                  <c:v>42338</c:v>
                </c:pt>
                <c:pt idx="115">
                  <c:v>42339</c:v>
                </c:pt>
                <c:pt idx="116">
                  <c:v>42340</c:v>
                </c:pt>
                <c:pt idx="117">
                  <c:v>42341</c:v>
                </c:pt>
                <c:pt idx="118">
                  <c:v>42342</c:v>
                </c:pt>
                <c:pt idx="119">
                  <c:v>42345</c:v>
                </c:pt>
                <c:pt idx="120">
                  <c:v>42346</c:v>
                </c:pt>
                <c:pt idx="121">
                  <c:v>42347</c:v>
                </c:pt>
                <c:pt idx="122">
                  <c:v>42348</c:v>
                </c:pt>
                <c:pt idx="123">
                  <c:v>42349</c:v>
                </c:pt>
                <c:pt idx="124">
                  <c:v>42352</c:v>
                </c:pt>
                <c:pt idx="125">
                  <c:v>42353</c:v>
                </c:pt>
                <c:pt idx="126">
                  <c:v>42354</c:v>
                </c:pt>
                <c:pt idx="127">
                  <c:v>42355</c:v>
                </c:pt>
                <c:pt idx="128">
                  <c:v>42356</c:v>
                </c:pt>
                <c:pt idx="129">
                  <c:v>42359</c:v>
                </c:pt>
                <c:pt idx="130">
                  <c:v>42360</c:v>
                </c:pt>
                <c:pt idx="131">
                  <c:v>42361</c:v>
                </c:pt>
                <c:pt idx="132">
                  <c:v>42362</c:v>
                </c:pt>
                <c:pt idx="133">
                  <c:v>42366</c:v>
                </c:pt>
                <c:pt idx="134">
                  <c:v>42367</c:v>
                </c:pt>
                <c:pt idx="135">
                  <c:v>42368</c:v>
                </c:pt>
                <c:pt idx="136">
                  <c:v>42369</c:v>
                </c:pt>
                <c:pt idx="137">
                  <c:v>42373</c:v>
                </c:pt>
                <c:pt idx="138">
                  <c:v>42374</c:v>
                </c:pt>
                <c:pt idx="139">
                  <c:v>42375</c:v>
                </c:pt>
                <c:pt idx="140">
                  <c:v>42376</c:v>
                </c:pt>
                <c:pt idx="141">
                  <c:v>42377</c:v>
                </c:pt>
                <c:pt idx="142">
                  <c:v>42380</c:v>
                </c:pt>
                <c:pt idx="143">
                  <c:v>42381</c:v>
                </c:pt>
                <c:pt idx="144">
                  <c:v>42382</c:v>
                </c:pt>
                <c:pt idx="145">
                  <c:v>42383</c:v>
                </c:pt>
                <c:pt idx="146">
                  <c:v>42384</c:v>
                </c:pt>
                <c:pt idx="147">
                  <c:v>42388</c:v>
                </c:pt>
                <c:pt idx="148">
                  <c:v>42389</c:v>
                </c:pt>
                <c:pt idx="149">
                  <c:v>42390</c:v>
                </c:pt>
                <c:pt idx="150">
                  <c:v>42391</c:v>
                </c:pt>
                <c:pt idx="151">
                  <c:v>42394</c:v>
                </c:pt>
                <c:pt idx="152">
                  <c:v>42395</c:v>
                </c:pt>
                <c:pt idx="153">
                  <c:v>42396</c:v>
                </c:pt>
                <c:pt idx="154">
                  <c:v>42397</c:v>
                </c:pt>
                <c:pt idx="155">
                  <c:v>42398</c:v>
                </c:pt>
                <c:pt idx="156">
                  <c:v>42401</c:v>
                </c:pt>
                <c:pt idx="157">
                  <c:v>42402</c:v>
                </c:pt>
                <c:pt idx="158">
                  <c:v>42403</c:v>
                </c:pt>
                <c:pt idx="159">
                  <c:v>42404</c:v>
                </c:pt>
                <c:pt idx="160">
                  <c:v>42405</c:v>
                </c:pt>
                <c:pt idx="161">
                  <c:v>42408</c:v>
                </c:pt>
                <c:pt idx="162">
                  <c:v>42409</c:v>
                </c:pt>
                <c:pt idx="163">
                  <c:v>42410</c:v>
                </c:pt>
                <c:pt idx="164">
                  <c:v>42411</c:v>
                </c:pt>
                <c:pt idx="165">
                  <c:v>42412</c:v>
                </c:pt>
                <c:pt idx="166">
                  <c:v>42416</c:v>
                </c:pt>
                <c:pt idx="167">
                  <c:v>42417</c:v>
                </c:pt>
                <c:pt idx="168">
                  <c:v>42418</c:v>
                </c:pt>
                <c:pt idx="169">
                  <c:v>42419</c:v>
                </c:pt>
                <c:pt idx="170">
                  <c:v>42422</c:v>
                </c:pt>
                <c:pt idx="171">
                  <c:v>42423</c:v>
                </c:pt>
                <c:pt idx="172">
                  <c:v>42424</c:v>
                </c:pt>
                <c:pt idx="173">
                  <c:v>42425</c:v>
                </c:pt>
                <c:pt idx="174">
                  <c:v>42426</c:v>
                </c:pt>
                <c:pt idx="175">
                  <c:v>42429</c:v>
                </c:pt>
                <c:pt idx="176">
                  <c:v>42430</c:v>
                </c:pt>
                <c:pt idx="177">
                  <c:v>42431</c:v>
                </c:pt>
                <c:pt idx="178">
                  <c:v>42432</c:v>
                </c:pt>
                <c:pt idx="179">
                  <c:v>42433</c:v>
                </c:pt>
                <c:pt idx="180">
                  <c:v>42436</c:v>
                </c:pt>
                <c:pt idx="181">
                  <c:v>42437</c:v>
                </c:pt>
                <c:pt idx="182">
                  <c:v>42438</c:v>
                </c:pt>
                <c:pt idx="183">
                  <c:v>42439</c:v>
                </c:pt>
                <c:pt idx="184">
                  <c:v>42440</c:v>
                </c:pt>
                <c:pt idx="185">
                  <c:v>42443</c:v>
                </c:pt>
                <c:pt idx="186">
                  <c:v>42444</c:v>
                </c:pt>
                <c:pt idx="187">
                  <c:v>42445</c:v>
                </c:pt>
                <c:pt idx="188">
                  <c:v>42446</c:v>
                </c:pt>
                <c:pt idx="189">
                  <c:v>42447</c:v>
                </c:pt>
                <c:pt idx="190">
                  <c:v>42450</c:v>
                </c:pt>
                <c:pt idx="191">
                  <c:v>42451</c:v>
                </c:pt>
                <c:pt idx="192">
                  <c:v>42452</c:v>
                </c:pt>
                <c:pt idx="193">
                  <c:v>42453</c:v>
                </c:pt>
                <c:pt idx="194">
                  <c:v>42457</c:v>
                </c:pt>
                <c:pt idx="195">
                  <c:v>42458</c:v>
                </c:pt>
                <c:pt idx="196">
                  <c:v>42459</c:v>
                </c:pt>
                <c:pt idx="197">
                  <c:v>42460</c:v>
                </c:pt>
                <c:pt idx="198">
                  <c:v>42461</c:v>
                </c:pt>
                <c:pt idx="199">
                  <c:v>42464</c:v>
                </c:pt>
                <c:pt idx="200">
                  <c:v>42465</c:v>
                </c:pt>
                <c:pt idx="201">
                  <c:v>42466</c:v>
                </c:pt>
                <c:pt idx="202">
                  <c:v>42467</c:v>
                </c:pt>
                <c:pt idx="203">
                  <c:v>42468</c:v>
                </c:pt>
                <c:pt idx="204">
                  <c:v>42471</c:v>
                </c:pt>
                <c:pt idx="205">
                  <c:v>42472</c:v>
                </c:pt>
                <c:pt idx="206">
                  <c:v>42473</c:v>
                </c:pt>
                <c:pt idx="207">
                  <c:v>42474</c:v>
                </c:pt>
                <c:pt idx="208">
                  <c:v>42475</c:v>
                </c:pt>
                <c:pt idx="209">
                  <c:v>42478</c:v>
                </c:pt>
                <c:pt idx="210">
                  <c:v>42479</c:v>
                </c:pt>
                <c:pt idx="211">
                  <c:v>42480</c:v>
                </c:pt>
                <c:pt idx="212">
                  <c:v>42481</c:v>
                </c:pt>
                <c:pt idx="213">
                  <c:v>42482</c:v>
                </c:pt>
                <c:pt idx="214">
                  <c:v>42485</c:v>
                </c:pt>
                <c:pt idx="215">
                  <c:v>42486</c:v>
                </c:pt>
                <c:pt idx="216">
                  <c:v>42487</c:v>
                </c:pt>
                <c:pt idx="217">
                  <c:v>42488</c:v>
                </c:pt>
                <c:pt idx="218">
                  <c:v>42489</c:v>
                </c:pt>
                <c:pt idx="219">
                  <c:v>42492</c:v>
                </c:pt>
                <c:pt idx="220">
                  <c:v>42493</c:v>
                </c:pt>
                <c:pt idx="221">
                  <c:v>42494</c:v>
                </c:pt>
                <c:pt idx="222">
                  <c:v>42495</c:v>
                </c:pt>
                <c:pt idx="223">
                  <c:v>42496</c:v>
                </c:pt>
                <c:pt idx="224">
                  <c:v>42499</c:v>
                </c:pt>
                <c:pt idx="225">
                  <c:v>42500</c:v>
                </c:pt>
                <c:pt idx="226">
                  <c:v>42501</c:v>
                </c:pt>
                <c:pt idx="227">
                  <c:v>42502</c:v>
                </c:pt>
                <c:pt idx="228">
                  <c:v>42503</c:v>
                </c:pt>
                <c:pt idx="229">
                  <c:v>42506</c:v>
                </c:pt>
                <c:pt idx="230">
                  <c:v>42507</c:v>
                </c:pt>
                <c:pt idx="231">
                  <c:v>42508</c:v>
                </c:pt>
                <c:pt idx="232">
                  <c:v>42509</c:v>
                </c:pt>
                <c:pt idx="233">
                  <c:v>42510</c:v>
                </c:pt>
                <c:pt idx="234">
                  <c:v>42513</c:v>
                </c:pt>
                <c:pt idx="235">
                  <c:v>42514</c:v>
                </c:pt>
                <c:pt idx="236">
                  <c:v>42515</c:v>
                </c:pt>
                <c:pt idx="237">
                  <c:v>42516</c:v>
                </c:pt>
                <c:pt idx="238">
                  <c:v>42517</c:v>
                </c:pt>
                <c:pt idx="239">
                  <c:v>42521</c:v>
                </c:pt>
                <c:pt idx="240">
                  <c:v>42522</c:v>
                </c:pt>
                <c:pt idx="241">
                  <c:v>42523</c:v>
                </c:pt>
                <c:pt idx="242">
                  <c:v>42524</c:v>
                </c:pt>
                <c:pt idx="243">
                  <c:v>42527</c:v>
                </c:pt>
                <c:pt idx="244">
                  <c:v>42528</c:v>
                </c:pt>
                <c:pt idx="245">
                  <c:v>42529</c:v>
                </c:pt>
                <c:pt idx="246">
                  <c:v>42530</c:v>
                </c:pt>
                <c:pt idx="247">
                  <c:v>42531</c:v>
                </c:pt>
                <c:pt idx="248">
                  <c:v>42534</c:v>
                </c:pt>
                <c:pt idx="249">
                  <c:v>42535</c:v>
                </c:pt>
                <c:pt idx="250">
                  <c:v>42536</c:v>
                </c:pt>
                <c:pt idx="251">
                  <c:v>42537</c:v>
                </c:pt>
                <c:pt idx="252">
                  <c:v>42538</c:v>
                </c:pt>
                <c:pt idx="253">
                  <c:v>42541</c:v>
                </c:pt>
                <c:pt idx="254">
                  <c:v>42542</c:v>
                </c:pt>
                <c:pt idx="255">
                  <c:v>42543</c:v>
                </c:pt>
                <c:pt idx="256">
                  <c:v>42544</c:v>
                </c:pt>
                <c:pt idx="257">
                  <c:v>42545</c:v>
                </c:pt>
                <c:pt idx="258">
                  <c:v>42548</c:v>
                </c:pt>
                <c:pt idx="259">
                  <c:v>42549</c:v>
                </c:pt>
                <c:pt idx="260">
                  <c:v>42550</c:v>
                </c:pt>
                <c:pt idx="261">
                  <c:v>42551</c:v>
                </c:pt>
                <c:pt idx="262">
                  <c:v>42552</c:v>
                </c:pt>
                <c:pt idx="263">
                  <c:v>42556</c:v>
                </c:pt>
                <c:pt idx="264">
                  <c:v>42557</c:v>
                </c:pt>
                <c:pt idx="265">
                  <c:v>42558</c:v>
                </c:pt>
                <c:pt idx="266">
                  <c:v>42559</c:v>
                </c:pt>
                <c:pt idx="267">
                  <c:v>42562</c:v>
                </c:pt>
                <c:pt idx="268">
                  <c:v>42563</c:v>
                </c:pt>
                <c:pt idx="269">
                  <c:v>42564</c:v>
                </c:pt>
                <c:pt idx="270">
                  <c:v>42565</c:v>
                </c:pt>
                <c:pt idx="271">
                  <c:v>42566</c:v>
                </c:pt>
                <c:pt idx="272">
                  <c:v>42569</c:v>
                </c:pt>
                <c:pt idx="273">
                  <c:v>42570</c:v>
                </c:pt>
                <c:pt idx="274">
                  <c:v>42571</c:v>
                </c:pt>
                <c:pt idx="275">
                  <c:v>42572</c:v>
                </c:pt>
                <c:pt idx="276">
                  <c:v>42573</c:v>
                </c:pt>
                <c:pt idx="277">
                  <c:v>42576</c:v>
                </c:pt>
                <c:pt idx="278">
                  <c:v>42577</c:v>
                </c:pt>
                <c:pt idx="279">
                  <c:v>42578</c:v>
                </c:pt>
                <c:pt idx="280">
                  <c:v>42579</c:v>
                </c:pt>
                <c:pt idx="281">
                  <c:v>42580</c:v>
                </c:pt>
                <c:pt idx="282">
                  <c:v>42583</c:v>
                </c:pt>
                <c:pt idx="283">
                  <c:v>42584</c:v>
                </c:pt>
                <c:pt idx="284">
                  <c:v>42585</c:v>
                </c:pt>
                <c:pt idx="285">
                  <c:v>42586</c:v>
                </c:pt>
                <c:pt idx="286">
                  <c:v>42587</c:v>
                </c:pt>
                <c:pt idx="287">
                  <c:v>42590</c:v>
                </c:pt>
                <c:pt idx="288">
                  <c:v>42591</c:v>
                </c:pt>
                <c:pt idx="289">
                  <c:v>42592</c:v>
                </c:pt>
                <c:pt idx="290">
                  <c:v>42593</c:v>
                </c:pt>
                <c:pt idx="291">
                  <c:v>42594</c:v>
                </c:pt>
                <c:pt idx="292">
                  <c:v>42597</c:v>
                </c:pt>
                <c:pt idx="293">
                  <c:v>42598</c:v>
                </c:pt>
                <c:pt idx="294">
                  <c:v>42599</c:v>
                </c:pt>
                <c:pt idx="295">
                  <c:v>42600</c:v>
                </c:pt>
                <c:pt idx="296">
                  <c:v>42601</c:v>
                </c:pt>
                <c:pt idx="297">
                  <c:v>42604</c:v>
                </c:pt>
                <c:pt idx="298">
                  <c:v>42605</c:v>
                </c:pt>
                <c:pt idx="299">
                  <c:v>42606</c:v>
                </c:pt>
                <c:pt idx="300">
                  <c:v>42607</c:v>
                </c:pt>
                <c:pt idx="301">
                  <c:v>42608</c:v>
                </c:pt>
                <c:pt idx="302">
                  <c:v>42611</c:v>
                </c:pt>
                <c:pt idx="303">
                  <c:v>42612</c:v>
                </c:pt>
                <c:pt idx="304">
                  <c:v>42613</c:v>
                </c:pt>
                <c:pt idx="305">
                  <c:v>42614</c:v>
                </c:pt>
                <c:pt idx="306">
                  <c:v>42615</c:v>
                </c:pt>
                <c:pt idx="307">
                  <c:v>42619</c:v>
                </c:pt>
                <c:pt idx="308">
                  <c:v>42620</c:v>
                </c:pt>
                <c:pt idx="309">
                  <c:v>42621</c:v>
                </c:pt>
                <c:pt idx="310">
                  <c:v>42622</c:v>
                </c:pt>
                <c:pt idx="311">
                  <c:v>42625</c:v>
                </c:pt>
                <c:pt idx="312">
                  <c:v>42626</c:v>
                </c:pt>
                <c:pt idx="313">
                  <c:v>42627</c:v>
                </c:pt>
                <c:pt idx="314">
                  <c:v>42628</c:v>
                </c:pt>
                <c:pt idx="315">
                  <c:v>42629</c:v>
                </c:pt>
                <c:pt idx="316">
                  <c:v>42632</c:v>
                </c:pt>
                <c:pt idx="317">
                  <c:v>42633</c:v>
                </c:pt>
                <c:pt idx="318">
                  <c:v>42634</c:v>
                </c:pt>
                <c:pt idx="319">
                  <c:v>42635</c:v>
                </c:pt>
                <c:pt idx="320">
                  <c:v>42636</c:v>
                </c:pt>
                <c:pt idx="321">
                  <c:v>42639</c:v>
                </c:pt>
                <c:pt idx="322">
                  <c:v>42640</c:v>
                </c:pt>
                <c:pt idx="323">
                  <c:v>42641</c:v>
                </c:pt>
                <c:pt idx="324">
                  <c:v>42642</c:v>
                </c:pt>
                <c:pt idx="325">
                  <c:v>42643</c:v>
                </c:pt>
                <c:pt idx="326">
                  <c:v>42646</c:v>
                </c:pt>
                <c:pt idx="327">
                  <c:v>42647</c:v>
                </c:pt>
                <c:pt idx="328">
                  <c:v>42648</c:v>
                </c:pt>
                <c:pt idx="329">
                  <c:v>42649</c:v>
                </c:pt>
                <c:pt idx="330">
                  <c:v>42650</c:v>
                </c:pt>
                <c:pt idx="331">
                  <c:v>42653</c:v>
                </c:pt>
                <c:pt idx="332">
                  <c:v>42654</c:v>
                </c:pt>
                <c:pt idx="333">
                  <c:v>42655</c:v>
                </c:pt>
                <c:pt idx="334">
                  <c:v>42656</c:v>
                </c:pt>
                <c:pt idx="335">
                  <c:v>42657</c:v>
                </c:pt>
                <c:pt idx="336">
                  <c:v>42660</c:v>
                </c:pt>
                <c:pt idx="337">
                  <c:v>42661</c:v>
                </c:pt>
                <c:pt idx="338">
                  <c:v>42662</c:v>
                </c:pt>
                <c:pt idx="339">
                  <c:v>42663</c:v>
                </c:pt>
                <c:pt idx="340">
                  <c:v>42664</c:v>
                </c:pt>
                <c:pt idx="341">
                  <c:v>42667</c:v>
                </c:pt>
                <c:pt idx="342">
                  <c:v>42668</c:v>
                </c:pt>
                <c:pt idx="343">
                  <c:v>42669</c:v>
                </c:pt>
                <c:pt idx="344">
                  <c:v>42670</c:v>
                </c:pt>
                <c:pt idx="345">
                  <c:v>42671</c:v>
                </c:pt>
                <c:pt idx="346">
                  <c:v>42674</c:v>
                </c:pt>
                <c:pt idx="347">
                  <c:v>42675</c:v>
                </c:pt>
                <c:pt idx="348">
                  <c:v>42676</c:v>
                </c:pt>
                <c:pt idx="349">
                  <c:v>42677</c:v>
                </c:pt>
                <c:pt idx="350">
                  <c:v>42678</c:v>
                </c:pt>
                <c:pt idx="351">
                  <c:v>42681</c:v>
                </c:pt>
                <c:pt idx="352">
                  <c:v>42682</c:v>
                </c:pt>
                <c:pt idx="353">
                  <c:v>42683</c:v>
                </c:pt>
                <c:pt idx="354">
                  <c:v>42684</c:v>
                </c:pt>
                <c:pt idx="355">
                  <c:v>42685</c:v>
                </c:pt>
                <c:pt idx="356">
                  <c:v>42688</c:v>
                </c:pt>
                <c:pt idx="357">
                  <c:v>42689</c:v>
                </c:pt>
                <c:pt idx="358">
                  <c:v>42690</c:v>
                </c:pt>
                <c:pt idx="359">
                  <c:v>42691</c:v>
                </c:pt>
                <c:pt idx="360">
                  <c:v>42692</c:v>
                </c:pt>
                <c:pt idx="361">
                  <c:v>42695</c:v>
                </c:pt>
                <c:pt idx="362">
                  <c:v>42696</c:v>
                </c:pt>
                <c:pt idx="363">
                  <c:v>42697</c:v>
                </c:pt>
                <c:pt idx="364">
                  <c:v>42699</c:v>
                </c:pt>
                <c:pt idx="365">
                  <c:v>42702</c:v>
                </c:pt>
                <c:pt idx="366">
                  <c:v>42703</c:v>
                </c:pt>
                <c:pt idx="367">
                  <c:v>42704</c:v>
                </c:pt>
                <c:pt idx="368">
                  <c:v>42705</c:v>
                </c:pt>
                <c:pt idx="369">
                  <c:v>42706</c:v>
                </c:pt>
                <c:pt idx="370">
                  <c:v>42709</c:v>
                </c:pt>
                <c:pt idx="371">
                  <c:v>42710</c:v>
                </c:pt>
                <c:pt idx="372">
                  <c:v>42711</c:v>
                </c:pt>
                <c:pt idx="373">
                  <c:v>42712</c:v>
                </c:pt>
                <c:pt idx="374">
                  <c:v>42713</c:v>
                </c:pt>
                <c:pt idx="375">
                  <c:v>42716</c:v>
                </c:pt>
                <c:pt idx="376">
                  <c:v>42717</c:v>
                </c:pt>
                <c:pt idx="377">
                  <c:v>42718</c:v>
                </c:pt>
                <c:pt idx="378">
                  <c:v>42719</c:v>
                </c:pt>
                <c:pt idx="379">
                  <c:v>42720</c:v>
                </c:pt>
                <c:pt idx="380">
                  <c:v>42723</c:v>
                </c:pt>
                <c:pt idx="381">
                  <c:v>42724</c:v>
                </c:pt>
                <c:pt idx="382">
                  <c:v>42725</c:v>
                </c:pt>
                <c:pt idx="383">
                  <c:v>42726</c:v>
                </c:pt>
                <c:pt idx="384">
                  <c:v>42727</c:v>
                </c:pt>
                <c:pt idx="385">
                  <c:v>42731</c:v>
                </c:pt>
                <c:pt idx="386">
                  <c:v>42732</c:v>
                </c:pt>
                <c:pt idx="387">
                  <c:v>42733</c:v>
                </c:pt>
                <c:pt idx="388">
                  <c:v>42734</c:v>
                </c:pt>
                <c:pt idx="389">
                  <c:v>42738</c:v>
                </c:pt>
                <c:pt idx="390">
                  <c:v>42739</c:v>
                </c:pt>
                <c:pt idx="391">
                  <c:v>42740</c:v>
                </c:pt>
                <c:pt idx="392">
                  <c:v>42741</c:v>
                </c:pt>
                <c:pt idx="393">
                  <c:v>42744</c:v>
                </c:pt>
                <c:pt idx="394">
                  <c:v>42745</c:v>
                </c:pt>
                <c:pt idx="395">
                  <c:v>42746</c:v>
                </c:pt>
                <c:pt idx="396">
                  <c:v>42747</c:v>
                </c:pt>
                <c:pt idx="397">
                  <c:v>42748</c:v>
                </c:pt>
                <c:pt idx="398">
                  <c:v>42752</c:v>
                </c:pt>
                <c:pt idx="399">
                  <c:v>42753</c:v>
                </c:pt>
                <c:pt idx="400">
                  <c:v>42754</c:v>
                </c:pt>
                <c:pt idx="401">
                  <c:v>42755</c:v>
                </c:pt>
                <c:pt idx="402">
                  <c:v>42758</c:v>
                </c:pt>
                <c:pt idx="403">
                  <c:v>42759</c:v>
                </c:pt>
                <c:pt idx="404">
                  <c:v>42760</c:v>
                </c:pt>
                <c:pt idx="405">
                  <c:v>42761</c:v>
                </c:pt>
                <c:pt idx="406">
                  <c:v>42762</c:v>
                </c:pt>
                <c:pt idx="407">
                  <c:v>42765</c:v>
                </c:pt>
                <c:pt idx="408">
                  <c:v>42766</c:v>
                </c:pt>
                <c:pt idx="409">
                  <c:v>42767</c:v>
                </c:pt>
                <c:pt idx="410">
                  <c:v>42768</c:v>
                </c:pt>
                <c:pt idx="411">
                  <c:v>42769</c:v>
                </c:pt>
                <c:pt idx="412">
                  <c:v>42772</c:v>
                </c:pt>
                <c:pt idx="413">
                  <c:v>42773</c:v>
                </c:pt>
                <c:pt idx="414">
                  <c:v>42774</c:v>
                </c:pt>
                <c:pt idx="415">
                  <c:v>42775</c:v>
                </c:pt>
                <c:pt idx="416">
                  <c:v>42776</c:v>
                </c:pt>
                <c:pt idx="417">
                  <c:v>42779</c:v>
                </c:pt>
                <c:pt idx="418">
                  <c:v>42780</c:v>
                </c:pt>
                <c:pt idx="419">
                  <c:v>42781</c:v>
                </c:pt>
                <c:pt idx="420">
                  <c:v>42782</c:v>
                </c:pt>
                <c:pt idx="421">
                  <c:v>42783</c:v>
                </c:pt>
                <c:pt idx="422">
                  <c:v>42787</c:v>
                </c:pt>
                <c:pt idx="423">
                  <c:v>42788</c:v>
                </c:pt>
                <c:pt idx="424">
                  <c:v>42789</c:v>
                </c:pt>
                <c:pt idx="425">
                  <c:v>42790</c:v>
                </c:pt>
                <c:pt idx="426">
                  <c:v>42793</c:v>
                </c:pt>
                <c:pt idx="427">
                  <c:v>42794</c:v>
                </c:pt>
                <c:pt idx="428">
                  <c:v>42795</c:v>
                </c:pt>
                <c:pt idx="429">
                  <c:v>42796</c:v>
                </c:pt>
                <c:pt idx="430">
                  <c:v>42797</c:v>
                </c:pt>
                <c:pt idx="431">
                  <c:v>42800</c:v>
                </c:pt>
                <c:pt idx="432">
                  <c:v>42801</c:v>
                </c:pt>
                <c:pt idx="433">
                  <c:v>42802</c:v>
                </c:pt>
                <c:pt idx="434">
                  <c:v>42803</c:v>
                </c:pt>
                <c:pt idx="435">
                  <c:v>42804</c:v>
                </c:pt>
                <c:pt idx="436">
                  <c:v>42807</c:v>
                </c:pt>
                <c:pt idx="437">
                  <c:v>42808</c:v>
                </c:pt>
                <c:pt idx="438">
                  <c:v>42809</c:v>
                </c:pt>
                <c:pt idx="439">
                  <c:v>42810</c:v>
                </c:pt>
                <c:pt idx="440">
                  <c:v>42811</c:v>
                </c:pt>
                <c:pt idx="441">
                  <c:v>42814</c:v>
                </c:pt>
                <c:pt idx="442">
                  <c:v>42815</c:v>
                </c:pt>
                <c:pt idx="443">
                  <c:v>42816</c:v>
                </c:pt>
                <c:pt idx="444">
                  <c:v>42817</c:v>
                </c:pt>
                <c:pt idx="445">
                  <c:v>42818</c:v>
                </c:pt>
                <c:pt idx="446">
                  <c:v>42821</c:v>
                </c:pt>
                <c:pt idx="447">
                  <c:v>42822</c:v>
                </c:pt>
                <c:pt idx="448">
                  <c:v>42823</c:v>
                </c:pt>
                <c:pt idx="449">
                  <c:v>42824</c:v>
                </c:pt>
                <c:pt idx="450">
                  <c:v>42825</c:v>
                </c:pt>
                <c:pt idx="451">
                  <c:v>42828</c:v>
                </c:pt>
                <c:pt idx="452">
                  <c:v>42829</c:v>
                </c:pt>
                <c:pt idx="453">
                  <c:v>42830</c:v>
                </c:pt>
                <c:pt idx="454">
                  <c:v>42831</c:v>
                </c:pt>
                <c:pt idx="455">
                  <c:v>42832</c:v>
                </c:pt>
                <c:pt idx="456">
                  <c:v>42835</c:v>
                </c:pt>
                <c:pt idx="457">
                  <c:v>42836</c:v>
                </c:pt>
                <c:pt idx="458">
                  <c:v>42837</c:v>
                </c:pt>
                <c:pt idx="459">
                  <c:v>42838</c:v>
                </c:pt>
                <c:pt idx="460">
                  <c:v>42842</c:v>
                </c:pt>
                <c:pt idx="461">
                  <c:v>42843</c:v>
                </c:pt>
                <c:pt idx="462">
                  <c:v>42844</c:v>
                </c:pt>
                <c:pt idx="463">
                  <c:v>42845</c:v>
                </c:pt>
                <c:pt idx="464">
                  <c:v>42846</c:v>
                </c:pt>
                <c:pt idx="465">
                  <c:v>42849</c:v>
                </c:pt>
                <c:pt idx="466">
                  <c:v>42850</c:v>
                </c:pt>
                <c:pt idx="467">
                  <c:v>42851</c:v>
                </c:pt>
                <c:pt idx="468">
                  <c:v>42852</c:v>
                </c:pt>
                <c:pt idx="469">
                  <c:v>42853</c:v>
                </c:pt>
                <c:pt idx="470">
                  <c:v>42856</c:v>
                </c:pt>
                <c:pt idx="471">
                  <c:v>42857</c:v>
                </c:pt>
                <c:pt idx="472">
                  <c:v>42858</c:v>
                </c:pt>
                <c:pt idx="473">
                  <c:v>42859</c:v>
                </c:pt>
                <c:pt idx="474">
                  <c:v>42860</c:v>
                </c:pt>
                <c:pt idx="475">
                  <c:v>42863</c:v>
                </c:pt>
                <c:pt idx="476">
                  <c:v>42864</c:v>
                </c:pt>
                <c:pt idx="477">
                  <c:v>42865</c:v>
                </c:pt>
                <c:pt idx="478">
                  <c:v>42866</c:v>
                </c:pt>
                <c:pt idx="479">
                  <c:v>42867</c:v>
                </c:pt>
                <c:pt idx="480">
                  <c:v>42870</c:v>
                </c:pt>
                <c:pt idx="481">
                  <c:v>42871</c:v>
                </c:pt>
                <c:pt idx="482">
                  <c:v>42872</c:v>
                </c:pt>
                <c:pt idx="483">
                  <c:v>42873</c:v>
                </c:pt>
                <c:pt idx="484">
                  <c:v>42874</c:v>
                </c:pt>
                <c:pt idx="485">
                  <c:v>42877</c:v>
                </c:pt>
                <c:pt idx="486">
                  <c:v>42878</c:v>
                </c:pt>
                <c:pt idx="487">
                  <c:v>42879</c:v>
                </c:pt>
                <c:pt idx="488">
                  <c:v>42880</c:v>
                </c:pt>
                <c:pt idx="489">
                  <c:v>42881</c:v>
                </c:pt>
                <c:pt idx="490">
                  <c:v>42885</c:v>
                </c:pt>
                <c:pt idx="491">
                  <c:v>42886</c:v>
                </c:pt>
                <c:pt idx="492">
                  <c:v>42887</c:v>
                </c:pt>
                <c:pt idx="493">
                  <c:v>42888</c:v>
                </c:pt>
                <c:pt idx="494">
                  <c:v>42891</c:v>
                </c:pt>
                <c:pt idx="495">
                  <c:v>42892</c:v>
                </c:pt>
                <c:pt idx="496">
                  <c:v>42893</c:v>
                </c:pt>
                <c:pt idx="497">
                  <c:v>42894</c:v>
                </c:pt>
                <c:pt idx="498">
                  <c:v>42895</c:v>
                </c:pt>
                <c:pt idx="499">
                  <c:v>42898</c:v>
                </c:pt>
                <c:pt idx="500">
                  <c:v>42899</c:v>
                </c:pt>
                <c:pt idx="501">
                  <c:v>42900</c:v>
                </c:pt>
                <c:pt idx="502">
                  <c:v>42901</c:v>
                </c:pt>
                <c:pt idx="503">
                  <c:v>42902</c:v>
                </c:pt>
              </c:numCache>
            </c:numRef>
          </c:cat>
          <c:val>
            <c:numRef>
              <c:f>'Step 1 and 2'!$D$2:$D$505</c:f>
              <c:numCache>
                <c:formatCode>0.00</c:formatCode>
                <c:ptCount val="504"/>
                <c:pt idx="0">
                  <c:v>5082.0297849999997</c:v>
                </c:pt>
                <c:pt idx="1">
                  <c:v>5113.9399409999996</c:v>
                </c:pt>
                <c:pt idx="2">
                  <c:v>5142.7797849999997</c:v>
                </c:pt>
                <c:pt idx="3">
                  <c:v>5139.330078</c:v>
                </c:pt>
                <c:pt idx="4">
                  <c:v>5121.6401370000003</c:v>
                </c:pt>
                <c:pt idx="5">
                  <c:v>5102.1601559999999</c:v>
                </c:pt>
                <c:pt idx="6">
                  <c:v>5060.8198240000002</c:v>
                </c:pt>
                <c:pt idx="7">
                  <c:v>4956.2299800000001</c:v>
                </c:pt>
                <c:pt idx="8">
                  <c:v>4968.2597660000001</c:v>
                </c:pt>
                <c:pt idx="9">
                  <c:v>4994.4599609999996</c:v>
                </c:pt>
                <c:pt idx="10">
                  <c:v>4990.7402339999999</c:v>
                </c:pt>
                <c:pt idx="11">
                  <c:v>4960.9301759999998</c:v>
                </c:pt>
                <c:pt idx="12">
                  <c:v>4902.2099609999996</c:v>
                </c:pt>
                <c:pt idx="13">
                  <c:v>4901.5097660000001</c:v>
                </c:pt>
                <c:pt idx="14">
                  <c:v>4920.3999020000001</c:v>
                </c:pt>
                <c:pt idx="15">
                  <c:v>4966.5097660000001</c:v>
                </c:pt>
                <c:pt idx="16">
                  <c:v>5036.6801759999998</c:v>
                </c:pt>
                <c:pt idx="17">
                  <c:v>5075.1201170000004</c:v>
                </c:pt>
                <c:pt idx="18">
                  <c:v>5088.1201170000004</c:v>
                </c:pt>
                <c:pt idx="19">
                  <c:v>5128.5600590000004</c:v>
                </c:pt>
                <c:pt idx="20">
                  <c:v>5183.2299800000001</c:v>
                </c:pt>
                <c:pt idx="21">
                  <c:v>5201.4902339999999</c:v>
                </c:pt>
                <c:pt idx="22">
                  <c:v>5196.2998049999997</c:v>
                </c:pt>
                <c:pt idx="23">
                  <c:v>5145.7797849999997</c:v>
                </c:pt>
                <c:pt idx="24">
                  <c:v>5137.6401370000003</c:v>
                </c:pt>
                <c:pt idx="25">
                  <c:v>5084.5097660000001</c:v>
                </c:pt>
                <c:pt idx="26">
                  <c:v>5032.6899409999996</c:v>
                </c:pt>
                <c:pt idx="27">
                  <c:v>5025.6098629999997</c:v>
                </c:pt>
                <c:pt idx="28">
                  <c:v>5080.0400390000004</c:v>
                </c:pt>
                <c:pt idx="29">
                  <c:v>5070.6201170000004</c:v>
                </c:pt>
                <c:pt idx="30">
                  <c:v>5122.3701170000004</c:v>
                </c:pt>
                <c:pt idx="31">
                  <c:v>5082.3198240000002</c:v>
                </c:pt>
                <c:pt idx="32">
                  <c:v>5092.4599609999996</c:v>
                </c:pt>
                <c:pt idx="33">
                  <c:v>5131.8598629999997</c:v>
                </c:pt>
                <c:pt idx="34">
                  <c:v>5035.4101559999999</c:v>
                </c:pt>
                <c:pt idx="35">
                  <c:v>5006.1499020000001</c:v>
                </c:pt>
                <c:pt idx="36">
                  <c:v>5081.1098629999997</c:v>
                </c:pt>
                <c:pt idx="37">
                  <c:v>5013.4501950000003</c:v>
                </c:pt>
                <c:pt idx="38">
                  <c:v>4945.7900390000004</c:v>
                </c:pt>
                <c:pt idx="39">
                  <c:v>5029.6098629999997</c:v>
                </c:pt>
                <c:pt idx="40">
                  <c:v>5012.6098629999997</c:v>
                </c:pt>
                <c:pt idx="41">
                  <c:v>5022.419922</c:v>
                </c:pt>
                <c:pt idx="42">
                  <c:v>5054.9702150000003</c:v>
                </c:pt>
                <c:pt idx="43">
                  <c:v>4992.8500979999999</c:v>
                </c:pt>
                <c:pt idx="44">
                  <c:v>4877.4902339999999</c:v>
                </c:pt>
                <c:pt idx="45">
                  <c:v>4706.0400390000004</c:v>
                </c:pt>
                <c:pt idx="46">
                  <c:v>4292.1401370000003</c:v>
                </c:pt>
                <c:pt idx="47">
                  <c:v>4506.1000979999999</c:v>
                </c:pt>
                <c:pt idx="48">
                  <c:v>4530.0297849999997</c:v>
                </c:pt>
                <c:pt idx="49">
                  <c:v>4721.7900390000004</c:v>
                </c:pt>
                <c:pt idx="50">
                  <c:v>4788.3798829999996</c:v>
                </c:pt>
                <c:pt idx="51">
                  <c:v>4763.419922</c:v>
                </c:pt>
                <c:pt idx="52">
                  <c:v>4614.9101559999999</c:v>
                </c:pt>
                <c:pt idx="53">
                  <c:v>4659.4101559999999</c:v>
                </c:pt>
                <c:pt idx="54">
                  <c:v>4721.9101559999999</c:v>
                </c:pt>
                <c:pt idx="55">
                  <c:v>4657.8198240000002</c:v>
                </c:pt>
                <c:pt idx="56">
                  <c:v>4754.8901370000003</c:v>
                </c:pt>
                <c:pt idx="57">
                  <c:v>4746.7299800000001</c:v>
                </c:pt>
                <c:pt idx="58">
                  <c:v>4746.5200199999999</c:v>
                </c:pt>
                <c:pt idx="59">
                  <c:v>4763.1499020000001</c:v>
                </c:pt>
                <c:pt idx="60">
                  <c:v>4791.080078</c:v>
                </c:pt>
                <c:pt idx="61">
                  <c:v>4802.0898440000001</c:v>
                </c:pt>
                <c:pt idx="62">
                  <c:v>4848.1499020000001</c:v>
                </c:pt>
                <c:pt idx="63">
                  <c:v>4880.5</c:v>
                </c:pt>
                <c:pt idx="64">
                  <c:v>4819.0898440000001</c:v>
                </c:pt>
                <c:pt idx="65">
                  <c:v>4795.9101559999999</c:v>
                </c:pt>
                <c:pt idx="66">
                  <c:v>4716.9101559999999</c:v>
                </c:pt>
                <c:pt idx="67">
                  <c:v>4735.1298829999996</c:v>
                </c:pt>
                <c:pt idx="68">
                  <c:v>4670.1201170000004</c:v>
                </c:pt>
                <c:pt idx="69">
                  <c:v>4659.4799800000001</c:v>
                </c:pt>
                <c:pt idx="70">
                  <c:v>4529.4101559999999</c:v>
                </c:pt>
                <c:pt idx="71">
                  <c:v>4487.0600590000004</c:v>
                </c:pt>
                <c:pt idx="72">
                  <c:v>4559.1801759999998</c:v>
                </c:pt>
                <c:pt idx="73">
                  <c:v>4559.2099609999996</c:v>
                </c:pt>
                <c:pt idx="74">
                  <c:v>4552.3398440000001</c:v>
                </c:pt>
                <c:pt idx="75">
                  <c:v>4740.2402339999999</c:v>
                </c:pt>
                <c:pt idx="76">
                  <c:v>4711.7900390000004</c:v>
                </c:pt>
                <c:pt idx="77">
                  <c:v>4728.7099609999996</c:v>
                </c:pt>
                <c:pt idx="78">
                  <c:v>4737.9301759999998</c:v>
                </c:pt>
                <c:pt idx="79">
                  <c:v>4804.5898440000001</c:v>
                </c:pt>
                <c:pt idx="80">
                  <c:v>4818.169922</c:v>
                </c:pt>
                <c:pt idx="81">
                  <c:v>4793.919922</c:v>
                </c:pt>
                <c:pt idx="82">
                  <c:v>4771.6201170000004</c:v>
                </c:pt>
                <c:pt idx="83">
                  <c:v>4795.2900390000004</c:v>
                </c:pt>
                <c:pt idx="84">
                  <c:v>4851.2797849999997</c:v>
                </c:pt>
                <c:pt idx="85">
                  <c:v>4865.830078</c:v>
                </c:pt>
                <c:pt idx="86">
                  <c:v>4866.6000979999999</c:v>
                </c:pt>
                <c:pt idx="87">
                  <c:v>4836.4599609999996</c:v>
                </c:pt>
                <c:pt idx="88">
                  <c:v>4861.7998049999997</c:v>
                </c:pt>
                <c:pt idx="89">
                  <c:v>4999.5400390000004</c:v>
                </c:pt>
                <c:pt idx="90">
                  <c:v>5012.7402339999999</c:v>
                </c:pt>
                <c:pt idx="91">
                  <c:v>5009.0698240000002</c:v>
                </c:pt>
                <c:pt idx="92">
                  <c:v>5019.6000979999999</c:v>
                </c:pt>
                <c:pt idx="93">
                  <c:v>5066.8901370000003</c:v>
                </c:pt>
                <c:pt idx="94">
                  <c:v>5053.75</c:v>
                </c:pt>
                <c:pt idx="95">
                  <c:v>5061.4702150000003</c:v>
                </c:pt>
                <c:pt idx="96">
                  <c:v>5109.6801759999998</c:v>
                </c:pt>
                <c:pt idx="97">
                  <c:v>5122.7797849999997</c:v>
                </c:pt>
                <c:pt idx="98">
                  <c:v>5098.4902339999999</c:v>
                </c:pt>
                <c:pt idx="99">
                  <c:v>5092.8701170000004</c:v>
                </c:pt>
                <c:pt idx="100">
                  <c:v>5066.1000979999999</c:v>
                </c:pt>
                <c:pt idx="101">
                  <c:v>5051.2202150000003</c:v>
                </c:pt>
                <c:pt idx="102">
                  <c:v>5066.6801759999998</c:v>
                </c:pt>
                <c:pt idx="103">
                  <c:v>5004.4599609999996</c:v>
                </c:pt>
                <c:pt idx="104">
                  <c:v>4925.3500979999999</c:v>
                </c:pt>
                <c:pt idx="105">
                  <c:v>4908.6601559999999</c:v>
                </c:pt>
                <c:pt idx="106">
                  <c:v>4975.7402339999999</c:v>
                </c:pt>
                <c:pt idx="107">
                  <c:v>5001.669922</c:v>
                </c:pt>
                <c:pt idx="108">
                  <c:v>5067.2700199999999</c:v>
                </c:pt>
                <c:pt idx="109">
                  <c:v>5094.3198240000002</c:v>
                </c:pt>
                <c:pt idx="110">
                  <c:v>5084.8500979999999</c:v>
                </c:pt>
                <c:pt idx="111">
                  <c:v>5050.1401370000003</c:v>
                </c:pt>
                <c:pt idx="112">
                  <c:v>5101.1801759999998</c:v>
                </c:pt>
                <c:pt idx="113">
                  <c:v>5108.5097660000001</c:v>
                </c:pt>
                <c:pt idx="114">
                  <c:v>5098.7001950000003</c:v>
                </c:pt>
                <c:pt idx="115">
                  <c:v>5120.169922</c:v>
                </c:pt>
                <c:pt idx="116">
                  <c:v>5117.1499020000001</c:v>
                </c:pt>
                <c:pt idx="117">
                  <c:v>5011.7202150000003</c:v>
                </c:pt>
                <c:pt idx="118">
                  <c:v>5043.4902339999999</c:v>
                </c:pt>
                <c:pt idx="119">
                  <c:v>5082.2299800000001</c:v>
                </c:pt>
                <c:pt idx="120">
                  <c:v>5045.7299800000001</c:v>
                </c:pt>
                <c:pt idx="121">
                  <c:v>5000.1201170000004</c:v>
                </c:pt>
                <c:pt idx="122">
                  <c:v>5019.3100590000004</c:v>
                </c:pt>
                <c:pt idx="123">
                  <c:v>4928.669922</c:v>
                </c:pt>
                <c:pt idx="124">
                  <c:v>4871.5898440000001</c:v>
                </c:pt>
                <c:pt idx="125">
                  <c:v>4986.9902339999999</c:v>
                </c:pt>
                <c:pt idx="126">
                  <c:v>4992.6298829999996</c:v>
                </c:pt>
                <c:pt idx="127">
                  <c:v>5002.5498049999997</c:v>
                </c:pt>
                <c:pt idx="128">
                  <c:v>4921.330078</c:v>
                </c:pt>
                <c:pt idx="129">
                  <c:v>4928.9301759999998</c:v>
                </c:pt>
                <c:pt idx="130">
                  <c:v>4964.080078</c:v>
                </c:pt>
                <c:pt idx="131">
                  <c:v>5020.4399409999996</c:v>
                </c:pt>
                <c:pt idx="132">
                  <c:v>5043.6499020000001</c:v>
                </c:pt>
                <c:pt idx="133">
                  <c:v>4999.0698240000002</c:v>
                </c:pt>
                <c:pt idx="134">
                  <c:v>5065.8901370000003</c:v>
                </c:pt>
                <c:pt idx="135">
                  <c:v>5065.6801759999998</c:v>
                </c:pt>
                <c:pt idx="136">
                  <c:v>5007.0097660000001</c:v>
                </c:pt>
                <c:pt idx="137">
                  <c:v>4846.9799800000001</c:v>
                </c:pt>
                <c:pt idx="138">
                  <c:v>4872.7402339999999</c:v>
                </c:pt>
                <c:pt idx="139">
                  <c:v>4804.6899409999996</c:v>
                </c:pt>
                <c:pt idx="140">
                  <c:v>4688.169922</c:v>
                </c:pt>
                <c:pt idx="141">
                  <c:v>4637.8500979999999</c:v>
                </c:pt>
                <c:pt idx="142">
                  <c:v>4573.7797849999997</c:v>
                </c:pt>
                <c:pt idx="143">
                  <c:v>4618.0297849999997</c:v>
                </c:pt>
                <c:pt idx="144">
                  <c:v>4517.5600590000004</c:v>
                </c:pt>
                <c:pt idx="145">
                  <c:v>4470.5898440000001</c:v>
                </c:pt>
                <c:pt idx="146">
                  <c:v>4419.4101559999999</c:v>
                </c:pt>
                <c:pt idx="147">
                  <c:v>4430.7700199999999</c:v>
                </c:pt>
                <c:pt idx="148">
                  <c:v>4313.3901370000003</c:v>
                </c:pt>
                <c:pt idx="149">
                  <c:v>4432.0200199999999</c:v>
                </c:pt>
                <c:pt idx="150">
                  <c:v>4540.2700199999999</c:v>
                </c:pt>
                <c:pt idx="151">
                  <c:v>4514.7797849999997</c:v>
                </c:pt>
                <c:pt idx="152">
                  <c:v>4503.5297849999997</c:v>
                </c:pt>
                <c:pt idx="153">
                  <c:v>4450.830078</c:v>
                </c:pt>
                <c:pt idx="154">
                  <c:v>4447.5</c:v>
                </c:pt>
                <c:pt idx="155">
                  <c:v>4511.2998049999997</c:v>
                </c:pt>
                <c:pt idx="156">
                  <c:v>4565.3701170000004</c:v>
                </c:pt>
                <c:pt idx="157">
                  <c:v>4503.1201170000004</c:v>
                </c:pt>
                <c:pt idx="158">
                  <c:v>4424.4702150000003</c:v>
                </c:pt>
                <c:pt idx="159">
                  <c:v>4463.9902339999999</c:v>
                </c:pt>
                <c:pt idx="160">
                  <c:v>4350.3701170000004</c:v>
                </c:pt>
                <c:pt idx="161">
                  <c:v>4212.8100590000004</c:v>
                </c:pt>
                <c:pt idx="162">
                  <c:v>4222.4799800000001</c:v>
                </c:pt>
                <c:pt idx="163">
                  <c:v>4280.7299800000001</c:v>
                </c:pt>
                <c:pt idx="164">
                  <c:v>4209.7597660000001</c:v>
                </c:pt>
                <c:pt idx="165">
                  <c:v>4274.1499020000001</c:v>
                </c:pt>
                <c:pt idx="166">
                  <c:v>4376.5200199999999</c:v>
                </c:pt>
                <c:pt idx="167">
                  <c:v>4463.5097660000001</c:v>
                </c:pt>
                <c:pt idx="168">
                  <c:v>4482.7700199999999</c:v>
                </c:pt>
                <c:pt idx="169">
                  <c:v>4455.1000979999999</c:v>
                </c:pt>
                <c:pt idx="170">
                  <c:v>4546.5498049999997</c:v>
                </c:pt>
                <c:pt idx="171">
                  <c:v>4500.9399409999996</c:v>
                </c:pt>
                <c:pt idx="172">
                  <c:v>4425.7202150000003</c:v>
                </c:pt>
                <c:pt idx="173">
                  <c:v>4516.8901370000003</c:v>
                </c:pt>
                <c:pt idx="174">
                  <c:v>4580.7797849999997</c:v>
                </c:pt>
                <c:pt idx="175">
                  <c:v>4557.4599609999996</c:v>
                </c:pt>
                <c:pt idx="176">
                  <c:v>4581.75</c:v>
                </c:pt>
                <c:pt idx="177">
                  <c:v>4665.9301759999998</c:v>
                </c:pt>
                <c:pt idx="178">
                  <c:v>4674.4599609999996</c:v>
                </c:pt>
                <c:pt idx="179">
                  <c:v>4687.9399409999996</c:v>
                </c:pt>
                <c:pt idx="180">
                  <c:v>4674.8198240000002</c:v>
                </c:pt>
                <c:pt idx="181">
                  <c:v>4642.8598629999997</c:v>
                </c:pt>
                <c:pt idx="182">
                  <c:v>4642.419922</c:v>
                </c:pt>
                <c:pt idx="183">
                  <c:v>4607.9902339999999</c:v>
                </c:pt>
                <c:pt idx="184">
                  <c:v>4700.9101559999999</c:v>
                </c:pt>
                <c:pt idx="185">
                  <c:v>4731.5097660000001</c:v>
                </c:pt>
                <c:pt idx="186">
                  <c:v>4712.0698240000002</c:v>
                </c:pt>
                <c:pt idx="187">
                  <c:v>4716.4501950000003</c:v>
                </c:pt>
                <c:pt idx="188">
                  <c:v>4737.9702150000003</c:v>
                </c:pt>
                <c:pt idx="189">
                  <c:v>4772.4101559999999</c:v>
                </c:pt>
                <c:pt idx="190">
                  <c:v>4785.3798829999996</c:v>
                </c:pt>
                <c:pt idx="191">
                  <c:v>4781.7099609999996</c:v>
                </c:pt>
                <c:pt idx="192">
                  <c:v>4765.3701170000004</c:v>
                </c:pt>
                <c:pt idx="193">
                  <c:v>4734.7700199999999</c:v>
                </c:pt>
                <c:pt idx="194">
                  <c:v>4760.0097660000001</c:v>
                </c:pt>
                <c:pt idx="195">
                  <c:v>4749.7797849999997</c:v>
                </c:pt>
                <c:pt idx="196">
                  <c:v>4859.3500979999999</c:v>
                </c:pt>
                <c:pt idx="197">
                  <c:v>4864.4101559999999</c:v>
                </c:pt>
                <c:pt idx="198">
                  <c:v>4832.0600590000004</c:v>
                </c:pt>
                <c:pt idx="199">
                  <c:v>4885.169922</c:v>
                </c:pt>
                <c:pt idx="200">
                  <c:v>4838.6201170000004</c:v>
                </c:pt>
                <c:pt idx="201">
                  <c:v>4849.2797849999997</c:v>
                </c:pt>
                <c:pt idx="202">
                  <c:v>4831.4902339999999</c:v>
                </c:pt>
                <c:pt idx="203">
                  <c:v>4835.3598629999997</c:v>
                </c:pt>
                <c:pt idx="204">
                  <c:v>4833.3999020000001</c:v>
                </c:pt>
                <c:pt idx="205">
                  <c:v>4808.9101559999999</c:v>
                </c:pt>
                <c:pt idx="206">
                  <c:v>4903.6000979999999</c:v>
                </c:pt>
                <c:pt idx="207">
                  <c:v>4931.8100590000004</c:v>
                </c:pt>
                <c:pt idx="208">
                  <c:v>4925.4599609999996</c:v>
                </c:pt>
                <c:pt idx="209">
                  <c:v>4915.6298829999996</c:v>
                </c:pt>
                <c:pt idx="210">
                  <c:v>4915.5200199999999</c:v>
                </c:pt>
                <c:pt idx="211">
                  <c:v>4928.2900390000004</c:v>
                </c:pt>
                <c:pt idx="212">
                  <c:v>4932.6401370000003</c:v>
                </c:pt>
                <c:pt idx="213">
                  <c:v>4872.0200199999999</c:v>
                </c:pt>
                <c:pt idx="214">
                  <c:v>4878.3701170000004</c:v>
                </c:pt>
                <c:pt idx="215">
                  <c:v>4875.419922</c:v>
                </c:pt>
                <c:pt idx="216">
                  <c:v>4826.3798829999996</c:v>
                </c:pt>
                <c:pt idx="217">
                  <c:v>4796.3198240000002</c:v>
                </c:pt>
                <c:pt idx="218">
                  <c:v>4740.8398440000001</c:v>
                </c:pt>
                <c:pt idx="219">
                  <c:v>4768.2797849999997</c:v>
                </c:pt>
                <c:pt idx="220">
                  <c:v>4749.7099609999996</c:v>
                </c:pt>
                <c:pt idx="221">
                  <c:v>4713.9101559999999</c:v>
                </c:pt>
                <c:pt idx="222">
                  <c:v>4709.75</c:v>
                </c:pt>
                <c:pt idx="223">
                  <c:v>4684.2797849999997</c:v>
                </c:pt>
                <c:pt idx="224">
                  <c:v>4735.0600590000004</c:v>
                </c:pt>
                <c:pt idx="225">
                  <c:v>4758.2001950000003</c:v>
                </c:pt>
                <c:pt idx="226">
                  <c:v>4760.3598629999997</c:v>
                </c:pt>
                <c:pt idx="227">
                  <c:v>4710.169922</c:v>
                </c:pt>
                <c:pt idx="228">
                  <c:v>4708.2597660000001</c:v>
                </c:pt>
                <c:pt idx="229">
                  <c:v>4724.7299800000001</c:v>
                </c:pt>
                <c:pt idx="230">
                  <c:v>4703.3901370000003</c:v>
                </c:pt>
                <c:pt idx="231">
                  <c:v>4704.4902339999999</c:v>
                </c:pt>
                <c:pt idx="232">
                  <c:v>4678.3798829999996</c:v>
                </c:pt>
                <c:pt idx="233">
                  <c:v>4729</c:v>
                </c:pt>
                <c:pt idx="234">
                  <c:v>4763.9101559999999</c:v>
                </c:pt>
                <c:pt idx="235">
                  <c:v>4792.6298829999996</c:v>
                </c:pt>
                <c:pt idx="236">
                  <c:v>4872.419922</c:v>
                </c:pt>
                <c:pt idx="237">
                  <c:v>4887.2700199999999</c:v>
                </c:pt>
                <c:pt idx="238">
                  <c:v>4902.5</c:v>
                </c:pt>
                <c:pt idx="239">
                  <c:v>4923.0297849999997</c:v>
                </c:pt>
                <c:pt idx="240">
                  <c:v>4923.2001950000003</c:v>
                </c:pt>
                <c:pt idx="241">
                  <c:v>4924.2299800000001</c:v>
                </c:pt>
                <c:pt idx="242">
                  <c:v>4909.2099609999996</c:v>
                </c:pt>
                <c:pt idx="243">
                  <c:v>4944.8701170000004</c:v>
                </c:pt>
                <c:pt idx="244">
                  <c:v>4960.2797849999997</c:v>
                </c:pt>
                <c:pt idx="245">
                  <c:v>4956.7900390000004</c:v>
                </c:pt>
                <c:pt idx="246">
                  <c:v>4940.5498049999997</c:v>
                </c:pt>
                <c:pt idx="247">
                  <c:v>4880.6098629999997</c:v>
                </c:pt>
                <c:pt idx="248">
                  <c:v>4844.9399409999996</c:v>
                </c:pt>
                <c:pt idx="249">
                  <c:v>4811.9301759999998</c:v>
                </c:pt>
                <c:pt idx="250">
                  <c:v>4830.330078</c:v>
                </c:pt>
                <c:pt idx="251">
                  <c:v>4778.7797849999997</c:v>
                </c:pt>
                <c:pt idx="252">
                  <c:v>4792.3398440000001</c:v>
                </c:pt>
                <c:pt idx="253">
                  <c:v>4834.5097660000001</c:v>
                </c:pt>
                <c:pt idx="254">
                  <c:v>4826.5898440000001</c:v>
                </c:pt>
                <c:pt idx="255">
                  <c:v>4830</c:v>
                </c:pt>
                <c:pt idx="256">
                  <c:v>4859.3999020000001</c:v>
                </c:pt>
                <c:pt idx="257">
                  <c:v>4698.419922</c:v>
                </c:pt>
                <c:pt idx="258">
                  <c:v>4574.25</c:v>
                </c:pt>
                <c:pt idx="259">
                  <c:v>4643.9301759999998</c:v>
                </c:pt>
                <c:pt idx="260">
                  <c:v>4732.34</c:v>
                </c:pt>
                <c:pt idx="261">
                  <c:v>4774.5200199999999</c:v>
                </c:pt>
                <c:pt idx="262">
                  <c:v>4837.169922</c:v>
                </c:pt>
                <c:pt idx="263">
                  <c:v>4797.2900390000004</c:v>
                </c:pt>
                <c:pt idx="264">
                  <c:v>4786.0097660000001</c:v>
                </c:pt>
                <c:pt idx="265">
                  <c:v>4853.6801759999998</c:v>
                </c:pt>
                <c:pt idx="266">
                  <c:v>4901.2700199999999</c:v>
                </c:pt>
                <c:pt idx="267">
                  <c:v>4976.5400390000004</c:v>
                </c:pt>
                <c:pt idx="268">
                  <c:v>5009.6801759999998</c:v>
                </c:pt>
                <c:pt idx="269">
                  <c:v>5002.8198240000002</c:v>
                </c:pt>
                <c:pt idx="270">
                  <c:v>5025.1499020000001</c:v>
                </c:pt>
                <c:pt idx="271">
                  <c:v>5018.5200199999999</c:v>
                </c:pt>
                <c:pt idx="272">
                  <c:v>5030.1298829999996</c:v>
                </c:pt>
                <c:pt idx="273">
                  <c:v>5028.2402339999999</c:v>
                </c:pt>
                <c:pt idx="274">
                  <c:v>5053.919922</c:v>
                </c:pt>
                <c:pt idx="275">
                  <c:v>5061.1098629999997</c:v>
                </c:pt>
                <c:pt idx="276">
                  <c:v>5064.1098629999997</c:v>
                </c:pt>
                <c:pt idx="277">
                  <c:v>5082.6601559999999</c:v>
                </c:pt>
                <c:pt idx="278">
                  <c:v>5084.1801759999998</c:v>
                </c:pt>
                <c:pt idx="279">
                  <c:v>5120.6601559999999</c:v>
                </c:pt>
                <c:pt idx="280">
                  <c:v>5130.75</c:v>
                </c:pt>
                <c:pt idx="281">
                  <c:v>5140.0498049999997</c:v>
                </c:pt>
                <c:pt idx="282">
                  <c:v>5158.9301759999998</c:v>
                </c:pt>
                <c:pt idx="283">
                  <c:v>5109.7998049999997</c:v>
                </c:pt>
                <c:pt idx="284">
                  <c:v>5128.4399409999996</c:v>
                </c:pt>
                <c:pt idx="285">
                  <c:v>5145.3901370000003</c:v>
                </c:pt>
                <c:pt idx="286">
                  <c:v>5186.25</c:v>
                </c:pt>
                <c:pt idx="287">
                  <c:v>5202.1801759999998</c:v>
                </c:pt>
                <c:pt idx="288">
                  <c:v>5214.9501950000003</c:v>
                </c:pt>
                <c:pt idx="289">
                  <c:v>5193.7998049999997</c:v>
                </c:pt>
                <c:pt idx="290">
                  <c:v>5211.25</c:v>
                </c:pt>
                <c:pt idx="291">
                  <c:v>5215.5498049999997</c:v>
                </c:pt>
                <c:pt idx="292">
                  <c:v>5241.1401370000003</c:v>
                </c:pt>
                <c:pt idx="293">
                  <c:v>5226.7797849999997</c:v>
                </c:pt>
                <c:pt idx="294">
                  <c:v>5197.2299800000001</c:v>
                </c:pt>
                <c:pt idx="295">
                  <c:v>5221.8398440000001</c:v>
                </c:pt>
                <c:pt idx="296">
                  <c:v>5217.6499020000001</c:v>
                </c:pt>
                <c:pt idx="297">
                  <c:v>5224.6298829999996</c:v>
                </c:pt>
                <c:pt idx="298">
                  <c:v>5257.8999020000001</c:v>
                </c:pt>
                <c:pt idx="299">
                  <c:v>5205.6401370000003</c:v>
                </c:pt>
                <c:pt idx="300">
                  <c:v>5201.6401370000003</c:v>
                </c:pt>
                <c:pt idx="301">
                  <c:v>5191.8598629999997</c:v>
                </c:pt>
                <c:pt idx="302">
                  <c:v>5222.3398440000001</c:v>
                </c:pt>
                <c:pt idx="303">
                  <c:v>5205.6098629999997</c:v>
                </c:pt>
                <c:pt idx="304">
                  <c:v>5191.1801759999998</c:v>
                </c:pt>
                <c:pt idx="305">
                  <c:v>5189.3598629999997</c:v>
                </c:pt>
                <c:pt idx="306">
                  <c:v>5231.0200199999999</c:v>
                </c:pt>
                <c:pt idx="307">
                  <c:v>5244</c:v>
                </c:pt>
                <c:pt idx="308">
                  <c:v>5261.919922</c:v>
                </c:pt>
                <c:pt idx="309">
                  <c:v>5248.4101559999999</c:v>
                </c:pt>
                <c:pt idx="310">
                  <c:v>5125.9101559999999</c:v>
                </c:pt>
                <c:pt idx="311">
                  <c:v>5097.7998049999997</c:v>
                </c:pt>
                <c:pt idx="312">
                  <c:v>5131.2700199999999</c:v>
                </c:pt>
                <c:pt idx="313">
                  <c:v>5159.5498049999997</c:v>
                </c:pt>
                <c:pt idx="314">
                  <c:v>5176.25</c:v>
                </c:pt>
                <c:pt idx="315">
                  <c:v>5218.9702150000003</c:v>
                </c:pt>
                <c:pt idx="316">
                  <c:v>5222.9101559999999</c:v>
                </c:pt>
                <c:pt idx="317">
                  <c:v>5235.419922</c:v>
                </c:pt>
                <c:pt idx="318">
                  <c:v>5233.9399409999996</c:v>
                </c:pt>
                <c:pt idx="319">
                  <c:v>5320.9301759999998</c:v>
                </c:pt>
                <c:pt idx="320">
                  <c:v>5301.6298829999996</c:v>
                </c:pt>
                <c:pt idx="321">
                  <c:v>5254.9599609999996</c:v>
                </c:pt>
                <c:pt idx="322">
                  <c:v>5251.3198240000002</c:v>
                </c:pt>
                <c:pt idx="323">
                  <c:v>5284.8398440000001</c:v>
                </c:pt>
                <c:pt idx="324">
                  <c:v>5254.5200199999999</c:v>
                </c:pt>
                <c:pt idx="325">
                  <c:v>5277.8798829999996</c:v>
                </c:pt>
                <c:pt idx="326">
                  <c:v>5281.9501950000003</c:v>
                </c:pt>
                <c:pt idx="327">
                  <c:v>5271.7001950000003</c:v>
                </c:pt>
                <c:pt idx="328">
                  <c:v>5304.0600590000004</c:v>
                </c:pt>
                <c:pt idx="329">
                  <c:v>5281.4702150000003</c:v>
                </c:pt>
                <c:pt idx="330">
                  <c:v>5266.7998049999997</c:v>
                </c:pt>
                <c:pt idx="331">
                  <c:v>5317.7299800000001</c:v>
                </c:pt>
                <c:pt idx="332">
                  <c:v>5227.4301759999998</c:v>
                </c:pt>
                <c:pt idx="333">
                  <c:v>5228.7700199999999</c:v>
                </c:pt>
                <c:pt idx="334">
                  <c:v>5169.7597660000001</c:v>
                </c:pt>
                <c:pt idx="335">
                  <c:v>5213.3701170000004</c:v>
                </c:pt>
                <c:pt idx="336">
                  <c:v>5196.0297849999997</c:v>
                </c:pt>
                <c:pt idx="337">
                  <c:v>5239.4399409999996</c:v>
                </c:pt>
                <c:pt idx="338">
                  <c:v>5234.25</c:v>
                </c:pt>
                <c:pt idx="339">
                  <c:v>5216.0498049999997</c:v>
                </c:pt>
                <c:pt idx="340">
                  <c:v>5225.7597660000001</c:v>
                </c:pt>
                <c:pt idx="341">
                  <c:v>5289.2299800000001</c:v>
                </c:pt>
                <c:pt idx="342">
                  <c:v>5278.5698240000002</c:v>
                </c:pt>
                <c:pt idx="343">
                  <c:v>5237.0498049999997</c:v>
                </c:pt>
                <c:pt idx="344">
                  <c:v>5211.75</c:v>
                </c:pt>
                <c:pt idx="345">
                  <c:v>5178.7597660000001</c:v>
                </c:pt>
                <c:pt idx="346">
                  <c:v>5186.5600590000004</c:v>
                </c:pt>
                <c:pt idx="347">
                  <c:v>5112.3198240000002</c:v>
                </c:pt>
                <c:pt idx="348">
                  <c:v>5097.5600590000004</c:v>
                </c:pt>
                <c:pt idx="349">
                  <c:v>5053.5200199999999</c:v>
                </c:pt>
                <c:pt idx="350">
                  <c:v>5034.4101559999999</c:v>
                </c:pt>
                <c:pt idx="351">
                  <c:v>5122.7700199999999</c:v>
                </c:pt>
                <c:pt idx="352">
                  <c:v>5145.2998049999997</c:v>
                </c:pt>
                <c:pt idx="353">
                  <c:v>5143.8598629999997</c:v>
                </c:pt>
                <c:pt idx="354">
                  <c:v>5145.3198240000002</c:v>
                </c:pt>
                <c:pt idx="355">
                  <c:v>5179.6401370000003</c:v>
                </c:pt>
                <c:pt idx="356">
                  <c:v>5192.0498049999997</c:v>
                </c:pt>
                <c:pt idx="357">
                  <c:v>5236.25</c:v>
                </c:pt>
                <c:pt idx="358">
                  <c:v>5251.8798829999996</c:v>
                </c:pt>
                <c:pt idx="359">
                  <c:v>5288.1601559999999</c:v>
                </c:pt>
                <c:pt idx="360">
                  <c:v>5315.5297849999997</c:v>
                </c:pt>
                <c:pt idx="361">
                  <c:v>5334.1601559999999</c:v>
                </c:pt>
                <c:pt idx="362">
                  <c:v>5365.6000979999999</c:v>
                </c:pt>
                <c:pt idx="363">
                  <c:v>5350.6801759999998</c:v>
                </c:pt>
                <c:pt idx="364">
                  <c:v>5379.2797849999997</c:v>
                </c:pt>
                <c:pt idx="365">
                  <c:v>5364.9101559999999</c:v>
                </c:pt>
                <c:pt idx="366">
                  <c:v>5360.5600590000004</c:v>
                </c:pt>
                <c:pt idx="367">
                  <c:v>5323.6801759999998</c:v>
                </c:pt>
                <c:pt idx="368">
                  <c:v>5238.2099609999996</c:v>
                </c:pt>
                <c:pt idx="369">
                  <c:v>5239.2700199999999</c:v>
                </c:pt>
                <c:pt idx="370">
                  <c:v>5269.5698240000002</c:v>
                </c:pt>
                <c:pt idx="371">
                  <c:v>5299.9399409999996</c:v>
                </c:pt>
                <c:pt idx="372">
                  <c:v>5307.3100590000004</c:v>
                </c:pt>
                <c:pt idx="373">
                  <c:v>5389.1000979999999</c:v>
                </c:pt>
                <c:pt idx="374">
                  <c:v>5427.1201170000004</c:v>
                </c:pt>
                <c:pt idx="375">
                  <c:v>5394.419922</c:v>
                </c:pt>
                <c:pt idx="376">
                  <c:v>5430.7202150000003</c:v>
                </c:pt>
                <c:pt idx="377">
                  <c:v>5425.7299800000001</c:v>
                </c:pt>
                <c:pt idx="378">
                  <c:v>5439.3901370000003</c:v>
                </c:pt>
                <c:pt idx="379">
                  <c:v>5426.0097660000001</c:v>
                </c:pt>
                <c:pt idx="380">
                  <c:v>5436.5400390000004</c:v>
                </c:pt>
                <c:pt idx="381">
                  <c:v>5471.7099609999996</c:v>
                </c:pt>
                <c:pt idx="382">
                  <c:v>5465.3100590000004</c:v>
                </c:pt>
                <c:pt idx="383">
                  <c:v>5432.7700199999999</c:v>
                </c:pt>
                <c:pt idx="384">
                  <c:v>5441.7597660000001</c:v>
                </c:pt>
                <c:pt idx="385">
                  <c:v>5469.6098629999997</c:v>
                </c:pt>
                <c:pt idx="386">
                  <c:v>5434.7001950000003</c:v>
                </c:pt>
                <c:pt idx="387">
                  <c:v>5415.1801759999998</c:v>
                </c:pt>
                <c:pt idx="388">
                  <c:v>5371.8901370000003</c:v>
                </c:pt>
                <c:pt idx="389">
                  <c:v>5397.9902339999999</c:v>
                </c:pt>
                <c:pt idx="390">
                  <c:v>5440.2402339999999</c:v>
                </c:pt>
                <c:pt idx="391">
                  <c:v>5464.3598629999997</c:v>
                </c:pt>
                <c:pt idx="392">
                  <c:v>5482.8100590000004</c:v>
                </c:pt>
                <c:pt idx="393">
                  <c:v>5517.1401370000003</c:v>
                </c:pt>
                <c:pt idx="394">
                  <c:v>5528.1098629999997</c:v>
                </c:pt>
                <c:pt idx="395">
                  <c:v>5524.0297849999997</c:v>
                </c:pt>
                <c:pt idx="396">
                  <c:v>5496.8198240000002</c:v>
                </c:pt>
                <c:pt idx="397">
                  <c:v>5557.2001950000003</c:v>
                </c:pt>
                <c:pt idx="398">
                  <c:v>5527.2202150000003</c:v>
                </c:pt>
                <c:pt idx="399">
                  <c:v>5534.7700199999999</c:v>
                </c:pt>
                <c:pt idx="400">
                  <c:v>5528.3701170000004</c:v>
                </c:pt>
                <c:pt idx="401">
                  <c:v>5542.2299800000001</c:v>
                </c:pt>
                <c:pt idx="402">
                  <c:v>5522.6899409999996</c:v>
                </c:pt>
                <c:pt idx="403">
                  <c:v>5558.4902339999999</c:v>
                </c:pt>
                <c:pt idx="404">
                  <c:v>5634.330078</c:v>
                </c:pt>
                <c:pt idx="405">
                  <c:v>5647.6499020000001</c:v>
                </c:pt>
                <c:pt idx="406">
                  <c:v>5643.8999020000001</c:v>
                </c:pt>
                <c:pt idx="407">
                  <c:v>5578.7597660000001</c:v>
                </c:pt>
                <c:pt idx="408">
                  <c:v>5576.0898440000001</c:v>
                </c:pt>
                <c:pt idx="409">
                  <c:v>5621.0297849999997</c:v>
                </c:pt>
                <c:pt idx="410">
                  <c:v>5616.3999020000001</c:v>
                </c:pt>
                <c:pt idx="411">
                  <c:v>5647.580078</c:v>
                </c:pt>
                <c:pt idx="412">
                  <c:v>5650.2597660000001</c:v>
                </c:pt>
                <c:pt idx="413">
                  <c:v>5664.8198240000002</c:v>
                </c:pt>
                <c:pt idx="414">
                  <c:v>5649.3901370000003</c:v>
                </c:pt>
                <c:pt idx="415">
                  <c:v>5685.1499020000001</c:v>
                </c:pt>
                <c:pt idx="416">
                  <c:v>5717.419922</c:v>
                </c:pt>
                <c:pt idx="417">
                  <c:v>5751.919922</c:v>
                </c:pt>
                <c:pt idx="418">
                  <c:v>5748.7402339999999</c:v>
                </c:pt>
                <c:pt idx="419">
                  <c:v>5776.7001950000003</c:v>
                </c:pt>
                <c:pt idx="420">
                  <c:v>5796.7099609999996</c:v>
                </c:pt>
                <c:pt idx="421">
                  <c:v>5800.7998049999997</c:v>
                </c:pt>
                <c:pt idx="422">
                  <c:v>5847.5</c:v>
                </c:pt>
                <c:pt idx="423">
                  <c:v>5848.2797849999997</c:v>
                </c:pt>
                <c:pt idx="424">
                  <c:v>5809.5498049999997</c:v>
                </c:pt>
                <c:pt idx="425">
                  <c:v>5800.5498049999997</c:v>
                </c:pt>
                <c:pt idx="426">
                  <c:v>5827</c:v>
                </c:pt>
                <c:pt idx="427">
                  <c:v>5817.2202150000003</c:v>
                </c:pt>
                <c:pt idx="428">
                  <c:v>5865.7900390000004</c:v>
                </c:pt>
                <c:pt idx="429">
                  <c:v>5856.2998049999997</c:v>
                </c:pt>
                <c:pt idx="430">
                  <c:v>5841.4702150000003</c:v>
                </c:pt>
                <c:pt idx="431">
                  <c:v>5827.4599609999996</c:v>
                </c:pt>
                <c:pt idx="432">
                  <c:v>5826.3198240000002</c:v>
                </c:pt>
                <c:pt idx="433">
                  <c:v>5832.6298829999996</c:v>
                </c:pt>
                <c:pt idx="434">
                  <c:v>5812.080078</c:v>
                </c:pt>
                <c:pt idx="435">
                  <c:v>5835.4399409999996</c:v>
                </c:pt>
                <c:pt idx="436">
                  <c:v>5860.830078</c:v>
                </c:pt>
                <c:pt idx="437">
                  <c:v>5831.8798829999996</c:v>
                </c:pt>
                <c:pt idx="438">
                  <c:v>5858.1601559999999</c:v>
                </c:pt>
                <c:pt idx="439">
                  <c:v>5887.2402339999999</c:v>
                </c:pt>
                <c:pt idx="440">
                  <c:v>5890.419922</c:v>
                </c:pt>
                <c:pt idx="441">
                  <c:v>5888.1201170000004</c:v>
                </c:pt>
                <c:pt idx="442">
                  <c:v>5790.7299800000001</c:v>
                </c:pt>
                <c:pt idx="443">
                  <c:v>5781.7998049999997</c:v>
                </c:pt>
                <c:pt idx="444">
                  <c:v>5806.9799800000001</c:v>
                </c:pt>
                <c:pt idx="445">
                  <c:v>5807.830078</c:v>
                </c:pt>
                <c:pt idx="446">
                  <c:v>5769.3901370000003</c:v>
                </c:pt>
                <c:pt idx="447">
                  <c:v>5828.8598629999997</c:v>
                </c:pt>
                <c:pt idx="448">
                  <c:v>5870.9301759999998</c:v>
                </c:pt>
                <c:pt idx="449">
                  <c:v>5894</c:v>
                </c:pt>
                <c:pt idx="450">
                  <c:v>5901.7700199999999</c:v>
                </c:pt>
                <c:pt idx="451">
                  <c:v>5867.7299800000001</c:v>
                </c:pt>
                <c:pt idx="452">
                  <c:v>5878.7597660000001</c:v>
                </c:pt>
                <c:pt idx="453">
                  <c:v>5856.2597660000001</c:v>
                </c:pt>
                <c:pt idx="454">
                  <c:v>5856.2202150000003</c:v>
                </c:pt>
                <c:pt idx="455">
                  <c:v>5855.5097660000001</c:v>
                </c:pt>
                <c:pt idx="456">
                  <c:v>5865.5600590000004</c:v>
                </c:pt>
                <c:pt idx="457">
                  <c:v>5819.2900390000004</c:v>
                </c:pt>
                <c:pt idx="458">
                  <c:v>5830.4399409999996</c:v>
                </c:pt>
                <c:pt idx="459">
                  <c:v>5805.1499020000001</c:v>
                </c:pt>
                <c:pt idx="460">
                  <c:v>5818.2001950000003</c:v>
                </c:pt>
                <c:pt idx="461">
                  <c:v>5828.5698240000002</c:v>
                </c:pt>
                <c:pt idx="462">
                  <c:v>5856.3398440000001</c:v>
                </c:pt>
                <c:pt idx="463">
                  <c:v>5880.2001950000003</c:v>
                </c:pt>
                <c:pt idx="464">
                  <c:v>5899.4301759999998</c:v>
                </c:pt>
                <c:pt idx="465">
                  <c:v>5970.25</c:v>
                </c:pt>
                <c:pt idx="466">
                  <c:v>6002.6499020000001</c:v>
                </c:pt>
                <c:pt idx="467">
                  <c:v>6021.7202150000003</c:v>
                </c:pt>
                <c:pt idx="468">
                  <c:v>6031.5898440000001</c:v>
                </c:pt>
                <c:pt idx="469">
                  <c:v>6040.7099609999996</c:v>
                </c:pt>
                <c:pt idx="470">
                  <c:v>6061.3500979999999</c:v>
                </c:pt>
                <c:pt idx="471">
                  <c:v>6081.5600590000004</c:v>
                </c:pt>
                <c:pt idx="472">
                  <c:v>6053.2797849999997</c:v>
                </c:pt>
                <c:pt idx="473">
                  <c:v>6054.330078</c:v>
                </c:pt>
                <c:pt idx="474">
                  <c:v>6067.1601559999999</c:v>
                </c:pt>
                <c:pt idx="475">
                  <c:v>6083.0600590000004</c:v>
                </c:pt>
                <c:pt idx="476">
                  <c:v>6107.5898440000001</c:v>
                </c:pt>
                <c:pt idx="477">
                  <c:v>6103.8701170000004</c:v>
                </c:pt>
                <c:pt idx="478">
                  <c:v>6075.6801759999998</c:v>
                </c:pt>
                <c:pt idx="479">
                  <c:v>6105.419922</c:v>
                </c:pt>
                <c:pt idx="480">
                  <c:v>6124.7900390000004</c:v>
                </c:pt>
                <c:pt idx="481">
                  <c:v>6139.1000979999999</c:v>
                </c:pt>
                <c:pt idx="482">
                  <c:v>6009.4799800000001</c:v>
                </c:pt>
                <c:pt idx="483">
                  <c:v>5996.8100590000004</c:v>
                </c:pt>
                <c:pt idx="484">
                  <c:v>6070.2299800000001</c:v>
                </c:pt>
                <c:pt idx="485">
                  <c:v>6097.2402339999999</c:v>
                </c:pt>
                <c:pt idx="486">
                  <c:v>6121.7900390000004</c:v>
                </c:pt>
                <c:pt idx="487">
                  <c:v>6139.330078</c:v>
                </c:pt>
                <c:pt idx="488">
                  <c:v>6174.5200199999999</c:v>
                </c:pt>
                <c:pt idx="489">
                  <c:v>6196.6601559999999</c:v>
                </c:pt>
                <c:pt idx="490">
                  <c:v>6200.4101559999999</c:v>
                </c:pt>
                <c:pt idx="491">
                  <c:v>6164.0698240000002</c:v>
                </c:pt>
                <c:pt idx="492">
                  <c:v>6200.4501950000003</c:v>
                </c:pt>
                <c:pt idx="493">
                  <c:v>6253.7700199999999</c:v>
                </c:pt>
                <c:pt idx="494">
                  <c:v>6292.1499020000001</c:v>
                </c:pt>
                <c:pt idx="495">
                  <c:v>6269.8701170000004</c:v>
                </c:pt>
                <c:pt idx="496">
                  <c:v>6267.1801759999998</c:v>
                </c:pt>
                <c:pt idx="497">
                  <c:v>6282.9301759999998</c:v>
                </c:pt>
                <c:pt idx="498">
                  <c:v>6137.6801759999998</c:v>
                </c:pt>
                <c:pt idx="499">
                  <c:v>6110.669922</c:v>
                </c:pt>
                <c:pt idx="500">
                  <c:v>6180.0400390000004</c:v>
                </c:pt>
                <c:pt idx="501">
                  <c:v>6153.5498049999997</c:v>
                </c:pt>
                <c:pt idx="502">
                  <c:v>6107.8500979999999</c:v>
                </c:pt>
                <c:pt idx="503">
                  <c:v>6125.5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8E-4FC3-8E15-B22BE81403D1}"/>
            </c:ext>
          </c:extLst>
        </c:ser>
        <c:ser>
          <c:idx val="3"/>
          <c:order val="3"/>
          <c:tx>
            <c:strRef>
              <c:f>'Step 1 and 2'!$E$1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'Step 1 and 2'!$A$2:$A$505</c:f>
              <c:numCache>
                <c:formatCode>m/d/yyyy;@</c:formatCode>
                <c:ptCount val="504"/>
                <c:pt idx="0">
                  <c:v>42173</c:v>
                </c:pt>
                <c:pt idx="1">
                  <c:v>42174</c:v>
                </c:pt>
                <c:pt idx="2">
                  <c:v>42177</c:v>
                </c:pt>
                <c:pt idx="3">
                  <c:v>42178</c:v>
                </c:pt>
                <c:pt idx="4">
                  <c:v>42179</c:v>
                </c:pt>
                <c:pt idx="5">
                  <c:v>42180</c:v>
                </c:pt>
                <c:pt idx="6">
                  <c:v>42181</c:v>
                </c:pt>
                <c:pt idx="7">
                  <c:v>42184</c:v>
                </c:pt>
                <c:pt idx="8">
                  <c:v>42185</c:v>
                </c:pt>
                <c:pt idx="9">
                  <c:v>42186</c:v>
                </c:pt>
                <c:pt idx="10">
                  <c:v>42187</c:v>
                </c:pt>
                <c:pt idx="11">
                  <c:v>42191</c:v>
                </c:pt>
                <c:pt idx="12">
                  <c:v>42192</c:v>
                </c:pt>
                <c:pt idx="13">
                  <c:v>42193</c:v>
                </c:pt>
                <c:pt idx="14">
                  <c:v>42194</c:v>
                </c:pt>
                <c:pt idx="15">
                  <c:v>42195</c:v>
                </c:pt>
                <c:pt idx="16">
                  <c:v>42198</c:v>
                </c:pt>
                <c:pt idx="17">
                  <c:v>42199</c:v>
                </c:pt>
                <c:pt idx="18">
                  <c:v>42200</c:v>
                </c:pt>
                <c:pt idx="19">
                  <c:v>42201</c:v>
                </c:pt>
                <c:pt idx="20">
                  <c:v>42202</c:v>
                </c:pt>
                <c:pt idx="21">
                  <c:v>42205</c:v>
                </c:pt>
                <c:pt idx="22">
                  <c:v>42206</c:v>
                </c:pt>
                <c:pt idx="23">
                  <c:v>42207</c:v>
                </c:pt>
                <c:pt idx="24">
                  <c:v>42208</c:v>
                </c:pt>
                <c:pt idx="25">
                  <c:v>42209</c:v>
                </c:pt>
                <c:pt idx="26">
                  <c:v>42212</c:v>
                </c:pt>
                <c:pt idx="27">
                  <c:v>42213</c:v>
                </c:pt>
                <c:pt idx="28">
                  <c:v>42214</c:v>
                </c:pt>
                <c:pt idx="29">
                  <c:v>42215</c:v>
                </c:pt>
                <c:pt idx="30">
                  <c:v>42216</c:v>
                </c:pt>
                <c:pt idx="31">
                  <c:v>42219</c:v>
                </c:pt>
                <c:pt idx="32">
                  <c:v>42220</c:v>
                </c:pt>
                <c:pt idx="33">
                  <c:v>42221</c:v>
                </c:pt>
                <c:pt idx="34">
                  <c:v>42222</c:v>
                </c:pt>
                <c:pt idx="35">
                  <c:v>42223</c:v>
                </c:pt>
                <c:pt idx="36">
                  <c:v>42226</c:v>
                </c:pt>
                <c:pt idx="37">
                  <c:v>42227</c:v>
                </c:pt>
                <c:pt idx="38">
                  <c:v>42228</c:v>
                </c:pt>
                <c:pt idx="39">
                  <c:v>42229</c:v>
                </c:pt>
                <c:pt idx="40">
                  <c:v>42230</c:v>
                </c:pt>
                <c:pt idx="41">
                  <c:v>42233</c:v>
                </c:pt>
                <c:pt idx="42">
                  <c:v>42234</c:v>
                </c:pt>
                <c:pt idx="43">
                  <c:v>42235</c:v>
                </c:pt>
                <c:pt idx="44">
                  <c:v>42236</c:v>
                </c:pt>
                <c:pt idx="45">
                  <c:v>42237</c:v>
                </c:pt>
                <c:pt idx="46">
                  <c:v>42240</c:v>
                </c:pt>
                <c:pt idx="47">
                  <c:v>42241</c:v>
                </c:pt>
                <c:pt idx="48">
                  <c:v>42242</c:v>
                </c:pt>
                <c:pt idx="49">
                  <c:v>42243</c:v>
                </c:pt>
                <c:pt idx="50">
                  <c:v>42244</c:v>
                </c:pt>
                <c:pt idx="51">
                  <c:v>42247</c:v>
                </c:pt>
                <c:pt idx="52">
                  <c:v>42248</c:v>
                </c:pt>
                <c:pt idx="53">
                  <c:v>42249</c:v>
                </c:pt>
                <c:pt idx="54">
                  <c:v>42250</c:v>
                </c:pt>
                <c:pt idx="55">
                  <c:v>42251</c:v>
                </c:pt>
                <c:pt idx="56">
                  <c:v>42255</c:v>
                </c:pt>
                <c:pt idx="57">
                  <c:v>42256</c:v>
                </c:pt>
                <c:pt idx="58">
                  <c:v>42257</c:v>
                </c:pt>
                <c:pt idx="59">
                  <c:v>42258</c:v>
                </c:pt>
                <c:pt idx="60">
                  <c:v>42261</c:v>
                </c:pt>
                <c:pt idx="61">
                  <c:v>42262</c:v>
                </c:pt>
                <c:pt idx="62">
                  <c:v>42263</c:v>
                </c:pt>
                <c:pt idx="63">
                  <c:v>42264</c:v>
                </c:pt>
                <c:pt idx="64">
                  <c:v>42265</c:v>
                </c:pt>
                <c:pt idx="65">
                  <c:v>42268</c:v>
                </c:pt>
                <c:pt idx="66">
                  <c:v>42269</c:v>
                </c:pt>
                <c:pt idx="67">
                  <c:v>42270</c:v>
                </c:pt>
                <c:pt idx="68">
                  <c:v>42271</c:v>
                </c:pt>
                <c:pt idx="69">
                  <c:v>42272</c:v>
                </c:pt>
                <c:pt idx="70">
                  <c:v>42275</c:v>
                </c:pt>
                <c:pt idx="71">
                  <c:v>42276</c:v>
                </c:pt>
                <c:pt idx="72">
                  <c:v>42277</c:v>
                </c:pt>
                <c:pt idx="73">
                  <c:v>42278</c:v>
                </c:pt>
                <c:pt idx="74">
                  <c:v>42279</c:v>
                </c:pt>
                <c:pt idx="75">
                  <c:v>42282</c:v>
                </c:pt>
                <c:pt idx="76">
                  <c:v>42283</c:v>
                </c:pt>
                <c:pt idx="77">
                  <c:v>42284</c:v>
                </c:pt>
                <c:pt idx="78">
                  <c:v>42285</c:v>
                </c:pt>
                <c:pt idx="79">
                  <c:v>42286</c:v>
                </c:pt>
                <c:pt idx="80">
                  <c:v>42289</c:v>
                </c:pt>
                <c:pt idx="81">
                  <c:v>42290</c:v>
                </c:pt>
                <c:pt idx="82">
                  <c:v>42291</c:v>
                </c:pt>
                <c:pt idx="83">
                  <c:v>42292</c:v>
                </c:pt>
                <c:pt idx="84">
                  <c:v>42293</c:v>
                </c:pt>
                <c:pt idx="85">
                  <c:v>42296</c:v>
                </c:pt>
                <c:pt idx="86">
                  <c:v>42297</c:v>
                </c:pt>
                <c:pt idx="87">
                  <c:v>42298</c:v>
                </c:pt>
                <c:pt idx="88">
                  <c:v>42299</c:v>
                </c:pt>
                <c:pt idx="89">
                  <c:v>42300</c:v>
                </c:pt>
                <c:pt idx="90">
                  <c:v>42303</c:v>
                </c:pt>
                <c:pt idx="91">
                  <c:v>42304</c:v>
                </c:pt>
                <c:pt idx="92">
                  <c:v>42305</c:v>
                </c:pt>
                <c:pt idx="93">
                  <c:v>42306</c:v>
                </c:pt>
                <c:pt idx="94">
                  <c:v>42307</c:v>
                </c:pt>
                <c:pt idx="95">
                  <c:v>42310</c:v>
                </c:pt>
                <c:pt idx="96">
                  <c:v>42311</c:v>
                </c:pt>
                <c:pt idx="97">
                  <c:v>42312</c:v>
                </c:pt>
                <c:pt idx="98">
                  <c:v>42313</c:v>
                </c:pt>
                <c:pt idx="99">
                  <c:v>42314</c:v>
                </c:pt>
                <c:pt idx="100">
                  <c:v>42317</c:v>
                </c:pt>
                <c:pt idx="101">
                  <c:v>42318</c:v>
                </c:pt>
                <c:pt idx="102">
                  <c:v>42319</c:v>
                </c:pt>
                <c:pt idx="103">
                  <c:v>42320</c:v>
                </c:pt>
                <c:pt idx="104">
                  <c:v>42321</c:v>
                </c:pt>
                <c:pt idx="105">
                  <c:v>42324</c:v>
                </c:pt>
                <c:pt idx="106">
                  <c:v>42325</c:v>
                </c:pt>
                <c:pt idx="107">
                  <c:v>42326</c:v>
                </c:pt>
                <c:pt idx="108">
                  <c:v>42327</c:v>
                </c:pt>
                <c:pt idx="109">
                  <c:v>42328</c:v>
                </c:pt>
                <c:pt idx="110">
                  <c:v>42331</c:v>
                </c:pt>
                <c:pt idx="111">
                  <c:v>42332</c:v>
                </c:pt>
                <c:pt idx="112">
                  <c:v>42333</c:v>
                </c:pt>
                <c:pt idx="113">
                  <c:v>42335</c:v>
                </c:pt>
                <c:pt idx="114">
                  <c:v>42338</c:v>
                </c:pt>
                <c:pt idx="115">
                  <c:v>42339</c:v>
                </c:pt>
                <c:pt idx="116">
                  <c:v>42340</c:v>
                </c:pt>
                <c:pt idx="117">
                  <c:v>42341</c:v>
                </c:pt>
                <c:pt idx="118">
                  <c:v>42342</c:v>
                </c:pt>
                <c:pt idx="119">
                  <c:v>42345</c:v>
                </c:pt>
                <c:pt idx="120">
                  <c:v>42346</c:v>
                </c:pt>
                <c:pt idx="121">
                  <c:v>42347</c:v>
                </c:pt>
                <c:pt idx="122">
                  <c:v>42348</c:v>
                </c:pt>
                <c:pt idx="123">
                  <c:v>42349</c:v>
                </c:pt>
                <c:pt idx="124">
                  <c:v>42352</c:v>
                </c:pt>
                <c:pt idx="125">
                  <c:v>42353</c:v>
                </c:pt>
                <c:pt idx="126">
                  <c:v>42354</c:v>
                </c:pt>
                <c:pt idx="127">
                  <c:v>42355</c:v>
                </c:pt>
                <c:pt idx="128">
                  <c:v>42356</c:v>
                </c:pt>
                <c:pt idx="129">
                  <c:v>42359</c:v>
                </c:pt>
                <c:pt idx="130">
                  <c:v>42360</c:v>
                </c:pt>
                <c:pt idx="131">
                  <c:v>42361</c:v>
                </c:pt>
                <c:pt idx="132">
                  <c:v>42362</c:v>
                </c:pt>
                <c:pt idx="133">
                  <c:v>42366</c:v>
                </c:pt>
                <c:pt idx="134">
                  <c:v>42367</c:v>
                </c:pt>
                <c:pt idx="135">
                  <c:v>42368</c:v>
                </c:pt>
                <c:pt idx="136">
                  <c:v>42369</c:v>
                </c:pt>
                <c:pt idx="137">
                  <c:v>42373</c:v>
                </c:pt>
                <c:pt idx="138">
                  <c:v>42374</c:v>
                </c:pt>
                <c:pt idx="139">
                  <c:v>42375</c:v>
                </c:pt>
                <c:pt idx="140">
                  <c:v>42376</c:v>
                </c:pt>
                <c:pt idx="141">
                  <c:v>42377</c:v>
                </c:pt>
                <c:pt idx="142">
                  <c:v>42380</c:v>
                </c:pt>
                <c:pt idx="143">
                  <c:v>42381</c:v>
                </c:pt>
                <c:pt idx="144">
                  <c:v>42382</c:v>
                </c:pt>
                <c:pt idx="145">
                  <c:v>42383</c:v>
                </c:pt>
                <c:pt idx="146">
                  <c:v>42384</c:v>
                </c:pt>
                <c:pt idx="147">
                  <c:v>42388</c:v>
                </c:pt>
                <c:pt idx="148">
                  <c:v>42389</c:v>
                </c:pt>
                <c:pt idx="149">
                  <c:v>42390</c:v>
                </c:pt>
                <c:pt idx="150">
                  <c:v>42391</c:v>
                </c:pt>
                <c:pt idx="151">
                  <c:v>42394</c:v>
                </c:pt>
                <c:pt idx="152">
                  <c:v>42395</c:v>
                </c:pt>
                <c:pt idx="153">
                  <c:v>42396</c:v>
                </c:pt>
                <c:pt idx="154">
                  <c:v>42397</c:v>
                </c:pt>
                <c:pt idx="155">
                  <c:v>42398</c:v>
                </c:pt>
                <c:pt idx="156">
                  <c:v>42401</c:v>
                </c:pt>
                <c:pt idx="157">
                  <c:v>42402</c:v>
                </c:pt>
                <c:pt idx="158">
                  <c:v>42403</c:v>
                </c:pt>
                <c:pt idx="159">
                  <c:v>42404</c:v>
                </c:pt>
                <c:pt idx="160">
                  <c:v>42405</c:v>
                </c:pt>
                <c:pt idx="161">
                  <c:v>42408</c:v>
                </c:pt>
                <c:pt idx="162">
                  <c:v>42409</c:v>
                </c:pt>
                <c:pt idx="163">
                  <c:v>42410</c:v>
                </c:pt>
                <c:pt idx="164">
                  <c:v>42411</c:v>
                </c:pt>
                <c:pt idx="165">
                  <c:v>42412</c:v>
                </c:pt>
                <c:pt idx="166">
                  <c:v>42416</c:v>
                </c:pt>
                <c:pt idx="167">
                  <c:v>42417</c:v>
                </c:pt>
                <c:pt idx="168">
                  <c:v>42418</c:v>
                </c:pt>
                <c:pt idx="169">
                  <c:v>42419</c:v>
                </c:pt>
                <c:pt idx="170">
                  <c:v>42422</c:v>
                </c:pt>
                <c:pt idx="171">
                  <c:v>42423</c:v>
                </c:pt>
                <c:pt idx="172">
                  <c:v>42424</c:v>
                </c:pt>
                <c:pt idx="173">
                  <c:v>42425</c:v>
                </c:pt>
                <c:pt idx="174">
                  <c:v>42426</c:v>
                </c:pt>
                <c:pt idx="175">
                  <c:v>42429</c:v>
                </c:pt>
                <c:pt idx="176">
                  <c:v>42430</c:v>
                </c:pt>
                <c:pt idx="177">
                  <c:v>42431</c:v>
                </c:pt>
                <c:pt idx="178">
                  <c:v>42432</c:v>
                </c:pt>
                <c:pt idx="179">
                  <c:v>42433</c:v>
                </c:pt>
                <c:pt idx="180">
                  <c:v>42436</c:v>
                </c:pt>
                <c:pt idx="181">
                  <c:v>42437</c:v>
                </c:pt>
                <c:pt idx="182">
                  <c:v>42438</c:v>
                </c:pt>
                <c:pt idx="183">
                  <c:v>42439</c:v>
                </c:pt>
                <c:pt idx="184">
                  <c:v>42440</c:v>
                </c:pt>
                <c:pt idx="185">
                  <c:v>42443</c:v>
                </c:pt>
                <c:pt idx="186">
                  <c:v>42444</c:v>
                </c:pt>
                <c:pt idx="187">
                  <c:v>42445</c:v>
                </c:pt>
                <c:pt idx="188">
                  <c:v>42446</c:v>
                </c:pt>
                <c:pt idx="189">
                  <c:v>42447</c:v>
                </c:pt>
                <c:pt idx="190">
                  <c:v>42450</c:v>
                </c:pt>
                <c:pt idx="191">
                  <c:v>42451</c:v>
                </c:pt>
                <c:pt idx="192">
                  <c:v>42452</c:v>
                </c:pt>
                <c:pt idx="193">
                  <c:v>42453</c:v>
                </c:pt>
                <c:pt idx="194">
                  <c:v>42457</c:v>
                </c:pt>
                <c:pt idx="195">
                  <c:v>42458</c:v>
                </c:pt>
                <c:pt idx="196">
                  <c:v>42459</c:v>
                </c:pt>
                <c:pt idx="197">
                  <c:v>42460</c:v>
                </c:pt>
                <c:pt idx="198">
                  <c:v>42461</c:v>
                </c:pt>
                <c:pt idx="199">
                  <c:v>42464</c:v>
                </c:pt>
                <c:pt idx="200">
                  <c:v>42465</c:v>
                </c:pt>
                <c:pt idx="201">
                  <c:v>42466</c:v>
                </c:pt>
                <c:pt idx="202">
                  <c:v>42467</c:v>
                </c:pt>
                <c:pt idx="203">
                  <c:v>42468</c:v>
                </c:pt>
                <c:pt idx="204">
                  <c:v>42471</c:v>
                </c:pt>
                <c:pt idx="205">
                  <c:v>42472</c:v>
                </c:pt>
                <c:pt idx="206">
                  <c:v>42473</c:v>
                </c:pt>
                <c:pt idx="207">
                  <c:v>42474</c:v>
                </c:pt>
                <c:pt idx="208">
                  <c:v>42475</c:v>
                </c:pt>
                <c:pt idx="209">
                  <c:v>42478</c:v>
                </c:pt>
                <c:pt idx="210">
                  <c:v>42479</c:v>
                </c:pt>
                <c:pt idx="211">
                  <c:v>42480</c:v>
                </c:pt>
                <c:pt idx="212">
                  <c:v>42481</c:v>
                </c:pt>
                <c:pt idx="213">
                  <c:v>42482</c:v>
                </c:pt>
                <c:pt idx="214">
                  <c:v>42485</c:v>
                </c:pt>
                <c:pt idx="215">
                  <c:v>42486</c:v>
                </c:pt>
                <c:pt idx="216">
                  <c:v>42487</c:v>
                </c:pt>
                <c:pt idx="217">
                  <c:v>42488</c:v>
                </c:pt>
                <c:pt idx="218">
                  <c:v>42489</c:v>
                </c:pt>
                <c:pt idx="219">
                  <c:v>42492</c:v>
                </c:pt>
                <c:pt idx="220">
                  <c:v>42493</c:v>
                </c:pt>
                <c:pt idx="221">
                  <c:v>42494</c:v>
                </c:pt>
                <c:pt idx="222">
                  <c:v>42495</c:v>
                </c:pt>
                <c:pt idx="223">
                  <c:v>42496</c:v>
                </c:pt>
                <c:pt idx="224">
                  <c:v>42499</c:v>
                </c:pt>
                <c:pt idx="225">
                  <c:v>42500</c:v>
                </c:pt>
                <c:pt idx="226">
                  <c:v>42501</c:v>
                </c:pt>
                <c:pt idx="227">
                  <c:v>42502</c:v>
                </c:pt>
                <c:pt idx="228">
                  <c:v>42503</c:v>
                </c:pt>
                <c:pt idx="229">
                  <c:v>42506</c:v>
                </c:pt>
                <c:pt idx="230">
                  <c:v>42507</c:v>
                </c:pt>
                <c:pt idx="231">
                  <c:v>42508</c:v>
                </c:pt>
                <c:pt idx="232">
                  <c:v>42509</c:v>
                </c:pt>
                <c:pt idx="233">
                  <c:v>42510</c:v>
                </c:pt>
                <c:pt idx="234">
                  <c:v>42513</c:v>
                </c:pt>
                <c:pt idx="235">
                  <c:v>42514</c:v>
                </c:pt>
                <c:pt idx="236">
                  <c:v>42515</c:v>
                </c:pt>
                <c:pt idx="237">
                  <c:v>42516</c:v>
                </c:pt>
                <c:pt idx="238">
                  <c:v>42517</c:v>
                </c:pt>
                <c:pt idx="239">
                  <c:v>42521</c:v>
                </c:pt>
                <c:pt idx="240">
                  <c:v>42522</c:v>
                </c:pt>
                <c:pt idx="241">
                  <c:v>42523</c:v>
                </c:pt>
                <c:pt idx="242">
                  <c:v>42524</c:v>
                </c:pt>
                <c:pt idx="243">
                  <c:v>42527</c:v>
                </c:pt>
                <c:pt idx="244">
                  <c:v>42528</c:v>
                </c:pt>
                <c:pt idx="245">
                  <c:v>42529</c:v>
                </c:pt>
                <c:pt idx="246">
                  <c:v>42530</c:v>
                </c:pt>
                <c:pt idx="247">
                  <c:v>42531</c:v>
                </c:pt>
                <c:pt idx="248">
                  <c:v>42534</c:v>
                </c:pt>
                <c:pt idx="249">
                  <c:v>42535</c:v>
                </c:pt>
                <c:pt idx="250">
                  <c:v>42536</c:v>
                </c:pt>
                <c:pt idx="251">
                  <c:v>42537</c:v>
                </c:pt>
                <c:pt idx="252">
                  <c:v>42538</c:v>
                </c:pt>
                <c:pt idx="253">
                  <c:v>42541</c:v>
                </c:pt>
                <c:pt idx="254">
                  <c:v>42542</c:v>
                </c:pt>
                <c:pt idx="255">
                  <c:v>42543</c:v>
                </c:pt>
                <c:pt idx="256">
                  <c:v>42544</c:v>
                </c:pt>
                <c:pt idx="257">
                  <c:v>42545</c:v>
                </c:pt>
                <c:pt idx="258">
                  <c:v>42548</c:v>
                </c:pt>
                <c:pt idx="259">
                  <c:v>42549</c:v>
                </c:pt>
                <c:pt idx="260">
                  <c:v>42550</c:v>
                </c:pt>
                <c:pt idx="261">
                  <c:v>42551</c:v>
                </c:pt>
                <c:pt idx="262">
                  <c:v>42552</c:v>
                </c:pt>
                <c:pt idx="263">
                  <c:v>42556</c:v>
                </c:pt>
                <c:pt idx="264">
                  <c:v>42557</c:v>
                </c:pt>
                <c:pt idx="265">
                  <c:v>42558</c:v>
                </c:pt>
                <c:pt idx="266">
                  <c:v>42559</c:v>
                </c:pt>
                <c:pt idx="267">
                  <c:v>42562</c:v>
                </c:pt>
                <c:pt idx="268">
                  <c:v>42563</c:v>
                </c:pt>
                <c:pt idx="269">
                  <c:v>42564</c:v>
                </c:pt>
                <c:pt idx="270">
                  <c:v>42565</c:v>
                </c:pt>
                <c:pt idx="271">
                  <c:v>42566</c:v>
                </c:pt>
                <c:pt idx="272">
                  <c:v>42569</c:v>
                </c:pt>
                <c:pt idx="273">
                  <c:v>42570</c:v>
                </c:pt>
                <c:pt idx="274">
                  <c:v>42571</c:v>
                </c:pt>
                <c:pt idx="275">
                  <c:v>42572</c:v>
                </c:pt>
                <c:pt idx="276">
                  <c:v>42573</c:v>
                </c:pt>
                <c:pt idx="277">
                  <c:v>42576</c:v>
                </c:pt>
                <c:pt idx="278">
                  <c:v>42577</c:v>
                </c:pt>
                <c:pt idx="279">
                  <c:v>42578</c:v>
                </c:pt>
                <c:pt idx="280">
                  <c:v>42579</c:v>
                </c:pt>
                <c:pt idx="281">
                  <c:v>42580</c:v>
                </c:pt>
                <c:pt idx="282">
                  <c:v>42583</c:v>
                </c:pt>
                <c:pt idx="283">
                  <c:v>42584</c:v>
                </c:pt>
                <c:pt idx="284">
                  <c:v>42585</c:v>
                </c:pt>
                <c:pt idx="285">
                  <c:v>42586</c:v>
                </c:pt>
                <c:pt idx="286">
                  <c:v>42587</c:v>
                </c:pt>
                <c:pt idx="287">
                  <c:v>42590</c:v>
                </c:pt>
                <c:pt idx="288">
                  <c:v>42591</c:v>
                </c:pt>
                <c:pt idx="289">
                  <c:v>42592</c:v>
                </c:pt>
                <c:pt idx="290">
                  <c:v>42593</c:v>
                </c:pt>
                <c:pt idx="291">
                  <c:v>42594</c:v>
                </c:pt>
                <c:pt idx="292">
                  <c:v>42597</c:v>
                </c:pt>
                <c:pt idx="293">
                  <c:v>42598</c:v>
                </c:pt>
                <c:pt idx="294">
                  <c:v>42599</c:v>
                </c:pt>
                <c:pt idx="295">
                  <c:v>42600</c:v>
                </c:pt>
                <c:pt idx="296">
                  <c:v>42601</c:v>
                </c:pt>
                <c:pt idx="297">
                  <c:v>42604</c:v>
                </c:pt>
                <c:pt idx="298">
                  <c:v>42605</c:v>
                </c:pt>
                <c:pt idx="299">
                  <c:v>42606</c:v>
                </c:pt>
                <c:pt idx="300">
                  <c:v>42607</c:v>
                </c:pt>
                <c:pt idx="301">
                  <c:v>42608</c:v>
                </c:pt>
                <c:pt idx="302">
                  <c:v>42611</c:v>
                </c:pt>
                <c:pt idx="303">
                  <c:v>42612</c:v>
                </c:pt>
                <c:pt idx="304">
                  <c:v>42613</c:v>
                </c:pt>
                <c:pt idx="305">
                  <c:v>42614</c:v>
                </c:pt>
                <c:pt idx="306">
                  <c:v>42615</c:v>
                </c:pt>
                <c:pt idx="307">
                  <c:v>42619</c:v>
                </c:pt>
                <c:pt idx="308">
                  <c:v>42620</c:v>
                </c:pt>
                <c:pt idx="309">
                  <c:v>42621</c:v>
                </c:pt>
                <c:pt idx="310">
                  <c:v>42622</c:v>
                </c:pt>
                <c:pt idx="311">
                  <c:v>42625</c:v>
                </c:pt>
                <c:pt idx="312">
                  <c:v>42626</c:v>
                </c:pt>
                <c:pt idx="313">
                  <c:v>42627</c:v>
                </c:pt>
                <c:pt idx="314">
                  <c:v>42628</c:v>
                </c:pt>
                <c:pt idx="315">
                  <c:v>42629</c:v>
                </c:pt>
                <c:pt idx="316">
                  <c:v>42632</c:v>
                </c:pt>
                <c:pt idx="317">
                  <c:v>42633</c:v>
                </c:pt>
                <c:pt idx="318">
                  <c:v>42634</c:v>
                </c:pt>
                <c:pt idx="319">
                  <c:v>42635</c:v>
                </c:pt>
                <c:pt idx="320">
                  <c:v>42636</c:v>
                </c:pt>
                <c:pt idx="321">
                  <c:v>42639</c:v>
                </c:pt>
                <c:pt idx="322">
                  <c:v>42640</c:v>
                </c:pt>
                <c:pt idx="323">
                  <c:v>42641</c:v>
                </c:pt>
                <c:pt idx="324">
                  <c:v>42642</c:v>
                </c:pt>
                <c:pt idx="325">
                  <c:v>42643</c:v>
                </c:pt>
                <c:pt idx="326">
                  <c:v>42646</c:v>
                </c:pt>
                <c:pt idx="327">
                  <c:v>42647</c:v>
                </c:pt>
                <c:pt idx="328">
                  <c:v>42648</c:v>
                </c:pt>
                <c:pt idx="329">
                  <c:v>42649</c:v>
                </c:pt>
                <c:pt idx="330">
                  <c:v>42650</c:v>
                </c:pt>
                <c:pt idx="331">
                  <c:v>42653</c:v>
                </c:pt>
                <c:pt idx="332">
                  <c:v>42654</c:v>
                </c:pt>
                <c:pt idx="333">
                  <c:v>42655</c:v>
                </c:pt>
                <c:pt idx="334">
                  <c:v>42656</c:v>
                </c:pt>
                <c:pt idx="335">
                  <c:v>42657</c:v>
                </c:pt>
                <c:pt idx="336">
                  <c:v>42660</c:v>
                </c:pt>
                <c:pt idx="337">
                  <c:v>42661</c:v>
                </c:pt>
                <c:pt idx="338">
                  <c:v>42662</c:v>
                </c:pt>
                <c:pt idx="339">
                  <c:v>42663</c:v>
                </c:pt>
                <c:pt idx="340">
                  <c:v>42664</c:v>
                </c:pt>
                <c:pt idx="341">
                  <c:v>42667</c:v>
                </c:pt>
                <c:pt idx="342">
                  <c:v>42668</c:v>
                </c:pt>
                <c:pt idx="343">
                  <c:v>42669</c:v>
                </c:pt>
                <c:pt idx="344">
                  <c:v>42670</c:v>
                </c:pt>
                <c:pt idx="345">
                  <c:v>42671</c:v>
                </c:pt>
                <c:pt idx="346">
                  <c:v>42674</c:v>
                </c:pt>
                <c:pt idx="347">
                  <c:v>42675</c:v>
                </c:pt>
                <c:pt idx="348">
                  <c:v>42676</c:v>
                </c:pt>
                <c:pt idx="349">
                  <c:v>42677</c:v>
                </c:pt>
                <c:pt idx="350">
                  <c:v>42678</c:v>
                </c:pt>
                <c:pt idx="351">
                  <c:v>42681</c:v>
                </c:pt>
                <c:pt idx="352">
                  <c:v>42682</c:v>
                </c:pt>
                <c:pt idx="353">
                  <c:v>42683</c:v>
                </c:pt>
                <c:pt idx="354">
                  <c:v>42684</c:v>
                </c:pt>
                <c:pt idx="355">
                  <c:v>42685</c:v>
                </c:pt>
                <c:pt idx="356">
                  <c:v>42688</c:v>
                </c:pt>
                <c:pt idx="357">
                  <c:v>42689</c:v>
                </c:pt>
                <c:pt idx="358">
                  <c:v>42690</c:v>
                </c:pt>
                <c:pt idx="359">
                  <c:v>42691</c:v>
                </c:pt>
                <c:pt idx="360">
                  <c:v>42692</c:v>
                </c:pt>
                <c:pt idx="361">
                  <c:v>42695</c:v>
                </c:pt>
                <c:pt idx="362">
                  <c:v>42696</c:v>
                </c:pt>
                <c:pt idx="363">
                  <c:v>42697</c:v>
                </c:pt>
                <c:pt idx="364">
                  <c:v>42699</c:v>
                </c:pt>
                <c:pt idx="365">
                  <c:v>42702</c:v>
                </c:pt>
                <c:pt idx="366">
                  <c:v>42703</c:v>
                </c:pt>
                <c:pt idx="367">
                  <c:v>42704</c:v>
                </c:pt>
                <c:pt idx="368">
                  <c:v>42705</c:v>
                </c:pt>
                <c:pt idx="369">
                  <c:v>42706</c:v>
                </c:pt>
                <c:pt idx="370">
                  <c:v>42709</c:v>
                </c:pt>
                <c:pt idx="371">
                  <c:v>42710</c:v>
                </c:pt>
                <c:pt idx="372">
                  <c:v>42711</c:v>
                </c:pt>
                <c:pt idx="373">
                  <c:v>42712</c:v>
                </c:pt>
                <c:pt idx="374">
                  <c:v>42713</c:v>
                </c:pt>
                <c:pt idx="375">
                  <c:v>42716</c:v>
                </c:pt>
                <c:pt idx="376">
                  <c:v>42717</c:v>
                </c:pt>
                <c:pt idx="377">
                  <c:v>42718</c:v>
                </c:pt>
                <c:pt idx="378">
                  <c:v>42719</c:v>
                </c:pt>
                <c:pt idx="379">
                  <c:v>42720</c:v>
                </c:pt>
                <c:pt idx="380">
                  <c:v>42723</c:v>
                </c:pt>
                <c:pt idx="381">
                  <c:v>42724</c:v>
                </c:pt>
                <c:pt idx="382">
                  <c:v>42725</c:v>
                </c:pt>
                <c:pt idx="383">
                  <c:v>42726</c:v>
                </c:pt>
                <c:pt idx="384">
                  <c:v>42727</c:v>
                </c:pt>
                <c:pt idx="385">
                  <c:v>42731</c:v>
                </c:pt>
                <c:pt idx="386">
                  <c:v>42732</c:v>
                </c:pt>
                <c:pt idx="387">
                  <c:v>42733</c:v>
                </c:pt>
                <c:pt idx="388">
                  <c:v>42734</c:v>
                </c:pt>
                <c:pt idx="389">
                  <c:v>42738</c:v>
                </c:pt>
                <c:pt idx="390">
                  <c:v>42739</c:v>
                </c:pt>
                <c:pt idx="391">
                  <c:v>42740</c:v>
                </c:pt>
                <c:pt idx="392">
                  <c:v>42741</c:v>
                </c:pt>
                <c:pt idx="393">
                  <c:v>42744</c:v>
                </c:pt>
                <c:pt idx="394">
                  <c:v>42745</c:v>
                </c:pt>
                <c:pt idx="395">
                  <c:v>42746</c:v>
                </c:pt>
                <c:pt idx="396">
                  <c:v>42747</c:v>
                </c:pt>
                <c:pt idx="397">
                  <c:v>42748</c:v>
                </c:pt>
                <c:pt idx="398">
                  <c:v>42752</c:v>
                </c:pt>
                <c:pt idx="399">
                  <c:v>42753</c:v>
                </c:pt>
                <c:pt idx="400">
                  <c:v>42754</c:v>
                </c:pt>
                <c:pt idx="401">
                  <c:v>42755</c:v>
                </c:pt>
                <c:pt idx="402">
                  <c:v>42758</c:v>
                </c:pt>
                <c:pt idx="403">
                  <c:v>42759</c:v>
                </c:pt>
                <c:pt idx="404">
                  <c:v>42760</c:v>
                </c:pt>
                <c:pt idx="405">
                  <c:v>42761</c:v>
                </c:pt>
                <c:pt idx="406">
                  <c:v>42762</c:v>
                </c:pt>
                <c:pt idx="407">
                  <c:v>42765</c:v>
                </c:pt>
                <c:pt idx="408">
                  <c:v>42766</c:v>
                </c:pt>
                <c:pt idx="409">
                  <c:v>42767</c:v>
                </c:pt>
                <c:pt idx="410">
                  <c:v>42768</c:v>
                </c:pt>
                <c:pt idx="411">
                  <c:v>42769</c:v>
                </c:pt>
                <c:pt idx="412">
                  <c:v>42772</c:v>
                </c:pt>
                <c:pt idx="413">
                  <c:v>42773</c:v>
                </c:pt>
                <c:pt idx="414">
                  <c:v>42774</c:v>
                </c:pt>
                <c:pt idx="415">
                  <c:v>42775</c:v>
                </c:pt>
                <c:pt idx="416">
                  <c:v>42776</c:v>
                </c:pt>
                <c:pt idx="417">
                  <c:v>42779</c:v>
                </c:pt>
                <c:pt idx="418">
                  <c:v>42780</c:v>
                </c:pt>
                <c:pt idx="419">
                  <c:v>42781</c:v>
                </c:pt>
                <c:pt idx="420">
                  <c:v>42782</c:v>
                </c:pt>
                <c:pt idx="421">
                  <c:v>42783</c:v>
                </c:pt>
                <c:pt idx="422">
                  <c:v>42787</c:v>
                </c:pt>
                <c:pt idx="423">
                  <c:v>42788</c:v>
                </c:pt>
                <c:pt idx="424">
                  <c:v>42789</c:v>
                </c:pt>
                <c:pt idx="425">
                  <c:v>42790</c:v>
                </c:pt>
                <c:pt idx="426">
                  <c:v>42793</c:v>
                </c:pt>
                <c:pt idx="427">
                  <c:v>42794</c:v>
                </c:pt>
                <c:pt idx="428">
                  <c:v>42795</c:v>
                </c:pt>
                <c:pt idx="429">
                  <c:v>42796</c:v>
                </c:pt>
                <c:pt idx="430">
                  <c:v>42797</c:v>
                </c:pt>
                <c:pt idx="431">
                  <c:v>42800</c:v>
                </c:pt>
                <c:pt idx="432">
                  <c:v>42801</c:v>
                </c:pt>
                <c:pt idx="433">
                  <c:v>42802</c:v>
                </c:pt>
                <c:pt idx="434">
                  <c:v>42803</c:v>
                </c:pt>
                <c:pt idx="435">
                  <c:v>42804</c:v>
                </c:pt>
                <c:pt idx="436">
                  <c:v>42807</c:v>
                </c:pt>
                <c:pt idx="437">
                  <c:v>42808</c:v>
                </c:pt>
                <c:pt idx="438">
                  <c:v>42809</c:v>
                </c:pt>
                <c:pt idx="439">
                  <c:v>42810</c:v>
                </c:pt>
                <c:pt idx="440">
                  <c:v>42811</c:v>
                </c:pt>
                <c:pt idx="441">
                  <c:v>42814</c:v>
                </c:pt>
                <c:pt idx="442">
                  <c:v>42815</c:v>
                </c:pt>
                <c:pt idx="443">
                  <c:v>42816</c:v>
                </c:pt>
                <c:pt idx="444">
                  <c:v>42817</c:v>
                </c:pt>
                <c:pt idx="445">
                  <c:v>42818</c:v>
                </c:pt>
                <c:pt idx="446">
                  <c:v>42821</c:v>
                </c:pt>
                <c:pt idx="447">
                  <c:v>42822</c:v>
                </c:pt>
                <c:pt idx="448">
                  <c:v>42823</c:v>
                </c:pt>
                <c:pt idx="449">
                  <c:v>42824</c:v>
                </c:pt>
                <c:pt idx="450">
                  <c:v>42825</c:v>
                </c:pt>
                <c:pt idx="451">
                  <c:v>42828</c:v>
                </c:pt>
                <c:pt idx="452">
                  <c:v>42829</c:v>
                </c:pt>
                <c:pt idx="453">
                  <c:v>42830</c:v>
                </c:pt>
                <c:pt idx="454">
                  <c:v>42831</c:v>
                </c:pt>
                <c:pt idx="455">
                  <c:v>42832</c:v>
                </c:pt>
                <c:pt idx="456">
                  <c:v>42835</c:v>
                </c:pt>
                <c:pt idx="457">
                  <c:v>42836</c:v>
                </c:pt>
                <c:pt idx="458">
                  <c:v>42837</c:v>
                </c:pt>
                <c:pt idx="459">
                  <c:v>42838</c:v>
                </c:pt>
                <c:pt idx="460">
                  <c:v>42842</c:v>
                </c:pt>
                <c:pt idx="461">
                  <c:v>42843</c:v>
                </c:pt>
                <c:pt idx="462">
                  <c:v>42844</c:v>
                </c:pt>
                <c:pt idx="463">
                  <c:v>42845</c:v>
                </c:pt>
                <c:pt idx="464">
                  <c:v>42846</c:v>
                </c:pt>
                <c:pt idx="465">
                  <c:v>42849</c:v>
                </c:pt>
                <c:pt idx="466">
                  <c:v>42850</c:v>
                </c:pt>
                <c:pt idx="467">
                  <c:v>42851</c:v>
                </c:pt>
                <c:pt idx="468">
                  <c:v>42852</c:v>
                </c:pt>
                <c:pt idx="469">
                  <c:v>42853</c:v>
                </c:pt>
                <c:pt idx="470">
                  <c:v>42856</c:v>
                </c:pt>
                <c:pt idx="471">
                  <c:v>42857</c:v>
                </c:pt>
                <c:pt idx="472">
                  <c:v>42858</c:v>
                </c:pt>
                <c:pt idx="473">
                  <c:v>42859</c:v>
                </c:pt>
                <c:pt idx="474">
                  <c:v>42860</c:v>
                </c:pt>
                <c:pt idx="475">
                  <c:v>42863</c:v>
                </c:pt>
                <c:pt idx="476">
                  <c:v>42864</c:v>
                </c:pt>
                <c:pt idx="477">
                  <c:v>42865</c:v>
                </c:pt>
                <c:pt idx="478">
                  <c:v>42866</c:v>
                </c:pt>
                <c:pt idx="479">
                  <c:v>42867</c:v>
                </c:pt>
                <c:pt idx="480">
                  <c:v>42870</c:v>
                </c:pt>
                <c:pt idx="481">
                  <c:v>42871</c:v>
                </c:pt>
                <c:pt idx="482">
                  <c:v>42872</c:v>
                </c:pt>
                <c:pt idx="483">
                  <c:v>42873</c:v>
                </c:pt>
                <c:pt idx="484">
                  <c:v>42874</c:v>
                </c:pt>
                <c:pt idx="485">
                  <c:v>42877</c:v>
                </c:pt>
                <c:pt idx="486">
                  <c:v>42878</c:v>
                </c:pt>
                <c:pt idx="487">
                  <c:v>42879</c:v>
                </c:pt>
                <c:pt idx="488">
                  <c:v>42880</c:v>
                </c:pt>
                <c:pt idx="489">
                  <c:v>42881</c:v>
                </c:pt>
                <c:pt idx="490">
                  <c:v>42885</c:v>
                </c:pt>
                <c:pt idx="491">
                  <c:v>42886</c:v>
                </c:pt>
                <c:pt idx="492">
                  <c:v>42887</c:v>
                </c:pt>
                <c:pt idx="493">
                  <c:v>42888</c:v>
                </c:pt>
                <c:pt idx="494">
                  <c:v>42891</c:v>
                </c:pt>
                <c:pt idx="495">
                  <c:v>42892</c:v>
                </c:pt>
                <c:pt idx="496">
                  <c:v>42893</c:v>
                </c:pt>
                <c:pt idx="497">
                  <c:v>42894</c:v>
                </c:pt>
                <c:pt idx="498">
                  <c:v>42895</c:v>
                </c:pt>
                <c:pt idx="499">
                  <c:v>42898</c:v>
                </c:pt>
                <c:pt idx="500">
                  <c:v>42899</c:v>
                </c:pt>
                <c:pt idx="501">
                  <c:v>42900</c:v>
                </c:pt>
                <c:pt idx="502">
                  <c:v>42901</c:v>
                </c:pt>
                <c:pt idx="503">
                  <c:v>42902</c:v>
                </c:pt>
              </c:numCache>
            </c:numRef>
          </c:cat>
          <c:val>
            <c:numRef>
              <c:f>'Step 1 and 2'!$E$2:$E$505</c:f>
              <c:numCache>
                <c:formatCode>0.00</c:formatCode>
                <c:ptCount val="504"/>
                <c:pt idx="0">
                  <c:v>5132.9501950000003</c:v>
                </c:pt>
                <c:pt idx="1">
                  <c:v>5117</c:v>
                </c:pt>
                <c:pt idx="2">
                  <c:v>5153.9702150000003</c:v>
                </c:pt>
                <c:pt idx="3">
                  <c:v>5160.0898440000001</c:v>
                </c:pt>
                <c:pt idx="4">
                  <c:v>5122.4101559999999</c:v>
                </c:pt>
                <c:pt idx="5">
                  <c:v>5112.1899409999996</c:v>
                </c:pt>
                <c:pt idx="6">
                  <c:v>5080.5097660000001</c:v>
                </c:pt>
                <c:pt idx="7">
                  <c:v>4958.4702150000003</c:v>
                </c:pt>
                <c:pt idx="8">
                  <c:v>4986.8701170000004</c:v>
                </c:pt>
                <c:pt idx="9">
                  <c:v>5013.1201170000004</c:v>
                </c:pt>
                <c:pt idx="10">
                  <c:v>5009.2099609999996</c:v>
                </c:pt>
                <c:pt idx="11">
                  <c:v>4991.9399409999996</c:v>
                </c:pt>
                <c:pt idx="12">
                  <c:v>4997.4599609999996</c:v>
                </c:pt>
                <c:pt idx="13">
                  <c:v>4909.7597660000001</c:v>
                </c:pt>
                <c:pt idx="14">
                  <c:v>4922.3999020000001</c:v>
                </c:pt>
                <c:pt idx="15">
                  <c:v>4997.7001950000003</c:v>
                </c:pt>
                <c:pt idx="16">
                  <c:v>5071.5097660000001</c:v>
                </c:pt>
                <c:pt idx="17">
                  <c:v>5104.8901370000003</c:v>
                </c:pt>
                <c:pt idx="18">
                  <c:v>5098.9399409999996</c:v>
                </c:pt>
                <c:pt idx="19">
                  <c:v>5163.1801759999998</c:v>
                </c:pt>
                <c:pt idx="20">
                  <c:v>5210.1401370000003</c:v>
                </c:pt>
                <c:pt idx="21">
                  <c:v>5218.8598629999997</c:v>
                </c:pt>
                <c:pt idx="22">
                  <c:v>5208.1201170000004</c:v>
                </c:pt>
                <c:pt idx="23">
                  <c:v>5171.7700199999999</c:v>
                </c:pt>
                <c:pt idx="24">
                  <c:v>5146.4101559999999</c:v>
                </c:pt>
                <c:pt idx="25">
                  <c:v>5088.6298829999996</c:v>
                </c:pt>
                <c:pt idx="26">
                  <c:v>5039.7797849999997</c:v>
                </c:pt>
                <c:pt idx="27">
                  <c:v>5089.2099609999996</c:v>
                </c:pt>
                <c:pt idx="28">
                  <c:v>5111.7299800000001</c:v>
                </c:pt>
                <c:pt idx="29">
                  <c:v>5128.7797849999997</c:v>
                </c:pt>
                <c:pt idx="30">
                  <c:v>5128.2797849999997</c:v>
                </c:pt>
                <c:pt idx="31">
                  <c:v>5115.3798829999996</c:v>
                </c:pt>
                <c:pt idx="32">
                  <c:v>5105.5498049999997</c:v>
                </c:pt>
                <c:pt idx="33">
                  <c:v>5139.9399409999996</c:v>
                </c:pt>
                <c:pt idx="34">
                  <c:v>5056.4399409999996</c:v>
                </c:pt>
                <c:pt idx="35">
                  <c:v>5043.5400390000004</c:v>
                </c:pt>
                <c:pt idx="36">
                  <c:v>5101.7998049999997</c:v>
                </c:pt>
                <c:pt idx="37">
                  <c:v>5036.7900390000004</c:v>
                </c:pt>
                <c:pt idx="38">
                  <c:v>5044.3901370000003</c:v>
                </c:pt>
                <c:pt idx="39">
                  <c:v>5033.5600590000004</c:v>
                </c:pt>
                <c:pt idx="40">
                  <c:v>5048.2402339999999</c:v>
                </c:pt>
                <c:pt idx="41">
                  <c:v>5091.7001950000003</c:v>
                </c:pt>
                <c:pt idx="42">
                  <c:v>5059.3500979999999</c:v>
                </c:pt>
                <c:pt idx="43">
                  <c:v>5019.0498049999997</c:v>
                </c:pt>
                <c:pt idx="44">
                  <c:v>4877.4902339999999</c:v>
                </c:pt>
                <c:pt idx="45">
                  <c:v>4706.0400390000004</c:v>
                </c:pt>
                <c:pt idx="46">
                  <c:v>4526.25</c:v>
                </c:pt>
                <c:pt idx="47">
                  <c:v>4506.4902339999999</c:v>
                </c:pt>
                <c:pt idx="48">
                  <c:v>4697.5400390000004</c:v>
                </c:pt>
                <c:pt idx="49">
                  <c:v>4812.7099609999996</c:v>
                </c:pt>
                <c:pt idx="50">
                  <c:v>4828.3198240000002</c:v>
                </c:pt>
                <c:pt idx="51">
                  <c:v>4776.5097660000001</c:v>
                </c:pt>
                <c:pt idx="52">
                  <c:v>4636.1000979999999</c:v>
                </c:pt>
                <c:pt idx="53">
                  <c:v>4749.9799800000001</c:v>
                </c:pt>
                <c:pt idx="54">
                  <c:v>4733.5</c:v>
                </c:pt>
                <c:pt idx="55">
                  <c:v>4683.919922</c:v>
                </c:pt>
                <c:pt idx="56">
                  <c:v>4811.9301759999998</c:v>
                </c:pt>
                <c:pt idx="57">
                  <c:v>4756.5297849999997</c:v>
                </c:pt>
                <c:pt idx="58">
                  <c:v>4796.25</c:v>
                </c:pt>
                <c:pt idx="59">
                  <c:v>4822.3398440000001</c:v>
                </c:pt>
                <c:pt idx="60">
                  <c:v>4805.7597660000001</c:v>
                </c:pt>
                <c:pt idx="61">
                  <c:v>4860.5200199999999</c:v>
                </c:pt>
                <c:pt idx="62">
                  <c:v>4889.2402339999999</c:v>
                </c:pt>
                <c:pt idx="63">
                  <c:v>4893.9501950000003</c:v>
                </c:pt>
                <c:pt idx="64">
                  <c:v>4827.2299800000001</c:v>
                </c:pt>
                <c:pt idx="65">
                  <c:v>4828.9501950000003</c:v>
                </c:pt>
                <c:pt idx="66">
                  <c:v>4756.7202150000003</c:v>
                </c:pt>
                <c:pt idx="67">
                  <c:v>4752.7402339999999</c:v>
                </c:pt>
                <c:pt idx="68">
                  <c:v>4734.4799800000001</c:v>
                </c:pt>
                <c:pt idx="69">
                  <c:v>4686.5</c:v>
                </c:pt>
                <c:pt idx="70">
                  <c:v>4543.9702150000003</c:v>
                </c:pt>
                <c:pt idx="71">
                  <c:v>4517.3198240000002</c:v>
                </c:pt>
                <c:pt idx="72">
                  <c:v>4620.1601559999999</c:v>
                </c:pt>
                <c:pt idx="73">
                  <c:v>4627.080078</c:v>
                </c:pt>
                <c:pt idx="74">
                  <c:v>4707.7797849999997</c:v>
                </c:pt>
                <c:pt idx="75">
                  <c:v>4781.2597660000001</c:v>
                </c:pt>
                <c:pt idx="76">
                  <c:v>4748.3598629999997</c:v>
                </c:pt>
                <c:pt idx="77">
                  <c:v>4791.1499020000001</c:v>
                </c:pt>
                <c:pt idx="78">
                  <c:v>4810.7900390000004</c:v>
                </c:pt>
                <c:pt idx="79">
                  <c:v>4830.4702150000003</c:v>
                </c:pt>
                <c:pt idx="80">
                  <c:v>4838.6401370000003</c:v>
                </c:pt>
                <c:pt idx="81">
                  <c:v>4796.6098629999997</c:v>
                </c:pt>
                <c:pt idx="82">
                  <c:v>4782.8500979999999</c:v>
                </c:pt>
                <c:pt idx="83">
                  <c:v>4870.1000979999999</c:v>
                </c:pt>
                <c:pt idx="84">
                  <c:v>4886.6899409999996</c:v>
                </c:pt>
                <c:pt idx="85">
                  <c:v>4905.4702150000003</c:v>
                </c:pt>
                <c:pt idx="86">
                  <c:v>4880.9702150000003</c:v>
                </c:pt>
                <c:pt idx="87">
                  <c:v>4840.1201170000004</c:v>
                </c:pt>
                <c:pt idx="88">
                  <c:v>4920.0498049999997</c:v>
                </c:pt>
                <c:pt idx="89">
                  <c:v>5031.8598629999997</c:v>
                </c:pt>
                <c:pt idx="90">
                  <c:v>5034.7001950000003</c:v>
                </c:pt>
                <c:pt idx="91">
                  <c:v>5030.1499020000001</c:v>
                </c:pt>
                <c:pt idx="92">
                  <c:v>5095.6899409999996</c:v>
                </c:pt>
                <c:pt idx="93">
                  <c:v>5074.2700199999999</c:v>
                </c:pt>
                <c:pt idx="94">
                  <c:v>5053.75</c:v>
                </c:pt>
                <c:pt idx="95">
                  <c:v>5127.1499020000001</c:v>
                </c:pt>
                <c:pt idx="96">
                  <c:v>5145.1298829999996</c:v>
                </c:pt>
                <c:pt idx="97">
                  <c:v>5142.4799800000001</c:v>
                </c:pt>
                <c:pt idx="98">
                  <c:v>5127.7402339999999</c:v>
                </c:pt>
                <c:pt idx="99">
                  <c:v>5147.1201170000004</c:v>
                </c:pt>
                <c:pt idx="100">
                  <c:v>5095.2998049999997</c:v>
                </c:pt>
                <c:pt idx="101">
                  <c:v>5083.2402339999999</c:v>
                </c:pt>
                <c:pt idx="102">
                  <c:v>5067.0200199999999</c:v>
                </c:pt>
                <c:pt idx="103">
                  <c:v>5005.080078</c:v>
                </c:pt>
                <c:pt idx="104">
                  <c:v>4927.8798829999996</c:v>
                </c:pt>
                <c:pt idx="105">
                  <c:v>4984.6201170000004</c:v>
                </c:pt>
                <c:pt idx="106">
                  <c:v>4986.0200199999999</c:v>
                </c:pt>
                <c:pt idx="107">
                  <c:v>5075.2001950000003</c:v>
                </c:pt>
                <c:pt idx="108">
                  <c:v>5073.6401370000003</c:v>
                </c:pt>
                <c:pt idx="109">
                  <c:v>5104.919922</c:v>
                </c:pt>
                <c:pt idx="110">
                  <c:v>5102.4799800000001</c:v>
                </c:pt>
                <c:pt idx="111">
                  <c:v>5102.8100590000004</c:v>
                </c:pt>
                <c:pt idx="112">
                  <c:v>5116.1401370000003</c:v>
                </c:pt>
                <c:pt idx="113">
                  <c:v>5127.5200199999999</c:v>
                </c:pt>
                <c:pt idx="114">
                  <c:v>5108.669922</c:v>
                </c:pt>
                <c:pt idx="115">
                  <c:v>5156.3100590000004</c:v>
                </c:pt>
                <c:pt idx="116">
                  <c:v>5123.2202150000003</c:v>
                </c:pt>
                <c:pt idx="117">
                  <c:v>5037.5297849999997</c:v>
                </c:pt>
                <c:pt idx="118">
                  <c:v>5142.2700199999999</c:v>
                </c:pt>
                <c:pt idx="119">
                  <c:v>5101.8100590000004</c:v>
                </c:pt>
                <c:pt idx="120">
                  <c:v>5098.2402339999999</c:v>
                </c:pt>
                <c:pt idx="121">
                  <c:v>5022.8701170000004</c:v>
                </c:pt>
                <c:pt idx="122">
                  <c:v>5045.169922</c:v>
                </c:pt>
                <c:pt idx="123">
                  <c:v>4933.4702150000003</c:v>
                </c:pt>
                <c:pt idx="124">
                  <c:v>4952.2299800000001</c:v>
                </c:pt>
                <c:pt idx="125">
                  <c:v>4995.3598629999997</c:v>
                </c:pt>
                <c:pt idx="126">
                  <c:v>5071.1298829999996</c:v>
                </c:pt>
                <c:pt idx="127">
                  <c:v>5002.5498049999997</c:v>
                </c:pt>
                <c:pt idx="128">
                  <c:v>4923.080078</c:v>
                </c:pt>
                <c:pt idx="129">
                  <c:v>4968.919922</c:v>
                </c:pt>
                <c:pt idx="130">
                  <c:v>5001.1098629999997</c:v>
                </c:pt>
                <c:pt idx="131">
                  <c:v>5045.9301759999998</c:v>
                </c:pt>
                <c:pt idx="132">
                  <c:v>5048.4902339999999</c:v>
                </c:pt>
                <c:pt idx="133">
                  <c:v>5040.9902339999999</c:v>
                </c:pt>
                <c:pt idx="134">
                  <c:v>5107.9399409999996</c:v>
                </c:pt>
                <c:pt idx="135">
                  <c:v>5065.8500979999999</c:v>
                </c:pt>
                <c:pt idx="136">
                  <c:v>5007.4101559999999</c:v>
                </c:pt>
                <c:pt idx="137">
                  <c:v>4903.0898440000001</c:v>
                </c:pt>
                <c:pt idx="138">
                  <c:v>4891.4301759999998</c:v>
                </c:pt>
                <c:pt idx="139">
                  <c:v>4835.7597660000001</c:v>
                </c:pt>
                <c:pt idx="140">
                  <c:v>4689.4301759999998</c:v>
                </c:pt>
                <c:pt idx="141">
                  <c:v>4643.6298829999996</c:v>
                </c:pt>
                <c:pt idx="142">
                  <c:v>4637.9902339999999</c:v>
                </c:pt>
                <c:pt idx="143">
                  <c:v>4685.919922</c:v>
                </c:pt>
                <c:pt idx="144">
                  <c:v>4526.0600590000004</c:v>
                </c:pt>
                <c:pt idx="145">
                  <c:v>4615</c:v>
                </c:pt>
                <c:pt idx="146">
                  <c:v>4488.419922</c:v>
                </c:pt>
                <c:pt idx="147">
                  <c:v>4476.9501950000003</c:v>
                </c:pt>
                <c:pt idx="148">
                  <c:v>4471.6899409999996</c:v>
                </c:pt>
                <c:pt idx="149">
                  <c:v>4472.0600590000004</c:v>
                </c:pt>
                <c:pt idx="150">
                  <c:v>4591.1801759999998</c:v>
                </c:pt>
                <c:pt idx="151">
                  <c:v>4518.4902339999999</c:v>
                </c:pt>
                <c:pt idx="152">
                  <c:v>4567.669922</c:v>
                </c:pt>
                <c:pt idx="153">
                  <c:v>4468.169922</c:v>
                </c:pt>
                <c:pt idx="154">
                  <c:v>4506.6801759999998</c:v>
                </c:pt>
                <c:pt idx="155">
                  <c:v>4613.9501950000003</c:v>
                </c:pt>
                <c:pt idx="156">
                  <c:v>4620.3701170000004</c:v>
                </c:pt>
                <c:pt idx="157">
                  <c:v>4516.9501950000003</c:v>
                </c:pt>
                <c:pt idx="158">
                  <c:v>4504.2402339999999</c:v>
                </c:pt>
                <c:pt idx="159">
                  <c:v>4509.5600590000004</c:v>
                </c:pt>
                <c:pt idx="160">
                  <c:v>4363.1401370000003</c:v>
                </c:pt>
                <c:pt idx="161">
                  <c:v>4283.75</c:v>
                </c:pt>
                <c:pt idx="162">
                  <c:v>4268.7597660000001</c:v>
                </c:pt>
                <c:pt idx="163">
                  <c:v>4283.5898440000001</c:v>
                </c:pt>
                <c:pt idx="164">
                  <c:v>4266.8398440000001</c:v>
                </c:pt>
                <c:pt idx="165">
                  <c:v>4337.5097660000001</c:v>
                </c:pt>
                <c:pt idx="166">
                  <c:v>4435.9599609999996</c:v>
                </c:pt>
                <c:pt idx="167">
                  <c:v>4534.0600590000004</c:v>
                </c:pt>
                <c:pt idx="168">
                  <c:v>4487.5400390000004</c:v>
                </c:pt>
                <c:pt idx="169">
                  <c:v>4504.4301759999998</c:v>
                </c:pt>
                <c:pt idx="170">
                  <c:v>4570.6098629999997</c:v>
                </c:pt>
                <c:pt idx="171">
                  <c:v>4503.580078</c:v>
                </c:pt>
                <c:pt idx="172">
                  <c:v>4542.6098629999997</c:v>
                </c:pt>
                <c:pt idx="173">
                  <c:v>4582.2001950000003</c:v>
                </c:pt>
                <c:pt idx="174">
                  <c:v>4590.4702150000003</c:v>
                </c:pt>
                <c:pt idx="175">
                  <c:v>4557.9501950000003</c:v>
                </c:pt>
                <c:pt idx="176">
                  <c:v>4689.6000979999999</c:v>
                </c:pt>
                <c:pt idx="177">
                  <c:v>4703.419922</c:v>
                </c:pt>
                <c:pt idx="178">
                  <c:v>4707.419922</c:v>
                </c:pt>
                <c:pt idx="179">
                  <c:v>4717.0200199999999</c:v>
                </c:pt>
                <c:pt idx="180">
                  <c:v>4708.25</c:v>
                </c:pt>
                <c:pt idx="181">
                  <c:v>4648.8198240000002</c:v>
                </c:pt>
                <c:pt idx="182">
                  <c:v>4674.3798829999996</c:v>
                </c:pt>
                <c:pt idx="183">
                  <c:v>4662.1601559999999</c:v>
                </c:pt>
                <c:pt idx="184">
                  <c:v>4748.4702150000003</c:v>
                </c:pt>
                <c:pt idx="185">
                  <c:v>4750.2797849999997</c:v>
                </c:pt>
                <c:pt idx="186">
                  <c:v>4728.669922</c:v>
                </c:pt>
                <c:pt idx="187">
                  <c:v>4763.9702150000003</c:v>
                </c:pt>
                <c:pt idx="188">
                  <c:v>4774.9902339999999</c:v>
                </c:pt>
                <c:pt idx="189">
                  <c:v>4795.6499020000001</c:v>
                </c:pt>
                <c:pt idx="190">
                  <c:v>4808.8701170000004</c:v>
                </c:pt>
                <c:pt idx="191">
                  <c:v>4821.6601559999999</c:v>
                </c:pt>
                <c:pt idx="192">
                  <c:v>4768.8598629999997</c:v>
                </c:pt>
                <c:pt idx="193">
                  <c:v>4773.5</c:v>
                </c:pt>
                <c:pt idx="194">
                  <c:v>4766.7900390000004</c:v>
                </c:pt>
                <c:pt idx="195">
                  <c:v>4846.6201170000004</c:v>
                </c:pt>
                <c:pt idx="196">
                  <c:v>4869.2900390000004</c:v>
                </c:pt>
                <c:pt idx="197">
                  <c:v>4869.8500979999999</c:v>
                </c:pt>
                <c:pt idx="198">
                  <c:v>4914.5400390000004</c:v>
                </c:pt>
                <c:pt idx="199">
                  <c:v>4891.7998049999997</c:v>
                </c:pt>
                <c:pt idx="200">
                  <c:v>4843.9301759999998</c:v>
                </c:pt>
                <c:pt idx="201">
                  <c:v>4920.7202150000003</c:v>
                </c:pt>
                <c:pt idx="202">
                  <c:v>4848.3701170000004</c:v>
                </c:pt>
                <c:pt idx="203">
                  <c:v>4850.6899409999996</c:v>
                </c:pt>
                <c:pt idx="204">
                  <c:v>4833.3999020000001</c:v>
                </c:pt>
                <c:pt idx="205">
                  <c:v>4872.0898440000001</c:v>
                </c:pt>
                <c:pt idx="206">
                  <c:v>4947.419922</c:v>
                </c:pt>
                <c:pt idx="207">
                  <c:v>4945.8901370000003</c:v>
                </c:pt>
                <c:pt idx="208">
                  <c:v>4938.2202150000003</c:v>
                </c:pt>
                <c:pt idx="209">
                  <c:v>4960.0200199999999</c:v>
                </c:pt>
                <c:pt idx="210">
                  <c:v>4940.330078</c:v>
                </c:pt>
                <c:pt idx="211">
                  <c:v>4948.1298829999996</c:v>
                </c:pt>
                <c:pt idx="212">
                  <c:v>4945.8901370000003</c:v>
                </c:pt>
                <c:pt idx="213">
                  <c:v>4906.2299800000001</c:v>
                </c:pt>
                <c:pt idx="214">
                  <c:v>4895.7900390000004</c:v>
                </c:pt>
                <c:pt idx="215">
                  <c:v>4888.2797849999997</c:v>
                </c:pt>
                <c:pt idx="216">
                  <c:v>4863.1401370000003</c:v>
                </c:pt>
                <c:pt idx="217">
                  <c:v>4805.2900390000004</c:v>
                </c:pt>
                <c:pt idx="218">
                  <c:v>4775.3598629999997</c:v>
                </c:pt>
                <c:pt idx="219">
                  <c:v>4817.5898440000001</c:v>
                </c:pt>
                <c:pt idx="220">
                  <c:v>4763.2202150000003</c:v>
                </c:pt>
                <c:pt idx="221">
                  <c:v>4725.6401370000003</c:v>
                </c:pt>
                <c:pt idx="222">
                  <c:v>4717.0898440000001</c:v>
                </c:pt>
                <c:pt idx="223">
                  <c:v>4736.1601559999999</c:v>
                </c:pt>
                <c:pt idx="224">
                  <c:v>4750.2099609999996</c:v>
                </c:pt>
                <c:pt idx="225">
                  <c:v>4809.8798829999996</c:v>
                </c:pt>
                <c:pt idx="226">
                  <c:v>4760.6899409999996</c:v>
                </c:pt>
                <c:pt idx="227">
                  <c:v>4737.330078</c:v>
                </c:pt>
                <c:pt idx="228">
                  <c:v>4717.6801759999998</c:v>
                </c:pt>
                <c:pt idx="229">
                  <c:v>4775.4599609999996</c:v>
                </c:pt>
                <c:pt idx="230">
                  <c:v>4715.7299800000001</c:v>
                </c:pt>
                <c:pt idx="231">
                  <c:v>4739.1201170000004</c:v>
                </c:pt>
                <c:pt idx="232">
                  <c:v>4712.5297849999997</c:v>
                </c:pt>
                <c:pt idx="233">
                  <c:v>4769.5600590000004</c:v>
                </c:pt>
                <c:pt idx="234">
                  <c:v>4765.7797849999997</c:v>
                </c:pt>
                <c:pt idx="235">
                  <c:v>4861.0600590000004</c:v>
                </c:pt>
                <c:pt idx="236">
                  <c:v>4894.8901370000003</c:v>
                </c:pt>
                <c:pt idx="237">
                  <c:v>4901.7700199999999</c:v>
                </c:pt>
                <c:pt idx="238">
                  <c:v>4933.5</c:v>
                </c:pt>
                <c:pt idx="239">
                  <c:v>4948.0498049999997</c:v>
                </c:pt>
                <c:pt idx="240">
                  <c:v>4952.25</c:v>
                </c:pt>
                <c:pt idx="241">
                  <c:v>4971.3598629999997</c:v>
                </c:pt>
                <c:pt idx="242">
                  <c:v>4942.5200199999999</c:v>
                </c:pt>
                <c:pt idx="243">
                  <c:v>4968.7099609999996</c:v>
                </c:pt>
                <c:pt idx="244">
                  <c:v>4961.75</c:v>
                </c:pt>
                <c:pt idx="245">
                  <c:v>4974.6401370000003</c:v>
                </c:pt>
                <c:pt idx="246">
                  <c:v>4958.6201170000004</c:v>
                </c:pt>
                <c:pt idx="247">
                  <c:v>4894.5498049999997</c:v>
                </c:pt>
                <c:pt idx="248">
                  <c:v>4848.4399409999996</c:v>
                </c:pt>
                <c:pt idx="249">
                  <c:v>4843.5498049999997</c:v>
                </c:pt>
                <c:pt idx="250">
                  <c:v>4834.9301759999998</c:v>
                </c:pt>
                <c:pt idx="251">
                  <c:v>4844.919922</c:v>
                </c:pt>
                <c:pt idx="252">
                  <c:v>4800.3398440000001</c:v>
                </c:pt>
                <c:pt idx="253">
                  <c:v>4837.2099609999996</c:v>
                </c:pt>
                <c:pt idx="254">
                  <c:v>4843.7597660000001</c:v>
                </c:pt>
                <c:pt idx="255">
                  <c:v>4833.3198240000002</c:v>
                </c:pt>
                <c:pt idx="256">
                  <c:v>4910.0400390000004</c:v>
                </c:pt>
                <c:pt idx="257">
                  <c:v>4707.9799800000001</c:v>
                </c:pt>
                <c:pt idx="258">
                  <c:v>4594.4399409999996</c:v>
                </c:pt>
                <c:pt idx="259">
                  <c:v>4691.8701170000004</c:v>
                </c:pt>
                <c:pt idx="260">
                  <c:v>4779.25</c:v>
                </c:pt>
                <c:pt idx="261">
                  <c:v>4842.669922</c:v>
                </c:pt>
                <c:pt idx="262">
                  <c:v>4862.5698240000002</c:v>
                </c:pt>
                <c:pt idx="263">
                  <c:v>4822.8999020000001</c:v>
                </c:pt>
                <c:pt idx="264">
                  <c:v>4859.1601559999999</c:v>
                </c:pt>
                <c:pt idx="265">
                  <c:v>4876.8100590000004</c:v>
                </c:pt>
                <c:pt idx="266">
                  <c:v>4956.7597660000001</c:v>
                </c:pt>
                <c:pt idx="267">
                  <c:v>4988.6401370000003</c:v>
                </c:pt>
                <c:pt idx="268">
                  <c:v>5022.8198240000002</c:v>
                </c:pt>
                <c:pt idx="269">
                  <c:v>5005.7299800000001</c:v>
                </c:pt>
                <c:pt idx="270">
                  <c:v>5034.0600590000004</c:v>
                </c:pt>
                <c:pt idx="271">
                  <c:v>5029.5898440000001</c:v>
                </c:pt>
                <c:pt idx="272">
                  <c:v>5055.7797849999997</c:v>
                </c:pt>
                <c:pt idx="273">
                  <c:v>5036.3701170000004</c:v>
                </c:pt>
                <c:pt idx="274">
                  <c:v>5089.9301759999998</c:v>
                </c:pt>
                <c:pt idx="275">
                  <c:v>5073.8999020000001</c:v>
                </c:pt>
                <c:pt idx="276">
                  <c:v>5100.1601559999999</c:v>
                </c:pt>
                <c:pt idx="277">
                  <c:v>5097.6298829999996</c:v>
                </c:pt>
                <c:pt idx="278">
                  <c:v>5110.0498049999997</c:v>
                </c:pt>
                <c:pt idx="279">
                  <c:v>5139.8100590000004</c:v>
                </c:pt>
                <c:pt idx="280">
                  <c:v>5154.9799800000001</c:v>
                </c:pt>
                <c:pt idx="281">
                  <c:v>5162.1298829999996</c:v>
                </c:pt>
                <c:pt idx="282">
                  <c:v>5184.2001950000003</c:v>
                </c:pt>
                <c:pt idx="283">
                  <c:v>5137.7299800000001</c:v>
                </c:pt>
                <c:pt idx="284">
                  <c:v>5159.7402339999999</c:v>
                </c:pt>
                <c:pt idx="285">
                  <c:v>5166.25</c:v>
                </c:pt>
                <c:pt idx="286">
                  <c:v>5221.1201170000004</c:v>
                </c:pt>
                <c:pt idx="287">
                  <c:v>5213.1401370000003</c:v>
                </c:pt>
                <c:pt idx="288">
                  <c:v>5225.4799800000001</c:v>
                </c:pt>
                <c:pt idx="289">
                  <c:v>5204.580078</c:v>
                </c:pt>
                <c:pt idx="290">
                  <c:v>5228.3999020000001</c:v>
                </c:pt>
                <c:pt idx="291">
                  <c:v>5232.8901370000003</c:v>
                </c:pt>
                <c:pt idx="292">
                  <c:v>5262.0200199999999</c:v>
                </c:pt>
                <c:pt idx="293">
                  <c:v>5227.1098629999997</c:v>
                </c:pt>
                <c:pt idx="294">
                  <c:v>5228.6601559999999</c:v>
                </c:pt>
                <c:pt idx="295">
                  <c:v>5240.1499020000001</c:v>
                </c:pt>
                <c:pt idx="296">
                  <c:v>5238.3798829999996</c:v>
                </c:pt>
                <c:pt idx="297">
                  <c:v>5244.6000979999999</c:v>
                </c:pt>
                <c:pt idx="298">
                  <c:v>5260.080078</c:v>
                </c:pt>
                <c:pt idx="299">
                  <c:v>5217.6899409999996</c:v>
                </c:pt>
                <c:pt idx="300">
                  <c:v>5212.2001950000003</c:v>
                </c:pt>
                <c:pt idx="301">
                  <c:v>5218.919922</c:v>
                </c:pt>
                <c:pt idx="302">
                  <c:v>5232.330078</c:v>
                </c:pt>
                <c:pt idx="303">
                  <c:v>5222.9902339999999</c:v>
                </c:pt>
                <c:pt idx="304">
                  <c:v>5213.2202150000003</c:v>
                </c:pt>
                <c:pt idx="305">
                  <c:v>5227.2099609999996</c:v>
                </c:pt>
                <c:pt idx="306">
                  <c:v>5249.8999020000001</c:v>
                </c:pt>
                <c:pt idx="307">
                  <c:v>5275.9101559999999</c:v>
                </c:pt>
                <c:pt idx="308">
                  <c:v>5283.9301759999998</c:v>
                </c:pt>
                <c:pt idx="309">
                  <c:v>5259.4799800000001</c:v>
                </c:pt>
                <c:pt idx="310">
                  <c:v>5125.9101559999999</c:v>
                </c:pt>
                <c:pt idx="311">
                  <c:v>5211.8901370000003</c:v>
                </c:pt>
                <c:pt idx="312">
                  <c:v>5155.25</c:v>
                </c:pt>
                <c:pt idx="313">
                  <c:v>5173.7700199999999</c:v>
                </c:pt>
                <c:pt idx="314">
                  <c:v>5249.6899409999996</c:v>
                </c:pt>
                <c:pt idx="315">
                  <c:v>5244.5698240000002</c:v>
                </c:pt>
                <c:pt idx="316">
                  <c:v>5235.0297849999997</c:v>
                </c:pt>
                <c:pt idx="317">
                  <c:v>5241.3500979999999</c:v>
                </c:pt>
                <c:pt idx="318">
                  <c:v>5295.1801759999998</c:v>
                </c:pt>
                <c:pt idx="319">
                  <c:v>5339.5200199999999</c:v>
                </c:pt>
                <c:pt idx="320">
                  <c:v>5305.75</c:v>
                </c:pt>
                <c:pt idx="321">
                  <c:v>5257.4902339999999</c:v>
                </c:pt>
                <c:pt idx="322">
                  <c:v>5305.7099609999996</c:v>
                </c:pt>
                <c:pt idx="323">
                  <c:v>5318.5498049999997</c:v>
                </c:pt>
                <c:pt idx="324">
                  <c:v>5269.1499020000001</c:v>
                </c:pt>
                <c:pt idx="325">
                  <c:v>5312</c:v>
                </c:pt>
                <c:pt idx="326">
                  <c:v>5300.8701170000004</c:v>
                </c:pt>
                <c:pt idx="327">
                  <c:v>5289.6601559999999</c:v>
                </c:pt>
                <c:pt idx="328">
                  <c:v>5316.0200199999999</c:v>
                </c:pt>
                <c:pt idx="329">
                  <c:v>5306.8500979999999</c:v>
                </c:pt>
                <c:pt idx="330">
                  <c:v>5292.3999020000001</c:v>
                </c:pt>
                <c:pt idx="331">
                  <c:v>5328.669922</c:v>
                </c:pt>
                <c:pt idx="332">
                  <c:v>5246.7900390000004</c:v>
                </c:pt>
                <c:pt idx="333">
                  <c:v>5239.0200199999999</c:v>
                </c:pt>
                <c:pt idx="334">
                  <c:v>5213.330078</c:v>
                </c:pt>
                <c:pt idx="335">
                  <c:v>5214.1601559999999</c:v>
                </c:pt>
                <c:pt idx="336">
                  <c:v>5199.8198240000002</c:v>
                </c:pt>
                <c:pt idx="337">
                  <c:v>5243.8398440000001</c:v>
                </c:pt>
                <c:pt idx="338">
                  <c:v>5246.4101559999999</c:v>
                </c:pt>
                <c:pt idx="339">
                  <c:v>5241.830078</c:v>
                </c:pt>
                <c:pt idx="340">
                  <c:v>5257.3999020000001</c:v>
                </c:pt>
                <c:pt idx="341">
                  <c:v>5309.830078</c:v>
                </c:pt>
                <c:pt idx="342">
                  <c:v>5283.3999020000001</c:v>
                </c:pt>
                <c:pt idx="343">
                  <c:v>5250.2700199999999</c:v>
                </c:pt>
                <c:pt idx="344">
                  <c:v>5215.9702150000003</c:v>
                </c:pt>
                <c:pt idx="345">
                  <c:v>5190.1000979999999</c:v>
                </c:pt>
                <c:pt idx="346">
                  <c:v>5189.1401370000003</c:v>
                </c:pt>
                <c:pt idx="347">
                  <c:v>5153.580078</c:v>
                </c:pt>
                <c:pt idx="348">
                  <c:v>5105.5698240000002</c:v>
                </c:pt>
                <c:pt idx="349">
                  <c:v>5058.4101559999999</c:v>
                </c:pt>
                <c:pt idx="350">
                  <c:v>5046.3701170000004</c:v>
                </c:pt>
                <c:pt idx="351">
                  <c:v>5166.169922</c:v>
                </c:pt>
                <c:pt idx="352">
                  <c:v>5193.4902339999999</c:v>
                </c:pt>
                <c:pt idx="353">
                  <c:v>5251.0698240000002</c:v>
                </c:pt>
                <c:pt idx="354">
                  <c:v>5208.7998049999997</c:v>
                </c:pt>
                <c:pt idx="355">
                  <c:v>5237.1098629999997</c:v>
                </c:pt>
                <c:pt idx="356">
                  <c:v>5218.3999020000001</c:v>
                </c:pt>
                <c:pt idx="357">
                  <c:v>5275.6201170000004</c:v>
                </c:pt>
                <c:pt idx="358">
                  <c:v>5294.580078</c:v>
                </c:pt>
                <c:pt idx="359">
                  <c:v>5333.9702150000003</c:v>
                </c:pt>
                <c:pt idx="360">
                  <c:v>5321.5097660000001</c:v>
                </c:pt>
                <c:pt idx="361">
                  <c:v>5368.8598629999997</c:v>
                </c:pt>
                <c:pt idx="362">
                  <c:v>5386.3500979999999</c:v>
                </c:pt>
                <c:pt idx="363">
                  <c:v>5380.6801759999998</c:v>
                </c:pt>
                <c:pt idx="364">
                  <c:v>5398.919922</c:v>
                </c:pt>
                <c:pt idx="365">
                  <c:v>5368.8100590000004</c:v>
                </c:pt>
                <c:pt idx="366">
                  <c:v>5379.919922</c:v>
                </c:pt>
                <c:pt idx="367">
                  <c:v>5323.6801759999998</c:v>
                </c:pt>
                <c:pt idx="368">
                  <c:v>5251.1098629999997</c:v>
                </c:pt>
                <c:pt idx="369">
                  <c:v>5255.6499020000001</c:v>
                </c:pt>
                <c:pt idx="370">
                  <c:v>5308.8901370000003</c:v>
                </c:pt>
                <c:pt idx="371">
                  <c:v>5333</c:v>
                </c:pt>
                <c:pt idx="372">
                  <c:v>5393.7597660000001</c:v>
                </c:pt>
                <c:pt idx="373">
                  <c:v>5417.3598629999997</c:v>
                </c:pt>
                <c:pt idx="374">
                  <c:v>5444.5</c:v>
                </c:pt>
                <c:pt idx="375">
                  <c:v>5412.5400390000004</c:v>
                </c:pt>
                <c:pt idx="376">
                  <c:v>5463.830078</c:v>
                </c:pt>
                <c:pt idx="377">
                  <c:v>5436.669922</c:v>
                </c:pt>
                <c:pt idx="378">
                  <c:v>5456.8500979999999</c:v>
                </c:pt>
                <c:pt idx="379">
                  <c:v>5437.1601559999999</c:v>
                </c:pt>
                <c:pt idx="380">
                  <c:v>5457.4399409999996</c:v>
                </c:pt>
                <c:pt idx="381">
                  <c:v>5483.9399409999996</c:v>
                </c:pt>
                <c:pt idx="382">
                  <c:v>5471.4301759999998</c:v>
                </c:pt>
                <c:pt idx="383">
                  <c:v>5447.419922</c:v>
                </c:pt>
                <c:pt idx="384">
                  <c:v>5462.6899409999996</c:v>
                </c:pt>
                <c:pt idx="385">
                  <c:v>5487.4399409999996</c:v>
                </c:pt>
                <c:pt idx="386">
                  <c:v>5438.5600590000004</c:v>
                </c:pt>
                <c:pt idx="387">
                  <c:v>5432.0898440000001</c:v>
                </c:pt>
                <c:pt idx="388">
                  <c:v>5383.1201170000004</c:v>
                </c:pt>
                <c:pt idx="389">
                  <c:v>5429.080078</c:v>
                </c:pt>
                <c:pt idx="390">
                  <c:v>5477</c:v>
                </c:pt>
                <c:pt idx="391">
                  <c:v>5487.9399409999996</c:v>
                </c:pt>
                <c:pt idx="392">
                  <c:v>5521.0600590000004</c:v>
                </c:pt>
                <c:pt idx="393">
                  <c:v>5531.8198240000002</c:v>
                </c:pt>
                <c:pt idx="394">
                  <c:v>5551.8198240000002</c:v>
                </c:pt>
                <c:pt idx="395">
                  <c:v>5563.6499020000001</c:v>
                </c:pt>
                <c:pt idx="396">
                  <c:v>5547.4902339999999</c:v>
                </c:pt>
                <c:pt idx="397">
                  <c:v>5574.1201170000004</c:v>
                </c:pt>
                <c:pt idx="398">
                  <c:v>5538.7299800000001</c:v>
                </c:pt>
                <c:pt idx="399">
                  <c:v>5555.6499020000001</c:v>
                </c:pt>
                <c:pt idx="400">
                  <c:v>5540.080078</c:v>
                </c:pt>
                <c:pt idx="401">
                  <c:v>5555.330078</c:v>
                </c:pt>
                <c:pt idx="402">
                  <c:v>5552.9399409999996</c:v>
                </c:pt>
                <c:pt idx="403">
                  <c:v>5600.9599609999996</c:v>
                </c:pt>
                <c:pt idx="404">
                  <c:v>5656.3398440000001</c:v>
                </c:pt>
                <c:pt idx="405">
                  <c:v>5655.1801759999998</c:v>
                </c:pt>
                <c:pt idx="406">
                  <c:v>5660.7797849999997</c:v>
                </c:pt>
                <c:pt idx="407">
                  <c:v>5613.7099609999996</c:v>
                </c:pt>
                <c:pt idx="408">
                  <c:v>5614.7900390000004</c:v>
                </c:pt>
                <c:pt idx="409">
                  <c:v>5642.6499020000001</c:v>
                </c:pt>
                <c:pt idx="410">
                  <c:v>5636.2001950000003</c:v>
                </c:pt>
                <c:pt idx="411">
                  <c:v>5666.7700199999999</c:v>
                </c:pt>
                <c:pt idx="412">
                  <c:v>5663.5498049999997</c:v>
                </c:pt>
                <c:pt idx="413">
                  <c:v>5674.2202150000003</c:v>
                </c:pt>
                <c:pt idx="414">
                  <c:v>5682.4501950000003</c:v>
                </c:pt>
                <c:pt idx="415">
                  <c:v>5715.1801759999998</c:v>
                </c:pt>
                <c:pt idx="416">
                  <c:v>5734.1298829999996</c:v>
                </c:pt>
                <c:pt idx="417">
                  <c:v>5763.9599609999996</c:v>
                </c:pt>
                <c:pt idx="418">
                  <c:v>5782.5698240000002</c:v>
                </c:pt>
                <c:pt idx="419">
                  <c:v>5819.4399409999996</c:v>
                </c:pt>
                <c:pt idx="420">
                  <c:v>5814.8999020000001</c:v>
                </c:pt>
                <c:pt idx="421">
                  <c:v>5838.580078</c:v>
                </c:pt>
                <c:pt idx="422">
                  <c:v>5865.9501950000003</c:v>
                </c:pt>
                <c:pt idx="423">
                  <c:v>5860.6298829999996</c:v>
                </c:pt>
                <c:pt idx="424">
                  <c:v>5835.5097660000001</c:v>
                </c:pt>
                <c:pt idx="425">
                  <c:v>5845.3100590000004</c:v>
                </c:pt>
                <c:pt idx="426">
                  <c:v>5861.8999020000001</c:v>
                </c:pt>
                <c:pt idx="427">
                  <c:v>5825.4399409999996</c:v>
                </c:pt>
                <c:pt idx="428">
                  <c:v>5904.0297849999997</c:v>
                </c:pt>
                <c:pt idx="429">
                  <c:v>5861.2202150000003</c:v>
                </c:pt>
                <c:pt idx="430">
                  <c:v>5870.75</c:v>
                </c:pt>
                <c:pt idx="431">
                  <c:v>5849.1801759999998</c:v>
                </c:pt>
                <c:pt idx="432">
                  <c:v>5833.9301759999998</c:v>
                </c:pt>
                <c:pt idx="433">
                  <c:v>5837.5498049999997</c:v>
                </c:pt>
                <c:pt idx="434">
                  <c:v>5838.8100590000004</c:v>
                </c:pt>
                <c:pt idx="435">
                  <c:v>5861.7299800000001</c:v>
                </c:pt>
                <c:pt idx="436">
                  <c:v>5875.7797849999997</c:v>
                </c:pt>
                <c:pt idx="437">
                  <c:v>5856.8198240000002</c:v>
                </c:pt>
                <c:pt idx="438">
                  <c:v>5900.0498049999997</c:v>
                </c:pt>
                <c:pt idx="439">
                  <c:v>5900.7597660000001</c:v>
                </c:pt>
                <c:pt idx="440">
                  <c:v>5901</c:v>
                </c:pt>
                <c:pt idx="441">
                  <c:v>5901.5297849999997</c:v>
                </c:pt>
                <c:pt idx="442">
                  <c:v>5793.830078</c:v>
                </c:pt>
                <c:pt idx="443">
                  <c:v>5821.6401370000003</c:v>
                </c:pt>
                <c:pt idx="444">
                  <c:v>5817.6899409999996</c:v>
                </c:pt>
                <c:pt idx="445">
                  <c:v>5828.7402339999999</c:v>
                </c:pt>
                <c:pt idx="446">
                  <c:v>5840.3701170000004</c:v>
                </c:pt>
                <c:pt idx="447">
                  <c:v>5875.1401370000003</c:v>
                </c:pt>
                <c:pt idx="448">
                  <c:v>5897.5498049999997</c:v>
                </c:pt>
                <c:pt idx="449">
                  <c:v>5914.3398440000001</c:v>
                </c:pt>
                <c:pt idx="450">
                  <c:v>5911.7402339999999</c:v>
                </c:pt>
                <c:pt idx="451">
                  <c:v>5894.6801759999998</c:v>
                </c:pt>
                <c:pt idx="452">
                  <c:v>5898.6098629999997</c:v>
                </c:pt>
                <c:pt idx="453">
                  <c:v>5864.4799800000001</c:v>
                </c:pt>
                <c:pt idx="454">
                  <c:v>5878.9501950000003</c:v>
                </c:pt>
                <c:pt idx="455">
                  <c:v>5877.8100590000004</c:v>
                </c:pt>
                <c:pt idx="456">
                  <c:v>5880.9301759999998</c:v>
                </c:pt>
                <c:pt idx="457">
                  <c:v>5866.7700199999999</c:v>
                </c:pt>
                <c:pt idx="458">
                  <c:v>5836.1601559999999</c:v>
                </c:pt>
                <c:pt idx="459">
                  <c:v>5805.1499020000001</c:v>
                </c:pt>
                <c:pt idx="460">
                  <c:v>5856.7900390000004</c:v>
                </c:pt>
                <c:pt idx="461">
                  <c:v>5849.4702150000003</c:v>
                </c:pt>
                <c:pt idx="462">
                  <c:v>5863.0297849999997</c:v>
                </c:pt>
                <c:pt idx="463">
                  <c:v>5916.7797849999997</c:v>
                </c:pt>
                <c:pt idx="464">
                  <c:v>5910.5200199999999</c:v>
                </c:pt>
                <c:pt idx="465">
                  <c:v>5983.8198240000002</c:v>
                </c:pt>
                <c:pt idx="466">
                  <c:v>6025.4902339999999</c:v>
                </c:pt>
                <c:pt idx="467">
                  <c:v>6025.2299800000001</c:v>
                </c:pt>
                <c:pt idx="468">
                  <c:v>6048.9399409999996</c:v>
                </c:pt>
                <c:pt idx="469">
                  <c:v>6047.6098629999997</c:v>
                </c:pt>
                <c:pt idx="470">
                  <c:v>6091.6000979999999</c:v>
                </c:pt>
                <c:pt idx="471">
                  <c:v>6095.3701170000004</c:v>
                </c:pt>
                <c:pt idx="472">
                  <c:v>6072.5498049999997</c:v>
                </c:pt>
                <c:pt idx="473">
                  <c:v>6075.3398440000001</c:v>
                </c:pt>
                <c:pt idx="474">
                  <c:v>6100.7597660000001</c:v>
                </c:pt>
                <c:pt idx="475">
                  <c:v>6102.6601559999999</c:v>
                </c:pt>
                <c:pt idx="476">
                  <c:v>6120.5898440000001</c:v>
                </c:pt>
                <c:pt idx="477">
                  <c:v>6129.1401370000003</c:v>
                </c:pt>
                <c:pt idx="478">
                  <c:v>6115.9599609999996</c:v>
                </c:pt>
                <c:pt idx="479">
                  <c:v>6121.2299800000001</c:v>
                </c:pt>
                <c:pt idx="480">
                  <c:v>6149.669922</c:v>
                </c:pt>
                <c:pt idx="481">
                  <c:v>6169.8701170000004</c:v>
                </c:pt>
                <c:pt idx="482">
                  <c:v>6011.2402339999999</c:v>
                </c:pt>
                <c:pt idx="483">
                  <c:v>6055.1298829999996</c:v>
                </c:pt>
                <c:pt idx="484">
                  <c:v>6083.7001950000003</c:v>
                </c:pt>
                <c:pt idx="485">
                  <c:v>6133.6201170000004</c:v>
                </c:pt>
                <c:pt idx="486">
                  <c:v>6138.7099609999996</c:v>
                </c:pt>
                <c:pt idx="487">
                  <c:v>6163.0200199999999</c:v>
                </c:pt>
                <c:pt idx="488">
                  <c:v>6205.2597660000001</c:v>
                </c:pt>
                <c:pt idx="489">
                  <c:v>6210.1899409999996</c:v>
                </c:pt>
                <c:pt idx="490">
                  <c:v>6203.1899409999996</c:v>
                </c:pt>
                <c:pt idx="491">
                  <c:v>6198.5200199999999</c:v>
                </c:pt>
                <c:pt idx="492">
                  <c:v>6246.830078</c:v>
                </c:pt>
                <c:pt idx="493">
                  <c:v>6305.7998049999997</c:v>
                </c:pt>
                <c:pt idx="494">
                  <c:v>6295.6801759999998</c:v>
                </c:pt>
                <c:pt idx="495">
                  <c:v>6275.0600590000004</c:v>
                </c:pt>
                <c:pt idx="496">
                  <c:v>6297.3798829999996</c:v>
                </c:pt>
                <c:pt idx="497">
                  <c:v>6321.7597660000001</c:v>
                </c:pt>
                <c:pt idx="498">
                  <c:v>6207.919922</c:v>
                </c:pt>
                <c:pt idx="499">
                  <c:v>6175.4599609999996</c:v>
                </c:pt>
                <c:pt idx="500">
                  <c:v>6220.3701170000004</c:v>
                </c:pt>
                <c:pt idx="501">
                  <c:v>6194.8901370000003</c:v>
                </c:pt>
                <c:pt idx="502">
                  <c:v>6165.5</c:v>
                </c:pt>
                <c:pt idx="503">
                  <c:v>6151.7597660000001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8E-4FC3-8E15-B22BE8140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8821680"/>
        <c:axId val="58882251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'Step 1 and 2'!$A$2:$A$505</c15:sqref>
                        </c15:formulaRef>
                      </c:ext>
                    </c:extLst>
                    <c:numCache>
                      <c:formatCode>m/d/yyyy;@</c:formatCode>
                      <c:ptCount val="504"/>
                      <c:pt idx="0">
                        <c:v>42173</c:v>
                      </c:pt>
                      <c:pt idx="1">
                        <c:v>42174</c:v>
                      </c:pt>
                      <c:pt idx="2">
                        <c:v>42177</c:v>
                      </c:pt>
                      <c:pt idx="3">
                        <c:v>42178</c:v>
                      </c:pt>
                      <c:pt idx="4">
                        <c:v>42179</c:v>
                      </c:pt>
                      <c:pt idx="5">
                        <c:v>42180</c:v>
                      </c:pt>
                      <c:pt idx="6">
                        <c:v>42181</c:v>
                      </c:pt>
                      <c:pt idx="7">
                        <c:v>42184</c:v>
                      </c:pt>
                      <c:pt idx="8">
                        <c:v>42185</c:v>
                      </c:pt>
                      <c:pt idx="9">
                        <c:v>42186</c:v>
                      </c:pt>
                      <c:pt idx="10">
                        <c:v>42187</c:v>
                      </c:pt>
                      <c:pt idx="11">
                        <c:v>42191</c:v>
                      </c:pt>
                      <c:pt idx="12">
                        <c:v>42192</c:v>
                      </c:pt>
                      <c:pt idx="13">
                        <c:v>42193</c:v>
                      </c:pt>
                      <c:pt idx="14">
                        <c:v>42194</c:v>
                      </c:pt>
                      <c:pt idx="15">
                        <c:v>42195</c:v>
                      </c:pt>
                      <c:pt idx="16">
                        <c:v>42198</c:v>
                      </c:pt>
                      <c:pt idx="17">
                        <c:v>42199</c:v>
                      </c:pt>
                      <c:pt idx="18">
                        <c:v>42200</c:v>
                      </c:pt>
                      <c:pt idx="19">
                        <c:v>42201</c:v>
                      </c:pt>
                      <c:pt idx="20">
                        <c:v>42202</c:v>
                      </c:pt>
                      <c:pt idx="21">
                        <c:v>42205</c:v>
                      </c:pt>
                      <c:pt idx="22">
                        <c:v>42206</c:v>
                      </c:pt>
                      <c:pt idx="23">
                        <c:v>42207</c:v>
                      </c:pt>
                      <c:pt idx="24">
                        <c:v>42208</c:v>
                      </c:pt>
                      <c:pt idx="25">
                        <c:v>42209</c:v>
                      </c:pt>
                      <c:pt idx="26">
                        <c:v>42212</c:v>
                      </c:pt>
                      <c:pt idx="27">
                        <c:v>42213</c:v>
                      </c:pt>
                      <c:pt idx="28">
                        <c:v>42214</c:v>
                      </c:pt>
                      <c:pt idx="29">
                        <c:v>42215</c:v>
                      </c:pt>
                      <c:pt idx="30">
                        <c:v>42216</c:v>
                      </c:pt>
                      <c:pt idx="31">
                        <c:v>42219</c:v>
                      </c:pt>
                      <c:pt idx="32">
                        <c:v>42220</c:v>
                      </c:pt>
                      <c:pt idx="33">
                        <c:v>42221</c:v>
                      </c:pt>
                      <c:pt idx="34">
                        <c:v>42222</c:v>
                      </c:pt>
                      <c:pt idx="35">
                        <c:v>42223</c:v>
                      </c:pt>
                      <c:pt idx="36">
                        <c:v>42226</c:v>
                      </c:pt>
                      <c:pt idx="37">
                        <c:v>42227</c:v>
                      </c:pt>
                      <c:pt idx="38">
                        <c:v>42228</c:v>
                      </c:pt>
                      <c:pt idx="39">
                        <c:v>42229</c:v>
                      </c:pt>
                      <c:pt idx="40">
                        <c:v>42230</c:v>
                      </c:pt>
                      <c:pt idx="41">
                        <c:v>42233</c:v>
                      </c:pt>
                      <c:pt idx="42">
                        <c:v>42234</c:v>
                      </c:pt>
                      <c:pt idx="43">
                        <c:v>42235</c:v>
                      </c:pt>
                      <c:pt idx="44">
                        <c:v>42236</c:v>
                      </c:pt>
                      <c:pt idx="45">
                        <c:v>42237</c:v>
                      </c:pt>
                      <c:pt idx="46">
                        <c:v>42240</c:v>
                      </c:pt>
                      <c:pt idx="47">
                        <c:v>42241</c:v>
                      </c:pt>
                      <c:pt idx="48">
                        <c:v>42242</c:v>
                      </c:pt>
                      <c:pt idx="49">
                        <c:v>42243</c:v>
                      </c:pt>
                      <c:pt idx="50">
                        <c:v>42244</c:v>
                      </c:pt>
                      <c:pt idx="51">
                        <c:v>42247</c:v>
                      </c:pt>
                      <c:pt idx="52">
                        <c:v>42248</c:v>
                      </c:pt>
                      <c:pt idx="53">
                        <c:v>42249</c:v>
                      </c:pt>
                      <c:pt idx="54">
                        <c:v>42250</c:v>
                      </c:pt>
                      <c:pt idx="55">
                        <c:v>42251</c:v>
                      </c:pt>
                      <c:pt idx="56">
                        <c:v>42255</c:v>
                      </c:pt>
                      <c:pt idx="57">
                        <c:v>42256</c:v>
                      </c:pt>
                      <c:pt idx="58">
                        <c:v>42257</c:v>
                      </c:pt>
                      <c:pt idx="59">
                        <c:v>42258</c:v>
                      </c:pt>
                      <c:pt idx="60">
                        <c:v>42261</c:v>
                      </c:pt>
                      <c:pt idx="61">
                        <c:v>42262</c:v>
                      </c:pt>
                      <c:pt idx="62">
                        <c:v>42263</c:v>
                      </c:pt>
                      <c:pt idx="63">
                        <c:v>42264</c:v>
                      </c:pt>
                      <c:pt idx="64">
                        <c:v>42265</c:v>
                      </c:pt>
                      <c:pt idx="65">
                        <c:v>42268</c:v>
                      </c:pt>
                      <c:pt idx="66">
                        <c:v>42269</c:v>
                      </c:pt>
                      <c:pt idx="67">
                        <c:v>42270</c:v>
                      </c:pt>
                      <c:pt idx="68">
                        <c:v>42271</c:v>
                      </c:pt>
                      <c:pt idx="69">
                        <c:v>42272</c:v>
                      </c:pt>
                      <c:pt idx="70">
                        <c:v>42275</c:v>
                      </c:pt>
                      <c:pt idx="71">
                        <c:v>42276</c:v>
                      </c:pt>
                      <c:pt idx="72">
                        <c:v>42277</c:v>
                      </c:pt>
                      <c:pt idx="73">
                        <c:v>42278</c:v>
                      </c:pt>
                      <c:pt idx="74">
                        <c:v>42279</c:v>
                      </c:pt>
                      <c:pt idx="75">
                        <c:v>42282</c:v>
                      </c:pt>
                      <c:pt idx="76">
                        <c:v>42283</c:v>
                      </c:pt>
                      <c:pt idx="77">
                        <c:v>42284</c:v>
                      </c:pt>
                      <c:pt idx="78">
                        <c:v>42285</c:v>
                      </c:pt>
                      <c:pt idx="79">
                        <c:v>42286</c:v>
                      </c:pt>
                      <c:pt idx="80">
                        <c:v>42289</c:v>
                      </c:pt>
                      <c:pt idx="81">
                        <c:v>42290</c:v>
                      </c:pt>
                      <c:pt idx="82">
                        <c:v>42291</c:v>
                      </c:pt>
                      <c:pt idx="83">
                        <c:v>42292</c:v>
                      </c:pt>
                      <c:pt idx="84">
                        <c:v>42293</c:v>
                      </c:pt>
                      <c:pt idx="85">
                        <c:v>42296</c:v>
                      </c:pt>
                      <c:pt idx="86">
                        <c:v>42297</c:v>
                      </c:pt>
                      <c:pt idx="87">
                        <c:v>42298</c:v>
                      </c:pt>
                      <c:pt idx="88">
                        <c:v>42299</c:v>
                      </c:pt>
                      <c:pt idx="89">
                        <c:v>42300</c:v>
                      </c:pt>
                      <c:pt idx="90">
                        <c:v>42303</c:v>
                      </c:pt>
                      <c:pt idx="91">
                        <c:v>42304</c:v>
                      </c:pt>
                      <c:pt idx="92">
                        <c:v>42305</c:v>
                      </c:pt>
                      <c:pt idx="93">
                        <c:v>42306</c:v>
                      </c:pt>
                      <c:pt idx="94">
                        <c:v>42307</c:v>
                      </c:pt>
                      <c:pt idx="95">
                        <c:v>42310</c:v>
                      </c:pt>
                      <c:pt idx="96">
                        <c:v>42311</c:v>
                      </c:pt>
                      <c:pt idx="97">
                        <c:v>42312</c:v>
                      </c:pt>
                      <c:pt idx="98">
                        <c:v>42313</c:v>
                      </c:pt>
                      <c:pt idx="99">
                        <c:v>42314</c:v>
                      </c:pt>
                      <c:pt idx="100">
                        <c:v>42317</c:v>
                      </c:pt>
                      <c:pt idx="101">
                        <c:v>42318</c:v>
                      </c:pt>
                      <c:pt idx="102">
                        <c:v>42319</c:v>
                      </c:pt>
                      <c:pt idx="103">
                        <c:v>42320</c:v>
                      </c:pt>
                      <c:pt idx="104">
                        <c:v>42321</c:v>
                      </c:pt>
                      <c:pt idx="105">
                        <c:v>42324</c:v>
                      </c:pt>
                      <c:pt idx="106">
                        <c:v>42325</c:v>
                      </c:pt>
                      <c:pt idx="107">
                        <c:v>42326</c:v>
                      </c:pt>
                      <c:pt idx="108">
                        <c:v>42327</c:v>
                      </c:pt>
                      <c:pt idx="109">
                        <c:v>42328</c:v>
                      </c:pt>
                      <c:pt idx="110">
                        <c:v>42331</c:v>
                      </c:pt>
                      <c:pt idx="111">
                        <c:v>42332</c:v>
                      </c:pt>
                      <c:pt idx="112">
                        <c:v>42333</c:v>
                      </c:pt>
                      <c:pt idx="113">
                        <c:v>42335</c:v>
                      </c:pt>
                      <c:pt idx="114">
                        <c:v>42338</c:v>
                      </c:pt>
                      <c:pt idx="115">
                        <c:v>42339</c:v>
                      </c:pt>
                      <c:pt idx="116">
                        <c:v>42340</c:v>
                      </c:pt>
                      <c:pt idx="117">
                        <c:v>42341</c:v>
                      </c:pt>
                      <c:pt idx="118">
                        <c:v>42342</c:v>
                      </c:pt>
                      <c:pt idx="119">
                        <c:v>42345</c:v>
                      </c:pt>
                      <c:pt idx="120">
                        <c:v>42346</c:v>
                      </c:pt>
                      <c:pt idx="121">
                        <c:v>42347</c:v>
                      </c:pt>
                      <c:pt idx="122">
                        <c:v>42348</c:v>
                      </c:pt>
                      <c:pt idx="123">
                        <c:v>42349</c:v>
                      </c:pt>
                      <c:pt idx="124">
                        <c:v>42352</c:v>
                      </c:pt>
                      <c:pt idx="125">
                        <c:v>42353</c:v>
                      </c:pt>
                      <c:pt idx="126">
                        <c:v>42354</c:v>
                      </c:pt>
                      <c:pt idx="127">
                        <c:v>42355</c:v>
                      </c:pt>
                      <c:pt idx="128">
                        <c:v>42356</c:v>
                      </c:pt>
                      <c:pt idx="129">
                        <c:v>42359</c:v>
                      </c:pt>
                      <c:pt idx="130">
                        <c:v>42360</c:v>
                      </c:pt>
                      <c:pt idx="131">
                        <c:v>42361</c:v>
                      </c:pt>
                      <c:pt idx="132">
                        <c:v>42362</c:v>
                      </c:pt>
                      <c:pt idx="133">
                        <c:v>42366</c:v>
                      </c:pt>
                      <c:pt idx="134">
                        <c:v>42367</c:v>
                      </c:pt>
                      <c:pt idx="135">
                        <c:v>42368</c:v>
                      </c:pt>
                      <c:pt idx="136">
                        <c:v>42369</c:v>
                      </c:pt>
                      <c:pt idx="137">
                        <c:v>42373</c:v>
                      </c:pt>
                      <c:pt idx="138">
                        <c:v>42374</c:v>
                      </c:pt>
                      <c:pt idx="139">
                        <c:v>42375</c:v>
                      </c:pt>
                      <c:pt idx="140">
                        <c:v>42376</c:v>
                      </c:pt>
                      <c:pt idx="141">
                        <c:v>42377</c:v>
                      </c:pt>
                      <c:pt idx="142">
                        <c:v>42380</c:v>
                      </c:pt>
                      <c:pt idx="143">
                        <c:v>42381</c:v>
                      </c:pt>
                      <c:pt idx="144">
                        <c:v>42382</c:v>
                      </c:pt>
                      <c:pt idx="145">
                        <c:v>42383</c:v>
                      </c:pt>
                      <c:pt idx="146">
                        <c:v>42384</c:v>
                      </c:pt>
                      <c:pt idx="147">
                        <c:v>42388</c:v>
                      </c:pt>
                      <c:pt idx="148">
                        <c:v>42389</c:v>
                      </c:pt>
                      <c:pt idx="149">
                        <c:v>42390</c:v>
                      </c:pt>
                      <c:pt idx="150">
                        <c:v>42391</c:v>
                      </c:pt>
                      <c:pt idx="151">
                        <c:v>42394</c:v>
                      </c:pt>
                      <c:pt idx="152">
                        <c:v>42395</c:v>
                      </c:pt>
                      <c:pt idx="153">
                        <c:v>42396</c:v>
                      </c:pt>
                      <c:pt idx="154">
                        <c:v>42397</c:v>
                      </c:pt>
                      <c:pt idx="155">
                        <c:v>42398</c:v>
                      </c:pt>
                      <c:pt idx="156">
                        <c:v>42401</c:v>
                      </c:pt>
                      <c:pt idx="157">
                        <c:v>42402</c:v>
                      </c:pt>
                      <c:pt idx="158">
                        <c:v>42403</c:v>
                      </c:pt>
                      <c:pt idx="159">
                        <c:v>42404</c:v>
                      </c:pt>
                      <c:pt idx="160">
                        <c:v>42405</c:v>
                      </c:pt>
                      <c:pt idx="161">
                        <c:v>42408</c:v>
                      </c:pt>
                      <c:pt idx="162">
                        <c:v>42409</c:v>
                      </c:pt>
                      <c:pt idx="163">
                        <c:v>42410</c:v>
                      </c:pt>
                      <c:pt idx="164">
                        <c:v>42411</c:v>
                      </c:pt>
                      <c:pt idx="165">
                        <c:v>42412</c:v>
                      </c:pt>
                      <c:pt idx="166">
                        <c:v>42416</c:v>
                      </c:pt>
                      <c:pt idx="167">
                        <c:v>42417</c:v>
                      </c:pt>
                      <c:pt idx="168">
                        <c:v>42418</c:v>
                      </c:pt>
                      <c:pt idx="169">
                        <c:v>42419</c:v>
                      </c:pt>
                      <c:pt idx="170">
                        <c:v>42422</c:v>
                      </c:pt>
                      <c:pt idx="171">
                        <c:v>42423</c:v>
                      </c:pt>
                      <c:pt idx="172">
                        <c:v>42424</c:v>
                      </c:pt>
                      <c:pt idx="173">
                        <c:v>42425</c:v>
                      </c:pt>
                      <c:pt idx="174">
                        <c:v>42426</c:v>
                      </c:pt>
                      <c:pt idx="175">
                        <c:v>42429</c:v>
                      </c:pt>
                      <c:pt idx="176">
                        <c:v>42430</c:v>
                      </c:pt>
                      <c:pt idx="177">
                        <c:v>42431</c:v>
                      </c:pt>
                      <c:pt idx="178">
                        <c:v>42432</c:v>
                      </c:pt>
                      <c:pt idx="179">
                        <c:v>42433</c:v>
                      </c:pt>
                      <c:pt idx="180">
                        <c:v>42436</c:v>
                      </c:pt>
                      <c:pt idx="181">
                        <c:v>42437</c:v>
                      </c:pt>
                      <c:pt idx="182">
                        <c:v>42438</c:v>
                      </c:pt>
                      <c:pt idx="183">
                        <c:v>42439</c:v>
                      </c:pt>
                      <c:pt idx="184">
                        <c:v>42440</c:v>
                      </c:pt>
                      <c:pt idx="185">
                        <c:v>42443</c:v>
                      </c:pt>
                      <c:pt idx="186">
                        <c:v>42444</c:v>
                      </c:pt>
                      <c:pt idx="187">
                        <c:v>42445</c:v>
                      </c:pt>
                      <c:pt idx="188">
                        <c:v>42446</c:v>
                      </c:pt>
                      <c:pt idx="189">
                        <c:v>42447</c:v>
                      </c:pt>
                      <c:pt idx="190">
                        <c:v>42450</c:v>
                      </c:pt>
                      <c:pt idx="191">
                        <c:v>42451</c:v>
                      </c:pt>
                      <c:pt idx="192">
                        <c:v>42452</c:v>
                      </c:pt>
                      <c:pt idx="193">
                        <c:v>42453</c:v>
                      </c:pt>
                      <c:pt idx="194">
                        <c:v>42457</c:v>
                      </c:pt>
                      <c:pt idx="195">
                        <c:v>42458</c:v>
                      </c:pt>
                      <c:pt idx="196">
                        <c:v>42459</c:v>
                      </c:pt>
                      <c:pt idx="197">
                        <c:v>42460</c:v>
                      </c:pt>
                      <c:pt idx="198">
                        <c:v>42461</c:v>
                      </c:pt>
                      <c:pt idx="199">
                        <c:v>42464</c:v>
                      </c:pt>
                      <c:pt idx="200">
                        <c:v>42465</c:v>
                      </c:pt>
                      <c:pt idx="201">
                        <c:v>42466</c:v>
                      </c:pt>
                      <c:pt idx="202">
                        <c:v>42467</c:v>
                      </c:pt>
                      <c:pt idx="203">
                        <c:v>42468</c:v>
                      </c:pt>
                      <c:pt idx="204">
                        <c:v>42471</c:v>
                      </c:pt>
                      <c:pt idx="205">
                        <c:v>42472</c:v>
                      </c:pt>
                      <c:pt idx="206">
                        <c:v>42473</c:v>
                      </c:pt>
                      <c:pt idx="207">
                        <c:v>42474</c:v>
                      </c:pt>
                      <c:pt idx="208">
                        <c:v>42475</c:v>
                      </c:pt>
                      <c:pt idx="209">
                        <c:v>42478</c:v>
                      </c:pt>
                      <c:pt idx="210">
                        <c:v>42479</c:v>
                      </c:pt>
                      <c:pt idx="211">
                        <c:v>42480</c:v>
                      </c:pt>
                      <c:pt idx="212">
                        <c:v>42481</c:v>
                      </c:pt>
                      <c:pt idx="213">
                        <c:v>42482</c:v>
                      </c:pt>
                      <c:pt idx="214">
                        <c:v>42485</c:v>
                      </c:pt>
                      <c:pt idx="215">
                        <c:v>42486</c:v>
                      </c:pt>
                      <c:pt idx="216">
                        <c:v>42487</c:v>
                      </c:pt>
                      <c:pt idx="217">
                        <c:v>42488</c:v>
                      </c:pt>
                      <c:pt idx="218">
                        <c:v>42489</c:v>
                      </c:pt>
                      <c:pt idx="219">
                        <c:v>42492</c:v>
                      </c:pt>
                      <c:pt idx="220">
                        <c:v>42493</c:v>
                      </c:pt>
                      <c:pt idx="221">
                        <c:v>42494</c:v>
                      </c:pt>
                      <c:pt idx="222">
                        <c:v>42495</c:v>
                      </c:pt>
                      <c:pt idx="223">
                        <c:v>42496</c:v>
                      </c:pt>
                      <c:pt idx="224">
                        <c:v>42499</c:v>
                      </c:pt>
                      <c:pt idx="225">
                        <c:v>42500</c:v>
                      </c:pt>
                      <c:pt idx="226">
                        <c:v>42501</c:v>
                      </c:pt>
                      <c:pt idx="227">
                        <c:v>42502</c:v>
                      </c:pt>
                      <c:pt idx="228">
                        <c:v>42503</c:v>
                      </c:pt>
                      <c:pt idx="229">
                        <c:v>42506</c:v>
                      </c:pt>
                      <c:pt idx="230">
                        <c:v>42507</c:v>
                      </c:pt>
                      <c:pt idx="231">
                        <c:v>42508</c:v>
                      </c:pt>
                      <c:pt idx="232">
                        <c:v>42509</c:v>
                      </c:pt>
                      <c:pt idx="233">
                        <c:v>42510</c:v>
                      </c:pt>
                      <c:pt idx="234">
                        <c:v>42513</c:v>
                      </c:pt>
                      <c:pt idx="235">
                        <c:v>42514</c:v>
                      </c:pt>
                      <c:pt idx="236">
                        <c:v>42515</c:v>
                      </c:pt>
                      <c:pt idx="237">
                        <c:v>42516</c:v>
                      </c:pt>
                      <c:pt idx="238">
                        <c:v>42517</c:v>
                      </c:pt>
                      <c:pt idx="239">
                        <c:v>42521</c:v>
                      </c:pt>
                      <c:pt idx="240">
                        <c:v>42522</c:v>
                      </c:pt>
                      <c:pt idx="241">
                        <c:v>42523</c:v>
                      </c:pt>
                      <c:pt idx="242">
                        <c:v>42524</c:v>
                      </c:pt>
                      <c:pt idx="243">
                        <c:v>42527</c:v>
                      </c:pt>
                      <c:pt idx="244">
                        <c:v>42528</c:v>
                      </c:pt>
                      <c:pt idx="245">
                        <c:v>42529</c:v>
                      </c:pt>
                      <c:pt idx="246">
                        <c:v>42530</c:v>
                      </c:pt>
                      <c:pt idx="247">
                        <c:v>42531</c:v>
                      </c:pt>
                      <c:pt idx="248">
                        <c:v>42534</c:v>
                      </c:pt>
                      <c:pt idx="249">
                        <c:v>42535</c:v>
                      </c:pt>
                      <c:pt idx="250">
                        <c:v>42536</c:v>
                      </c:pt>
                      <c:pt idx="251">
                        <c:v>42537</c:v>
                      </c:pt>
                      <c:pt idx="252">
                        <c:v>42538</c:v>
                      </c:pt>
                      <c:pt idx="253">
                        <c:v>42541</c:v>
                      </c:pt>
                      <c:pt idx="254">
                        <c:v>42542</c:v>
                      </c:pt>
                      <c:pt idx="255">
                        <c:v>42543</c:v>
                      </c:pt>
                      <c:pt idx="256">
                        <c:v>42544</c:v>
                      </c:pt>
                      <c:pt idx="257">
                        <c:v>42545</c:v>
                      </c:pt>
                      <c:pt idx="258">
                        <c:v>42548</c:v>
                      </c:pt>
                      <c:pt idx="259">
                        <c:v>42549</c:v>
                      </c:pt>
                      <c:pt idx="260">
                        <c:v>42550</c:v>
                      </c:pt>
                      <c:pt idx="261">
                        <c:v>42551</c:v>
                      </c:pt>
                      <c:pt idx="262">
                        <c:v>42552</c:v>
                      </c:pt>
                      <c:pt idx="263">
                        <c:v>42556</c:v>
                      </c:pt>
                      <c:pt idx="264">
                        <c:v>42557</c:v>
                      </c:pt>
                      <c:pt idx="265">
                        <c:v>42558</c:v>
                      </c:pt>
                      <c:pt idx="266">
                        <c:v>42559</c:v>
                      </c:pt>
                      <c:pt idx="267">
                        <c:v>42562</c:v>
                      </c:pt>
                      <c:pt idx="268">
                        <c:v>42563</c:v>
                      </c:pt>
                      <c:pt idx="269">
                        <c:v>42564</c:v>
                      </c:pt>
                      <c:pt idx="270">
                        <c:v>42565</c:v>
                      </c:pt>
                      <c:pt idx="271">
                        <c:v>42566</c:v>
                      </c:pt>
                      <c:pt idx="272">
                        <c:v>42569</c:v>
                      </c:pt>
                      <c:pt idx="273">
                        <c:v>42570</c:v>
                      </c:pt>
                      <c:pt idx="274">
                        <c:v>42571</c:v>
                      </c:pt>
                      <c:pt idx="275">
                        <c:v>42572</c:v>
                      </c:pt>
                      <c:pt idx="276">
                        <c:v>42573</c:v>
                      </c:pt>
                      <c:pt idx="277">
                        <c:v>42576</c:v>
                      </c:pt>
                      <c:pt idx="278">
                        <c:v>42577</c:v>
                      </c:pt>
                      <c:pt idx="279">
                        <c:v>42578</c:v>
                      </c:pt>
                      <c:pt idx="280">
                        <c:v>42579</c:v>
                      </c:pt>
                      <c:pt idx="281">
                        <c:v>42580</c:v>
                      </c:pt>
                      <c:pt idx="282">
                        <c:v>42583</c:v>
                      </c:pt>
                      <c:pt idx="283">
                        <c:v>42584</c:v>
                      </c:pt>
                      <c:pt idx="284">
                        <c:v>42585</c:v>
                      </c:pt>
                      <c:pt idx="285">
                        <c:v>42586</c:v>
                      </c:pt>
                      <c:pt idx="286">
                        <c:v>42587</c:v>
                      </c:pt>
                      <c:pt idx="287">
                        <c:v>42590</c:v>
                      </c:pt>
                      <c:pt idx="288">
                        <c:v>42591</c:v>
                      </c:pt>
                      <c:pt idx="289">
                        <c:v>42592</c:v>
                      </c:pt>
                      <c:pt idx="290">
                        <c:v>42593</c:v>
                      </c:pt>
                      <c:pt idx="291">
                        <c:v>42594</c:v>
                      </c:pt>
                      <c:pt idx="292">
                        <c:v>42597</c:v>
                      </c:pt>
                      <c:pt idx="293">
                        <c:v>42598</c:v>
                      </c:pt>
                      <c:pt idx="294">
                        <c:v>42599</c:v>
                      </c:pt>
                      <c:pt idx="295">
                        <c:v>42600</c:v>
                      </c:pt>
                      <c:pt idx="296">
                        <c:v>42601</c:v>
                      </c:pt>
                      <c:pt idx="297">
                        <c:v>42604</c:v>
                      </c:pt>
                      <c:pt idx="298">
                        <c:v>42605</c:v>
                      </c:pt>
                      <c:pt idx="299">
                        <c:v>42606</c:v>
                      </c:pt>
                      <c:pt idx="300">
                        <c:v>42607</c:v>
                      </c:pt>
                      <c:pt idx="301">
                        <c:v>42608</c:v>
                      </c:pt>
                      <c:pt idx="302">
                        <c:v>42611</c:v>
                      </c:pt>
                      <c:pt idx="303">
                        <c:v>42612</c:v>
                      </c:pt>
                      <c:pt idx="304">
                        <c:v>42613</c:v>
                      </c:pt>
                      <c:pt idx="305">
                        <c:v>42614</c:v>
                      </c:pt>
                      <c:pt idx="306">
                        <c:v>42615</c:v>
                      </c:pt>
                      <c:pt idx="307">
                        <c:v>42619</c:v>
                      </c:pt>
                      <c:pt idx="308">
                        <c:v>42620</c:v>
                      </c:pt>
                      <c:pt idx="309">
                        <c:v>42621</c:v>
                      </c:pt>
                      <c:pt idx="310">
                        <c:v>42622</c:v>
                      </c:pt>
                      <c:pt idx="311">
                        <c:v>42625</c:v>
                      </c:pt>
                      <c:pt idx="312">
                        <c:v>42626</c:v>
                      </c:pt>
                      <c:pt idx="313">
                        <c:v>42627</c:v>
                      </c:pt>
                      <c:pt idx="314">
                        <c:v>42628</c:v>
                      </c:pt>
                      <c:pt idx="315">
                        <c:v>42629</c:v>
                      </c:pt>
                      <c:pt idx="316">
                        <c:v>42632</c:v>
                      </c:pt>
                      <c:pt idx="317">
                        <c:v>42633</c:v>
                      </c:pt>
                      <c:pt idx="318">
                        <c:v>42634</c:v>
                      </c:pt>
                      <c:pt idx="319">
                        <c:v>42635</c:v>
                      </c:pt>
                      <c:pt idx="320">
                        <c:v>42636</c:v>
                      </c:pt>
                      <c:pt idx="321">
                        <c:v>42639</c:v>
                      </c:pt>
                      <c:pt idx="322">
                        <c:v>42640</c:v>
                      </c:pt>
                      <c:pt idx="323">
                        <c:v>42641</c:v>
                      </c:pt>
                      <c:pt idx="324">
                        <c:v>42642</c:v>
                      </c:pt>
                      <c:pt idx="325">
                        <c:v>42643</c:v>
                      </c:pt>
                      <c:pt idx="326">
                        <c:v>42646</c:v>
                      </c:pt>
                      <c:pt idx="327">
                        <c:v>42647</c:v>
                      </c:pt>
                      <c:pt idx="328">
                        <c:v>42648</c:v>
                      </c:pt>
                      <c:pt idx="329">
                        <c:v>42649</c:v>
                      </c:pt>
                      <c:pt idx="330">
                        <c:v>42650</c:v>
                      </c:pt>
                      <c:pt idx="331">
                        <c:v>42653</c:v>
                      </c:pt>
                      <c:pt idx="332">
                        <c:v>42654</c:v>
                      </c:pt>
                      <c:pt idx="333">
                        <c:v>42655</c:v>
                      </c:pt>
                      <c:pt idx="334">
                        <c:v>42656</c:v>
                      </c:pt>
                      <c:pt idx="335">
                        <c:v>42657</c:v>
                      </c:pt>
                      <c:pt idx="336">
                        <c:v>42660</c:v>
                      </c:pt>
                      <c:pt idx="337">
                        <c:v>42661</c:v>
                      </c:pt>
                      <c:pt idx="338">
                        <c:v>42662</c:v>
                      </c:pt>
                      <c:pt idx="339">
                        <c:v>42663</c:v>
                      </c:pt>
                      <c:pt idx="340">
                        <c:v>42664</c:v>
                      </c:pt>
                      <c:pt idx="341">
                        <c:v>42667</c:v>
                      </c:pt>
                      <c:pt idx="342">
                        <c:v>42668</c:v>
                      </c:pt>
                      <c:pt idx="343">
                        <c:v>42669</c:v>
                      </c:pt>
                      <c:pt idx="344">
                        <c:v>42670</c:v>
                      </c:pt>
                      <c:pt idx="345">
                        <c:v>42671</c:v>
                      </c:pt>
                      <c:pt idx="346">
                        <c:v>42674</c:v>
                      </c:pt>
                      <c:pt idx="347">
                        <c:v>42675</c:v>
                      </c:pt>
                      <c:pt idx="348">
                        <c:v>42676</c:v>
                      </c:pt>
                      <c:pt idx="349">
                        <c:v>42677</c:v>
                      </c:pt>
                      <c:pt idx="350">
                        <c:v>42678</c:v>
                      </c:pt>
                      <c:pt idx="351">
                        <c:v>42681</c:v>
                      </c:pt>
                      <c:pt idx="352">
                        <c:v>42682</c:v>
                      </c:pt>
                      <c:pt idx="353">
                        <c:v>42683</c:v>
                      </c:pt>
                      <c:pt idx="354">
                        <c:v>42684</c:v>
                      </c:pt>
                      <c:pt idx="355">
                        <c:v>42685</c:v>
                      </c:pt>
                      <c:pt idx="356">
                        <c:v>42688</c:v>
                      </c:pt>
                      <c:pt idx="357">
                        <c:v>42689</c:v>
                      </c:pt>
                      <c:pt idx="358">
                        <c:v>42690</c:v>
                      </c:pt>
                      <c:pt idx="359">
                        <c:v>42691</c:v>
                      </c:pt>
                      <c:pt idx="360">
                        <c:v>42692</c:v>
                      </c:pt>
                      <c:pt idx="361">
                        <c:v>42695</c:v>
                      </c:pt>
                      <c:pt idx="362">
                        <c:v>42696</c:v>
                      </c:pt>
                      <c:pt idx="363">
                        <c:v>42697</c:v>
                      </c:pt>
                      <c:pt idx="364">
                        <c:v>42699</c:v>
                      </c:pt>
                      <c:pt idx="365">
                        <c:v>42702</c:v>
                      </c:pt>
                      <c:pt idx="366">
                        <c:v>42703</c:v>
                      </c:pt>
                      <c:pt idx="367">
                        <c:v>42704</c:v>
                      </c:pt>
                      <c:pt idx="368">
                        <c:v>42705</c:v>
                      </c:pt>
                      <c:pt idx="369">
                        <c:v>42706</c:v>
                      </c:pt>
                      <c:pt idx="370">
                        <c:v>42709</c:v>
                      </c:pt>
                      <c:pt idx="371">
                        <c:v>42710</c:v>
                      </c:pt>
                      <c:pt idx="372">
                        <c:v>42711</c:v>
                      </c:pt>
                      <c:pt idx="373">
                        <c:v>42712</c:v>
                      </c:pt>
                      <c:pt idx="374">
                        <c:v>42713</c:v>
                      </c:pt>
                      <c:pt idx="375">
                        <c:v>42716</c:v>
                      </c:pt>
                      <c:pt idx="376">
                        <c:v>42717</c:v>
                      </c:pt>
                      <c:pt idx="377">
                        <c:v>42718</c:v>
                      </c:pt>
                      <c:pt idx="378">
                        <c:v>42719</c:v>
                      </c:pt>
                      <c:pt idx="379">
                        <c:v>42720</c:v>
                      </c:pt>
                      <c:pt idx="380">
                        <c:v>42723</c:v>
                      </c:pt>
                      <c:pt idx="381">
                        <c:v>42724</c:v>
                      </c:pt>
                      <c:pt idx="382">
                        <c:v>42725</c:v>
                      </c:pt>
                      <c:pt idx="383">
                        <c:v>42726</c:v>
                      </c:pt>
                      <c:pt idx="384">
                        <c:v>42727</c:v>
                      </c:pt>
                      <c:pt idx="385">
                        <c:v>42731</c:v>
                      </c:pt>
                      <c:pt idx="386">
                        <c:v>42732</c:v>
                      </c:pt>
                      <c:pt idx="387">
                        <c:v>42733</c:v>
                      </c:pt>
                      <c:pt idx="388">
                        <c:v>42734</c:v>
                      </c:pt>
                      <c:pt idx="389">
                        <c:v>42738</c:v>
                      </c:pt>
                      <c:pt idx="390">
                        <c:v>42739</c:v>
                      </c:pt>
                      <c:pt idx="391">
                        <c:v>42740</c:v>
                      </c:pt>
                      <c:pt idx="392">
                        <c:v>42741</c:v>
                      </c:pt>
                      <c:pt idx="393">
                        <c:v>42744</c:v>
                      </c:pt>
                      <c:pt idx="394">
                        <c:v>42745</c:v>
                      </c:pt>
                      <c:pt idx="395">
                        <c:v>42746</c:v>
                      </c:pt>
                      <c:pt idx="396">
                        <c:v>42747</c:v>
                      </c:pt>
                      <c:pt idx="397">
                        <c:v>42748</c:v>
                      </c:pt>
                      <c:pt idx="398">
                        <c:v>42752</c:v>
                      </c:pt>
                      <c:pt idx="399">
                        <c:v>42753</c:v>
                      </c:pt>
                      <c:pt idx="400">
                        <c:v>42754</c:v>
                      </c:pt>
                      <c:pt idx="401">
                        <c:v>42755</c:v>
                      </c:pt>
                      <c:pt idx="402">
                        <c:v>42758</c:v>
                      </c:pt>
                      <c:pt idx="403">
                        <c:v>42759</c:v>
                      </c:pt>
                      <c:pt idx="404">
                        <c:v>42760</c:v>
                      </c:pt>
                      <c:pt idx="405">
                        <c:v>42761</c:v>
                      </c:pt>
                      <c:pt idx="406">
                        <c:v>42762</c:v>
                      </c:pt>
                      <c:pt idx="407">
                        <c:v>42765</c:v>
                      </c:pt>
                      <c:pt idx="408">
                        <c:v>42766</c:v>
                      </c:pt>
                      <c:pt idx="409">
                        <c:v>42767</c:v>
                      </c:pt>
                      <c:pt idx="410">
                        <c:v>42768</c:v>
                      </c:pt>
                      <c:pt idx="411">
                        <c:v>42769</c:v>
                      </c:pt>
                      <c:pt idx="412">
                        <c:v>42772</c:v>
                      </c:pt>
                      <c:pt idx="413">
                        <c:v>42773</c:v>
                      </c:pt>
                      <c:pt idx="414">
                        <c:v>42774</c:v>
                      </c:pt>
                      <c:pt idx="415">
                        <c:v>42775</c:v>
                      </c:pt>
                      <c:pt idx="416">
                        <c:v>42776</c:v>
                      </c:pt>
                      <c:pt idx="417">
                        <c:v>42779</c:v>
                      </c:pt>
                      <c:pt idx="418">
                        <c:v>42780</c:v>
                      </c:pt>
                      <c:pt idx="419">
                        <c:v>42781</c:v>
                      </c:pt>
                      <c:pt idx="420">
                        <c:v>42782</c:v>
                      </c:pt>
                      <c:pt idx="421">
                        <c:v>42783</c:v>
                      </c:pt>
                      <c:pt idx="422">
                        <c:v>42787</c:v>
                      </c:pt>
                      <c:pt idx="423">
                        <c:v>42788</c:v>
                      </c:pt>
                      <c:pt idx="424">
                        <c:v>42789</c:v>
                      </c:pt>
                      <c:pt idx="425">
                        <c:v>42790</c:v>
                      </c:pt>
                      <c:pt idx="426">
                        <c:v>42793</c:v>
                      </c:pt>
                      <c:pt idx="427">
                        <c:v>42794</c:v>
                      </c:pt>
                      <c:pt idx="428">
                        <c:v>42795</c:v>
                      </c:pt>
                      <c:pt idx="429">
                        <c:v>42796</c:v>
                      </c:pt>
                      <c:pt idx="430">
                        <c:v>42797</c:v>
                      </c:pt>
                      <c:pt idx="431">
                        <c:v>42800</c:v>
                      </c:pt>
                      <c:pt idx="432">
                        <c:v>42801</c:v>
                      </c:pt>
                      <c:pt idx="433">
                        <c:v>42802</c:v>
                      </c:pt>
                      <c:pt idx="434">
                        <c:v>42803</c:v>
                      </c:pt>
                      <c:pt idx="435">
                        <c:v>42804</c:v>
                      </c:pt>
                      <c:pt idx="436">
                        <c:v>42807</c:v>
                      </c:pt>
                      <c:pt idx="437">
                        <c:v>42808</c:v>
                      </c:pt>
                      <c:pt idx="438">
                        <c:v>42809</c:v>
                      </c:pt>
                      <c:pt idx="439">
                        <c:v>42810</c:v>
                      </c:pt>
                      <c:pt idx="440">
                        <c:v>42811</c:v>
                      </c:pt>
                      <c:pt idx="441">
                        <c:v>42814</c:v>
                      </c:pt>
                      <c:pt idx="442">
                        <c:v>42815</c:v>
                      </c:pt>
                      <c:pt idx="443">
                        <c:v>42816</c:v>
                      </c:pt>
                      <c:pt idx="444">
                        <c:v>42817</c:v>
                      </c:pt>
                      <c:pt idx="445">
                        <c:v>42818</c:v>
                      </c:pt>
                      <c:pt idx="446">
                        <c:v>42821</c:v>
                      </c:pt>
                      <c:pt idx="447">
                        <c:v>42822</c:v>
                      </c:pt>
                      <c:pt idx="448">
                        <c:v>42823</c:v>
                      </c:pt>
                      <c:pt idx="449">
                        <c:v>42824</c:v>
                      </c:pt>
                      <c:pt idx="450">
                        <c:v>42825</c:v>
                      </c:pt>
                      <c:pt idx="451">
                        <c:v>42828</c:v>
                      </c:pt>
                      <c:pt idx="452">
                        <c:v>42829</c:v>
                      </c:pt>
                      <c:pt idx="453">
                        <c:v>42830</c:v>
                      </c:pt>
                      <c:pt idx="454">
                        <c:v>42831</c:v>
                      </c:pt>
                      <c:pt idx="455">
                        <c:v>42832</c:v>
                      </c:pt>
                      <c:pt idx="456">
                        <c:v>42835</c:v>
                      </c:pt>
                      <c:pt idx="457">
                        <c:v>42836</c:v>
                      </c:pt>
                      <c:pt idx="458">
                        <c:v>42837</c:v>
                      </c:pt>
                      <c:pt idx="459">
                        <c:v>42838</c:v>
                      </c:pt>
                      <c:pt idx="460">
                        <c:v>42842</c:v>
                      </c:pt>
                      <c:pt idx="461">
                        <c:v>42843</c:v>
                      </c:pt>
                      <c:pt idx="462">
                        <c:v>42844</c:v>
                      </c:pt>
                      <c:pt idx="463">
                        <c:v>42845</c:v>
                      </c:pt>
                      <c:pt idx="464">
                        <c:v>42846</c:v>
                      </c:pt>
                      <c:pt idx="465">
                        <c:v>42849</c:v>
                      </c:pt>
                      <c:pt idx="466">
                        <c:v>42850</c:v>
                      </c:pt>
                      <c:pt idx="467">
                        <c:v>42851</c:v>
                      </c:pt>
                      <c:pt idx="468">
                        <c:v>42852</c:v>
                      </c:pt>
                      <c:pt idx="469">
                        <c:v>42853</c:v>
                      </c:pt>
                      <c:pt idx="470">
                        <c:v>42856</c:v>
                      </c:pt>
                      <c:pt idx="471">
                        <c:v>42857</c:v>
                      </c:pt>
                      <c:pt idx="472">
                        <c:v>42858</c:v>
                      </c:pt>
                      <c:pt idx="473">
                        <c:v>42859</c:v>
                      </c:pt>
                      <c:pt idx="474">
                        <c:v>42860</c:v>
                      </c:pt>
                      <c:pt idx="475">
                        <c:v>42863</c:v>
                      </c:pt>
                      <c:pt idx="476">
                        <c:v>42864</c:v>
                      </c:pt>
                      <c:pt idx="477">
                        <c:v>42865</c:v>
                      </c:pt>
                      <c:pt idx="478">
                        <c:v>42866</c:v>
                      </c:pt>
                      <c:pt idx="479">
                        <c:v>42867</c:v>
                      </c:pt>
                      <c:pt idx="480">
                        <c:v>42870</c:v>
                      </c:pt>
                      <c:pt idx="481">
                        <c:v>42871</c:v>
                      </c:pt>
                      <c:pt idx="482">
                        <c:v>42872</c:v>
                      </c:pt>
                      <c:pt idx="483">
                        <c:v>42873</c:v>
                      </c:pt>
                      <c:pt idx="484">
                        <c:v>42874</c:v>
                      </c:pt>
                      <c:pt idx="485">
                        <c:v>42877</c:v>
                      </c:pt>
                      <c:pt idx="486">
                        <c:v>42878</c:v>
                      </c:pt>
                      <c:pt idx="487">
                        <c:v>42879</c:v>
                      </c:pt>
                      <c:pt idx="488">
                        <c:v>42880</c:v>
                      </c:pt>
                      <c:pt idx="489">
                        <c:v>42881</c:v>
                      </c:pt>
                      <c:pt idx="490">
                        <c:v>42885</c:v>
                      </c:pt>
                      <c:pt idx="491">
                        <c:v>42886</c:v>
                      </c:pt>
                      <c:pt idx="492">
                        <c:v>42887</c:v>
                      </c:pt>
                      <c:pt idx="493">
                        <c:v>42888</c:v>
                      </c:pt>
                      <c:pt idx="494">
                        <c:v>42891</c:v>
                      </c:pt>
                      <c:pt idx="495">
                        <c:v>42892</c:v>
                      </c:pt>
                      <c:pt idx="496">
                        <c:v>42893</c:v>
                      </c:pt>
                      <c:pt idx="497">
                        <c:v>42894</c:v>
                      </c:pt>
                      <c:pt idx="498">
                        <c:v>42895</c:v>
                      </c:pt>
                      <c:pt idx="499">
                        <c:v>42898</c:v>
                      </c:pt>
                      <c:pt idx="500">
                        <c:v>42899</c:v>
                      </c:pt>
                      <c:pt idx="501">
                        <c:v>42900</c:v>
                      </c:pt>
                      <c:pt idx="502">
                        <c:v>42901</c:v>
                      </c:pt>
                      <c:pt idx="503">
                        <c:v>42902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'Step 1 and 2'!$B$253:$B$505</c15:sqref>
                        </c15:formulaRef>
                      </c:ext>
                    </c:extLst>
                    <c:numCache>
                      <c:formatCode>0.00</c:formatCode>
                      <c:ptCount val="253"/>
                      <c:pt idx="0">
                        <c:v>4809.6899409999996</c:v>
                      </c:pt>
                      <c:pt idx="1">
                        <c:v>4835.0200199999999</c:v>
                      </c:pt>
                      <c:pt idx="2">
                        <c:v>4856.6899409999996</c:v>
                      </c:pt>
                      <c:pt idx="3">
                        <c:v>4845.080078</c:v>
                      </c:pt>
                      <c:pt idx="4">
                        <c:v>4846.6801759999998</c:v>
                      </c:pt>
                      <c:pt idx="5">
                        <c:v>4872.1899409999996</c:v>
                      </c:pt>
                      <c:pt idx="6">
                        <c:v>4715.7900390000004</c:v>
                      </c:pt>
                      <c:pt idx="7">
                        <c:v>4664.4301759999998</c:v>
                      </c:pt>
                      <c:pt idx="8">
                        <c:v>4643.9301759999998</c:v>
                      </c:pt>
                      <c:pt idx="9">
                        <c:v>4732.93</c:v>
                      </c:pt>
                      <c:pt idx="10">
                        <c:v>4793.75</c:v>
                      </c:pt>
                      <c:pt idx="11">
                        <c:v>4837.1801759999998</c:v>
                      </c:pt>
                      <c:pt idx="12">
                        <c:v>4837.0600590000004</c:v>
                      </c:pt>
                      <c:pt idx="13">
                        <c:v>4799.3198240000002</c:v>
                      </c:pt>
                      <c:pt idx="14">
                        <c:v>4867.4702150000003</c:v>
                      </c:pt>
                      <c:pt idx="15">
                        <c:v>4906.6601559999999</c:v>
                      </c:pt>
                      <c:pt idx="16">
                        <c:v>4976.5400390000004</c:v>
                      </c:pt>
                      <c:pt idx="17">
                        <c:v>5017.9902339999999</c:v>
                      </c:pt>
                      <c:pt idx="18">
                        <c:v>5036.3198240000002</c:v>
                      </c:pt>
                      <c:pt idx="19">
                        <c:v>5041.9501950000003</c:v>
                      </c:pt>
                      <c:pt idx="20">
                        <c:v>5041.1899409999996</c:v>
                      </c:pt>
                      <c:pt idx="21">
                        <c:v>5034.9902339999999</c:v>
                      </c:pt>
                      <c:pt idx="22">
                        <c:v>5038.2202150000003</c:v>
                      </c:pt>
                      <c:pt idx="23">
                        <c:v>5061.6000979999999</c:v>
                      </c:pt>
                      <c:pt idx="24">
                        <c:v>5093.9702150000003</c:v>
                      </c:pt>
                      <c:pt idx="25">
                        <c:v>5078.1201170000004</c:v>
                      </c:pt>
                      <c:pt idx="26">
                        <c:v>5096.9902339999999</c:v>
                      </c:pt>
                      <c:pt idx="27">
                        <c:v>5095.6098629999997</c:v>
                      </c:pt>
                      <c:pt idx="28">
                        <c:v>5143.8398440000001</c:v>
                      </c:pt>
                      <c:pt idx="29">
                        <c:v>5144.8198240000002</c:v>
                      </c:pt>
                      <c:pt idx="30">
                        <c:v>5162.1499020000001</c:v>
                      </c:pt>
                      <c:pt idx="31">
                        <c:v>5167.419922</c:v>
                      </c:pt>
                      <c:pt idx="32">
                        <c:v>5177.5297849999997</c:v>
                      </c:pt>
                      <c:pt idx="33">
                        <c:v>5133.2402339999999</c:v>
                      </c:pt>
                      <c:pt idx="34">
                        <c:v>5158.0200199999999</c:v>
                      </c:pt>
                      <c:pt idx="35">
                        <c:v>5190.7099609999996</c:v>
                      </c:pt>
                      <c:pt idx="36">
                        <c:v>5223.5400390000004</c:v>
                      </c:pt>
                      <c:pt idx="37">
                        <c:v>5216.2099609999996</c:v>
                      </c:pt>
                      <c:pt idx="38">
                        <c:v>5227.9501950000003</c:v>
                      </c:pt>
                      <c:pt idx="39">
                        <c:v>5222.1499020000001</c:v>
                      </c:pt>
                      <c:pt idx="40">
                        <c:v>5219.6601559999999</c:v>
                      </c:pt>
                      <c:pt idx="41">
                        <c:v>5242.1801759999998</c:v>
                      </c:pt>
                      <c:pt idx="42">
                        <c:v>5247.9599609999996</c:v>
                      </c:pt>
                      <c:pt idx="43">
                        <c:v>5228.4399409999996</c:v>
                      </c:pt>
                      <c:pt idx="44">
                        <c:v>5226.4501950000003</c:v>
                      </c:pt>
                      <c:pt idx="45">
                        <c:v>5229.8701170000004</c:v>
                      </c:pt>
                      <c:pt idx="46">
                        <c:v>5231.4599609999996</c:v>
                      </c:pt>
                      <c:pt idx="47">
                        <c:v>5265.7797849999997</c:v>
                      </c:pt>
                      <c:pt idx="48">
                        <c:v>5254.419922</c:v>
                      </c:pt>
                      <c:pt idx="49">
                        <c:v>5207.6098629999997</c:v>
                      </c:pt>
                      <c:pt idx="50">
                        <c:v>5219.0498049999997</c:v>
                      </c:pt>
                      <c:pt idx="51">
                        <c:v>5223.7998049999997</c:v>
                      </c:pt>
                      <c:pt idx="52">
                        <c:v>5229.8798829999996</c:v>
                      </c:pt>
                      <c:pt idx="53">
                        <c:v>5216.419922</c:v>
                      </c:pt>
                      <c:pt idx="54">
                        <c:v>5218.2797849999997</c:v>
                      </c:pt>
                      <c:pt idx="55">
                        <c:v>5249.6601559999999</c:v>
                      </c:pt>
                      <c:pt idx="56">
                        <c:v>5260</c:v>
                      </c:pt>
                      <c:pt idx="57">
                        <c:v>5274.2299800000001</c:v>
                      </c:pt>
                      <c:pt idx="58">
                        <c:v>5269.9599609999996</c:v>
                      </c:pt>
                      <c:pt idx="59">
                        <c:v>5217.9501950000003</c:v>
                      </c:pt>
                      <c:pt idx="60">
                        <c:v>5098.0297849999997</c:v>
                      </c:pt>
                      <c:pt idx="61">
                        <c:v>5181.1401370000003</c:v>
                      </c:pt>
                      <c:pt idx="62">
                        <c:v>5160.2099609999996</c:v>
                      </c:pt>
                      <c:pt idx="63">
                        <c:v>5178.1000979999999</c:v>
                      </c:pt>
                      <c:pt idx="64">
                        <c:v>5238.7099609999996</c:v>
                      </c:pt>
                      <c:pt idx="65">
                        <c:v>5263.5498049999997</c:v>
                      </c:pt>
                      <c:pt idx="66">
                        <c:v>5256.1899409999996</c:v>
                      </c:pt>
                      <c:pt idx="67">
                        <c:v>5263.6499020000001</c:v>
                      </c:pt>
                      <c:pt idx="68">
                        <c:v>5323.2597660000001</c:v>
                      </c:pt>
                      <c:pt idx="69">
                        <c:v>5327.4301759999998</c:v>
                      </c:pt>
                      <c:pt idx="70">
                        <c:v>5275.7299800000001</c:v>
                      </c:pt>
                      <c:pt idx="71">
                        <c:v>5254.1801759999998</c:v>
                      </c:pt>
                      <c:pt idx="72">
                        <c:v>5312.7299800000001</c:v>
                      </c:pt>
                      <c:pt idx="73">
                        <c:v>5311.3100590000004</c:v>
                      </c:pt>
                      <c:pt idx="74">
                        <c:v>5288.8701170000004</c:v>
                      </c:pt>
                      <c:pt idx="75">
                        <c:v>5300.2900390000004</c:v>
                      </c:pt>
                      <c:pt idx="76">
                        <c:v>5313.4902339999999</c:v>
                      </c:pt>
                      <c:pt idx="77">
                        <c:v>5305.2797849999997</c:v>
                      </c:pt>
                      <c:pt idx="78">
                        <c:v>5306.5898440000001</c:v>
                      </c:pt>
                      <c:pt idx="79">
                        <c:v>5314.919922</c:v>
                      </c:pt>
                      <c:pt idx="80">
                        <c:v>5318.4599609999996</c:v>
                      </c:pt>
                      <c:pt idx="81">
                        <c:v>5321.8198240000002</c:v>
                      </c:pt>
                      <c:pt idx="82">
                        <c:v>5247.9101559999999</c:v>
                      </c:pt>
                      <c:pt idx="83">
                        <c:v>5200.2998049999997</c:v>
                      </c:pt>
                      <c:pt idx="84">
                        <c:v>5241.2597660000001</c:v>
                      </c:pt>
                      <c:pt idx="85">
                        <c:v>5213.6899409999996</c:v>
                      </c:pt>
                      <c:pt idx="86">
                        <c:v>5255.3198240000002</c:v>
                      </c:pt>
                      <c:pt idx="87">
                        <c:v>5240.330078</c:v>
                      </c:pt>
                      <c:pt idx="88">
                        <c:v>5238.2001950000003</c:v>
                      </c:pt>
                      <c:pt idx="89">
                        <c:v>5238.6499020000001</c:v>
                      </c:pt>
                      <c:pt idx="90">
                        <c:v>5290.3100590000004</c:v>
                      </c:pt>
                      <c:pt idx="91">
                        <c:v>5306.4702150000003</c:v>
                      </c:pt>
                      <c:pt idx="92">
                        <c:v>5256.3999020000001</c:v>
                      </c:pt>
                      <c:pt idx="93">
                        <c:v>5272.1899409999996</c:v>
                      </c:pt>
                      <c:pt idx="94">
                        <c:v>5203.7001950000003</c:v>
                      </c:pt>
                      <c:pt idx="95">
                        <c:v>5205.0898440000001</c:v>
                      </c:pt>
                      <c:pt idx="96">
                        <c:v>5199.7700199999999</c:v>
                      </c:pt>
                      <c:pt idx="97">
                        <c:v>5147.2797849999997</c:v>
                      </c:pt>
                      <c:pt idx="98">
                        <c:v>5104.7001950000003</c:v>
                      </c:pt>
                      <c:pt idx="99">
                        <c:v>5034.4101559999999</c:v>
                      </c:pt>
                      <c:pt idx="100">
                        <c:v>5128.9902339999999</c:v>
                      </c:pt>
                      <c:pt idx="101">
                        <c:v>5154.9902339999999</c:v>
                      </c:pt>
                      <c:pt idx="102">
                        <c:v>5143.8598629999997</c:v>
                      </c:pt>
                      <c:pt idx="103">
                        <c:v>5283.4799800000001</c:v>
                      </c:pt>
                      <c:pt idx="104">
                        <c:v>5191.8198240000002</c:v>
                      </c:pt>
                      <c:pt idx="105">
                        <c:v>5246.330078</c:v>
                      </c:pt>
                      <c:pt idx="106">
                        <c:v>5241.3500979999999</c:v>
                      </c:pt>
                      <c:pt idx="107">
                        <c:v>5253.7402339999999</c:v>
                      </c:pt>
                      <c:pt idx="108">
                        <c:v>5295.0698240000002</c:v>
                      </c:pt>
                      <c:pt idx="109">
                        <c:v>5340.9702150000003</c:v>
                      </c:pt>
                      <c:pt idx="110">
                        <c:v>5336.7797849999997</c:v>
                      </c:pt>
                      <c:pt idx="111">
                        <c:v>5384.75</c:v>
                      </c:pt>
                      <c:pt idx="112">
                        <c:v>5366.5498049999997</c:v>
                      </c:pt>
                      <c:pt idx="113">
                        <c:v>5388.4902339999999</c:v>
                      </c:pt>
                      <c:pt idx="114">
                        <c:v>5387.919922</c:v>
                      </c:pt>
                      <c:pt idx="115">
                        <c:v>5370.9799800000001</c:v>
                      </c:pt>
                      <c:pt idx="116">
                        <c:v>5391.3500979999999</c:v>
                      </c:pt>
                      <c:pt idx="117">
                        <c:v>5323.8798829999996</c:v>
                      </c:pt>
                      <c:pt idx="118">
                        <c:v>5249.0200199999999</c:v>
                      </c:pt>
                      <c:pt idx="119">
                        <c:v>5283.580078</c:v>
                      </c:pt>
                      <c:pt idx="120">
                        <c:v>5317.7402339999999</c:v>
                      </c:pt>
                      <c:pt idx="121">
                        <c:v>5322.669922</c:v>
                      </c:pt>
                      <c:pt idx="122">
                        <c:v>5394.1499020000001</c:v>
                      </c:pt>
                      <c:pt idx="123">
                        <c:v>5436.1098629999997</c:v>
                      </c:pt>
                      <c:pt idx="124">
                        <c:v>5428.2202150000003</c:v>
                      </c:pt>
                      <c:pt idx="125">
                        <c:v>5433.5698240000002</c:v>
                      </c:pt>
                      <c:pt idx="126">
                        <c:v>5465.6899409999996</c:v>
                      </c:pt>
                      <c:pt idx="127">
                        <c:v>5443.5097660000001</c:v>
                      </c:pt>
                      <c:pt idx="128">
                        <c:v>5467.8198240000002</c:v>
                      </c:pt>
                      <c:pt idx="129">
                        <c:v>5441.2001950000003</c:v>
                      </c:pt>
                      <c:pt idx="130">
                        <c:v>5473.5297849999997</c:v>
                      </c:pt>
                      <c:pt idx="131">
                        <c:v>5482.6298829999996</c:v>
                      </c:pt>
                      <c:pt idx="132">
                        <c:v>5472.0097660000001</c:v>
                      </c:pt>
                      <c:pt idx="133">
                        <c:v>5441.7597660000001</c:v>
                      </c:pt>
                      <c:pt idx="134">
                        <c:v>5470.7597660000001</c:v>
                      </c:pt>
                      <c:pt idx="135">
                        <c:v>5497.4399409999996</c:v>
                      </c:pt>
                      <c:pt idx="136">
                        <c:v>5437.5097660000001</c:v>
                      </c:pt>
                      <c:pt idx="137">
                        <c:v>5440.169922</c:v>
                      </c:pt>
                      <c:pt idx="138">
                        <c:v>5425.6201170000004</c:v>
                      </c:pt>
                      <c:pt idx="139">
                        <c:v>5440.9101559999999</c:v>
                      </c:pt>
                      <c:pt idx="140">
                        <c:v>5474.3901370000003</c:v>
                      </c:pt>
                      <c:pt idx="141">
                        <c:v>5499.080078</c:v>
                      </c:pt>
                      <c:pt idx="142">
                        <c:v>5527.580078</c:v>
                      </c:pt>
                      <c:pt idx="143">
                        <c:v>5536.5400390000004</c:v>
                      </c:pt>
                      <c:pt idx="144">
                        <c:v>5550.7202150000003</c:v>
                      </c:pt>
                      <c:pt idx="145">
                        <c:v>5542.5600590000004</c:v>
                      </c:pt>
                      <c:pt idx="146">
                        <c:v>5557.5698240000002</c:v>
                      </c:pt>
                      <c:pt idx="147">
                        <c:v>5555.1601559999999</c:v>
                      </c:pt>
                      <c:pt idx="148">
                        <c:v>5546.9399409999996</c:v>
                      </c:pt>
                      <c:pt idx="149">
                        <c:v>5560.6098629999997</c:v>
                      </c:pt>
                      <c:pt idx="150">
                        <c:v>5556.8701170000004</c:v>
                      </c:pt>
                      <c:pt idx="151">
                        <c:v>5546.6401370000003</c:v>
                      </c:pt>
                      <c:pt idx="152">
                        <c:v>5568.2700199999999</c:v>
                      </c:pt>
                      <c:pt idx="153">
                        <c:v>5635.8598629999997</c:v>
                      </c:pt>
                      <c:pt idx="154">
                        <c:v>5666.2797849999997</c:v>
                      </c:pt>
                      <c:pt idx="155">
                        <c:v>5664.8798829999996</c:v>
                      </c:pt>
                      <c:pt idx="156">
                        <c:v>5635.8598629999997</c:v>
                      </c:pt>
                      <c:pt idx="157">
                        <c:v>5592.8701170000004</c:v>
                      </c:pt>
                      <c:pt idx="158">
                        <c:v>5654.5097660000001</c:v>
                      </c:pt>
                      <c:pt idx="159">
                        <c:v>5627.1499020000001</c:v>
                      </c:pt>
                      <c:pt idx="160">
                        <c:v>5650.7299800000001</c:v>
                      </c:pt>
                      <c:pt idx="161">
                        <c:v>5656.9501950000003</c:v>
                      </c:pt>
                      <c:pt idx="162">
                        <c:v>5674.8598629999997</c:v>
                      </c:pt>
                      <c:pt idx="163">
                        <c:v>5662.9501950000003</c:v>
                      </c:pt>
                      <c:pt idx="164">
                        <c:v>5688.0200199999999</c:v>
                      </c:pt>
                      <c:pt idx="165">
                        <c:v>5726.169922</c:v>
                      </c:pt>
                      <c:pt idx="166">
                        <c:v>5753.1899409999996</c:v>
                      </c:pt>
                      <c:pt idx="167">
                        <c:v>5756.5097660000001</c:v>
                      </c:pt>
                      <c:pt idx="168">
                        <c:v>5777.8999020000001</c:v>
                      </c:pt>
                      <c:pt idx="169">
                        <c:v>5823.0097660000001</c:v>
                      </c:pt>
                      <c:pt idx="170">
                        <c:v>5807.3100590000004</c:v>
                      </c:pt>
                      <c:pt idx="171">
                        <c:v>5850.2001950000003</c:v>
                      </c:pt>
                      <c:pt idx="172">
                        <c:v>5857.5600590000004</c:v>
                      </c:pt>
                      <c:pt idx="173">
                        <c:v>5866.8198240000002</c:v>
                      </c:pt>
                      <c:pt idx="174">
                        <c:v>5802.330078</c:v>
                      </c:pt>
                      <c:pt idx="175">
                        <c:v>5835.0400390000004</c:v>
                      </c:pt>
                      <c:pt idx="176">
                        <c:v>5852.7900390000004</c:v>
                      </c:pt>
                      <c:pt idx="177">
                        <c:v>5874.8598629999997</c:v>
                      </c:pt>
                      <c:pt idx="178">
                        <c:v>5897.0097660000001</c:v>
                      </c:pt>
                      <c:pt idx="179">
                        <c:v>5854.2700199999999</c:v>
                      </c:pt>
                      <c:pt idx="180">
                        <c:v>5846.419922</c:v>
                      </c:pt>
                      <c:pt idx="181">
                        <c:v>5836.1201170000004</c:v>
                      </c:pt>
                      <c:pt idx="182">
                        <c:v>5838.4399409999996</c:v>
                      </c:pt>
                      <c:pt idx="183">
                        <c:v>5834.669922</c:v>
                      </c:pt>
                      <c:pt idx="184">
                        <c:v>5867.1601559999999</c:v>
                      </c:pt>
                      <c:pt idx="185">
                        <c:v>5863.4799800000001</c:v>
                      </c:pt>
                      <c:pt idx="186">
                        <c:v>5860.0698240000002</c:v>
                      </c:pt>
                      <c:pt idx="187">
                        <c:v>5869.9799800000001</c:v>
                      </c:pt>
                      <c:pt idx="188">
                        <c:v>5907.8598629999997</c:v>
                      </c:pt>
                      <c:pt idx="189">
                        <c:v>5898.580078</c:v>
                      </c:pt>
                      <c:pt idx="190">
                        <c:v>5898.8100590000004</c:v>
                      </c:pt>
                      <c:pt idx="191">
                        <c:v>5923.419922</c:v>
                      </c:pt>
                      <c:pt idx="192">
                        <c:v>5790.5898440000001</c:v>
                      </c:pt>
                      <c:pt idx="193">
                        <c:v>5812.3100590000004</c:v>
                      </c:pt>
                      <c:pt idx="194">
                        <c:v>5839.330078</c:v>
                      </c:pt>
                      <c:pt idx="195">
                        <c:v>5776.330078</c:v>
                      </c:pt>
                      <c:pt idx="196">
                        <c:v>5836.5</c:v>
                      </c:pt>
                      <c:pt idx="197">
                        <c:v>5875.3500979999999</c:v>
                      </c:pt>
                      <c:pt idx="198">
                        <c:v>5896.1499020000001</c:v>
                      </c:pt>
                      <c:pt idx="199">
                        <c:v>5905.6298829999996</c:v>
                      </c:pt>
                      <c:pt idx="200">
                        <c:v>5917.3198240000002</c:v>
                      </c:pt>
                      <c:pt idx="201">
                        <c:v>5878.7597660000001</c:v>
                      </c:pt>
                      <c:pt idx="202">
                        <c:v>5911.919922</c:v>
                      </c:pt>
                      <c:pt idx="203">
                        <c:v>5870.5200199999999</c:v>
                      </c:pt>
                      <c:pt idx="204">
                        <c:v>5873.9399409999996</c:v>
                      </c:pt>
                      <c:pt idx="205">
                        <c:v>5883.4301759999998</c:v>
                      </c:pt>
                      <c:pt idx="206">
                        <c:v>5871.1601559999999</c:v>
                      </c:pt>
                      <c:pt idx="207">
                        <c:v>5863.5898440000001</c:v>
                      </c:pt>
                      <c:pt idx="208">
                        <c:v>5828.3701170000004</c:v>
                      </c:pt>
                      <c:pt idx="209">
                        <c:v>5821.5498049999997</c:v>
                      </c:pt>
                      <c:pt idx="210">
                        <c:v>5838.5898440000001</c:v>
                      </c:pt>
                      <c:pt idx="211">
                        <c:v>5874.4301759999998</c:v>
                      </c:pt>
                      <c:pt idx="212">
                        <c:v>5887.8701170000004</c:v>
                      </c:pt>
                      <c:pt idx="213">
                        <c:v>5919.0200199999999</c:v>
                      </c:pt>
                      <c:pt idx="214">
                        <c:v>5979.9599609999996</c:v>
                      </c:pt>
                      <c:pt idx="215">
                        <c:v>6004.1601559999999</c:v>
                      </c:pt>
                      <c:pt idx="216">
                        <c:v>6028.1201170000004</c:v>
                      </c:pt>
                      <c:pt idx="217">
                        <c:v>6038.4702150000003</c:v>
                      </c:pt>
                      <c:pt idx="218">
                        <c:v>6072.8701170000004</c:v>
                      </c:pt>
                      <c:pt idx="219">
                        <c:v>6067.5600590000004</c:v>
                      </c:pt>
                      <c:pt idx="220">
                        <c:v>6102.5097660000001</c:v>
                      </c:pt>
                      <c:pt idx="221">
                        <c:v>6075.0400390000004</c:v>
                      </c:pt>
                      <c:pt idx="222">
                        <c:v>6075.0600590000004</c:v>
                      </c:pt>
                      <c:pt idx="223">
                        <c:v>6091.6899409999996</c:v>
                      </c:pt>
                      <c:pt idx="224">
                        <c:v>6100.6601559999999</c:v>
                      </c:pt>
                      <c:pt idx="225">
                        <c:v>6111.8198240000002</c:v>
                      </c:pt>
                      <c:pt idx="226">
                        <c:v>6121.6401370000003</c:v>
                      </c:pt>
                      <c:pt idx="227">
                        <c:v>6110.0498049999997</c:v>
                      </c:pt>
                      <c:pt idx="228">
                        <c:v>6119.2700199999999</c:v>
                      </c:pt>
                      <c:pt idx="229">
                        <c:v>6128.1098629999997</c:v>
                      </c:pt>
                      <c:pt idx="230">
                        <c:v>6160.5200199999999</c:v>
                      </c:pt>
                      <c:pt idx="231">
                        <c:v>6108.6201170000004</c:v>
                      </c:pt>
                      <c:pt idx="232">
                        <c:v>5998.4599609999996</c:v>
                      </c:pt>
                      <c:pt idx="233">
                        <c:v>6070.2299800000001</c:v>
                      </c:pt>
                      <c:pt idx="234">
                        <c:v>6098.25</c:v>
                      </c:pt>
                      <c:pt idx="235">
                        <c:v>6149.5498049999997</c:v>
                      </c:pt>
                      <c:pt idx="236">
                        <c:v>6154.1801759999998</c:v>
                      </c:pt>
                      <c:pt idx="237">
                        <c:v>6183.0200199999999</c:v>
                      </c:pt>
                      <c:pt idx="238">
                        <c:v>6207.0400390000004</c:v>
                      </c:pt>
                      <c:pt idx="239">
                        <c:v>6204.1801759999998</c:v>
                      </c:pt>
                      <c:pt idx="240">
                        <c:v>6221.6298829999996</c:v>
                      </c:pt>
                      <c:pt idx="241">
                        <c:v>6215.9101559999999</c:v>
                      </c:pt>
                      <c:pt idx="242">
                        <c:v>6261.5898440000001</c:v>
                      </c:pt>
                      <c:pt idx="243">
                        <c:v>6305.4702150000003</c:v>
                      </c:pt>
                      <c:pt idx="244">
                        <c:v>6281.8798829999996</c:v>
                      </c:pt>
                      <c:pt idx="245">
                        <c:v>6290.4399409999996</c:v>
                      </c:pt>
                      <c:pt idx="246">
                        <c:v>6311.7299800000001</c:v>
                      </c:pt>
                      <c:pt idx="247">
                        <c:v>6330.25</c:v>
                      </c:pt>
                      <c:pt idx="248">
                        <c:v>6153.5600590000004</c:v>
                      </c:pt>
                      <c:pt idx="249">
                        <c:v>6206.1201170000004</c:v>
                      </c:pt>
                      <c:pt idx="250">
                        <c:v>6237.4599609999996</c:v>
                      </c:pt>
                      <c:pt idx="251">
                        <c:v>6127.0498049999997</c:v>
                      </c:pt>
                      <c:pt idx="252">
                        <c:v>6154.2797849999997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98E-4FC3-8E15-B22BE81403D1}"/>
                  </c:ext>
                </c:extLst>
              </c15:ser>
            </c15:filteredLineSeries>
          </c:ext>
        </c:extLst>
      </c:lineChart>
      <c:dateAx>
        <c:axId val="588821680"/>
        <c:scaling>
          <c:orientation val="minMax"/>
        </c:scaling>
        <c:delete val="0"/>
        <c:axPos val="b"/>
        <c:numFmt formatCode="m/d/yyyy;@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822512"/>
        <c:crosses val="autoZero"/>
        <c:auto val="0"/>
        <c:lblOffset val="100"/>
        <c:baseTimeUnit val="days"/>
        <c:majorUnit val="1"/>
        <c:majorTimeUnit val="months"/>
        <c:minorUnit val="7"/>
        <c:minorTimeUnit val="days"/>
      </c:dateAx>
      <c:valAx>
        <c:axId val="588822512"/>
        <c:scaling>
          <c:orientation val="minMax"/>
          <c:max val="6500"/>
          <c:min val="3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 baseline="0"/>
                  <a:t>Stock Prices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821680"/>
        <c:crossesAt val="42173"/>
        <c:crossBetween val="between"/>
        <c:majorUnit val="500"/>
        <c:minorUnit val="50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Daily Returns Distribution for NASDAQ Composite</a:t>
            </a:r>
            <a:r>
              <a:rPr lang="en-US" sz="1400" baseline="0"/>
              <a:t> IXIC</a:t>
            </a:r>
            <a:endParaRPr lang="en-US" sz="1400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7413268979004385E-2"/>
          <c:y val="7.0379072479910737E-2"/>
          <c:w val="0.70326737846293808"/>
          <c:h val="0.756493034524530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'Step 1 and 2'!$S$3</c:f>
              <c:strCache>
                <c:ptCount val="1"/>
                <c:pt idx="0">
                  <c:v>Rel.Freq</c:v>
                </c:pt>
              </c:strCache>
            </c:strRef>
          </c:tx>
          <c:invertIfNegative val="0"/>
          <c:cat>
            <c:numRef>
              <c:f>'Step 1 and 2'!$Q$4:$Q$33</c:f>
              <c:numCache>
                <c:formatCode>0.0000</c:formatCode>
                <c:ptCount val="30"/>
                <c:pt idx="0">
                  <c:v>-4.115242592627677E-2</c:v>
                </c:pt>
                <c:pt idx="1">
                  <c:v>-3.8914763047374137E-2</c:v>
                </c:pt>
                <c:pt idx="2">
                  <c:v>-3.6677100168471505E-2</c:v>
                </c:pt>
                <c:pt idx="3">
                  <c:v>-3.4439437289568872E-2</c:v>
                </c:pt>
                <c:pt idx="4">
                  <c:v>-3.220177441066624E-2</c:v>
                </c:pt>
                <c:pt idx="5">
                  <c:v>-2.9964111531763607E-2</c:v>
                </c:pt>
                <c:pt idx="6">
                  <c:v>-2.7726448652860974E-2</c:v>
                </c:pt>
                <c:pt idx="7">
                  <c:v>-2.5488785773958342E-2</c:v>
                </c:pt>
                <c:pt idx="8">
                  <c:v>-2.3251122895055709E-2</c:v>
                </c:pt>
                <c:pt idx="9">
                  <c:v>-2.1013460016153077E-2</c:v>
                </c:pt>
                <c:pt idx="10">
                  <c:v>-1.8775797137250444E-2</c:v>
                </c:pt>
                <c:pt idx="11">
                  <c:v>-1.6538134258347811E-2</c:v>
                </c:pt>
                <c:pt idx="12">
                  <c:v>-1.4300471379445179E-2</c:v>
                </c:pt>
                <c:pt idx="13">
                  <c:v>-1.2062808500542546E-2</c:v>
                </c:pt>
                <c:pt idx="14">
                  <c:v>-9.8251456216399136E-3</c:v>
                </c:pt>
                <c:pt idx="15">
                  <c:v>-7.587482742737281E-3</c:v>
                </c:pt>
                <c:pt idx="16">
                  <c:v>-5.3498198638346484E-3</c:v>
                </c:pt>
                <c:pt idx="17">
                  <c:v>-3.1121569849320153E-3</c:v>
                </c:pt>
                <c:pt idx="18">
                  <c:v>-8.7449410602938229E-4</c:v>
                </c:pt>
                <c:pt idx="19">
                  <c:v>1.3631687728732507E-3</c:v>
                </c:pt>
                <c:pt idx="20">
                  <c:v>3.6008316517758838E-3</c:v>
                </c:pt>
                <c:pt idx="21">
                  <c:v>5.8384945306785164E-3</c:v>
                </c:pt>
                <c:pt idx="22">
                  <c:v>8.076157409581149E-3</c:v>
                </c:pt>
                <c:pt idx="23">
                  <c:v>1.0313820288483782E-2</c:v>
                </c:pt>
                <c:pt idx="24">
                  <c:v>1.2551483167386414E-2</c:v>
                </c:pt>
                <c:pt idx="25">
                  <c:v>1.4789146046289047E-2</c:v>
                </c:pt>
                <c:pt idx="26">
                  <c:v>1.7026808925191681E-2</c:v>
                </c:pt>
                <c:pt idx="27">
                  <c:v>1.9264471804094314E-2</c:v>
                </c:pt>
                <c:pt idx="28">
                  <c:v>2.1502134682996946E-2</c:v>
                </c:pt>
                <c:pt idx="29">
                  <c:v>2.3739797561899579E-2</c:v>
                </c:pt>
              </c:numCache>
            </c:numRef>
          </c:cat>
          <c:val>
            <c:numRef>
              <c:f>'Step 1 and 2'!$S$4:$S$33</c:f>
              <c:numCache>
                <c:formatCode>0</c:formatCode>
                <c:ptCount val="30"/>
                <c:pt idx="0" formatCode="0.00000">
                  <c:v>3.968253968253968E-3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3.968253968253968E-3</c:v>
                </c:pt>
                <c:pt idx="8" formatCode="0.00000">
                  <c:v>7.9365079365079361E-3</c:v>
                </c:pt>
                <c:pt idx="9">
                  <c:v>0</c:v>
                </c:pt>
                <c:pt idx="10">
                  <c:v>0</c:v>
                </c:pt>
                <c:pt idx="11" formatCode="0.00000">
                  <c:v>7.9365079365079361E-3</c:v>
                </c:pt>
                <c:pt idx="12" formatCode="0.00000">
                  <c:v>3.968253968253968E-3</c:v>
                </c:pt>
                <c:pt idx="13" formatCode="0.00000">
                  <c:v>3.968253968253968E-3</c:v>
                </c:pt>
                <c:pt idx="14" formatCode="0.00000">
                  <c:v>7.9365079365079361E-3</c:v>
                </c:pt>
                <c:pt idx="15" formatCode="0.00000">
                  <c:v>4.7619047619047616E-2</c:v>
                </c:pt>
                <c:pt idx="16" formatCode="0.00000">
                  <c:v>4.3650793650793648E-2</c:v>
                </c:pt>
                <c:pt idx="17" formatCode="0.00000">
                  <c:v>8.7301587301587297E-2</c:v>
                </c:pt>
                <c:pt idx="18" formatCode="0.00000">
                  <c:v>0.12698412698412698</c:v>
                </c:pt>
                <c:pt idx="19" formatCode="0.00000">
                  <c:v>0.15476190476190477</c:v>
                </c:pt>
                <c:pt idx="20" formatCode="0.00000">
                  <c:v>0.15873015873015872</c:v>
                </c:pt>
                <c:pt idx="21" formatCode="0.00000">
                  <c:v>0.15476190476190477</c:v>
                </c:pt>
                <c:pt idx="22" formatCode="0.00000">
                  <c:v>6.3492063492063489E-2</c:v>
                </c:pt>
                <c:pt idx="23" formatCode="0.00000">
                  <c:v>6.7460317460317457E-2</c:v>
                </c:pt>
                <c:pt idx="24" formatCode="0.00000">
                  <c:v>2.3809523809523808E-2</c:v>
                </c:pt>
                <c:pt idx="25" formatCode="0.00000">
                  <c:v>1.1904761904761904E-2</c:v>
                </c:pt>
                <c:pt idx="26" formatCode="0.00000">
                  <c:v>1.1904761904761904E-2</c:v>
                </c:pt>
                <c:pt idx="27" formatCode="0.00000">
                  <c:v>3.968253968253968E-3</c:v>
                </c:pt>
                <c:pt idx="28" formatCode="0.00000">
                  <c:v>3.968253968253968E-3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83-4949-91BE-4F27A61AD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66073856"/>
        <c:axId val="166075392"/>
      </c:barChart>
      <c:lineChart>
        <c:grouping val="standard"/>
        <c:varyColors val="0"/>
        <c:ser>
          <c:idx val="1"/>
          <c:order val="1"/>
          <c:tx>
            <c:strRef>
              <c:f>'Step 1 and 2'!$T$3</c:f>
              <c:strCache>
                <c:ptCount val="1"/>
                <c:pt idx="0">
                  <c:v>Expected Distribution</c:v>
                </c:pt>
              </c:strCache>
            </c:strRef>
          </c:tx>
          <c:spPr>
            <a:ln w="34925">
              <a:solidFill>
                <a:schemeClr val="tx1"/>
              </a:solidFill>
            </a:ln>
          </c:spPr>
          <c:marker>
            <c:symbol val="none"/>
          </c:marker>
          <c:val>
            <c:numRef>
              <c:f>'Step 1 and 2'!$T$4:$T$33</c:f>
              <c:numCache>
                <c:formatCode>0.000</c:formatCode>
                <c:ptCount val="30"/>
                <c:pt idx="0">
                  <c:v>2.8053789985082275E-6</c:v>
                </c:pt>
                <c:pt idx="1">
                  <c:v>1.5919536060970469E-5</c:v>
                </c:pt>
                <c:pt idx="2">
                  <c:v>8.2173947042315135E-5</c:v>
                </c:pt>
                <c:pt idx="3">
                  <c:v>3.858360153512851E-4</c:v>
                </c:pt>
                <c:pt idx="4">
                  <c:v>1.6479204950317406E-3</c:v>
                </c:pt>
                <c:pt idx="5">
                  <c:v>6.4022793754737236E-3</c:v>
                </c:pt>
                <c:pt idx="6">
                  <c:v>2.2625483207518077E-2</c:v>
                </c:pt>
                <c:pt idx="7">
                  <c:v>7.2732075344627653E-2</c:v>
                </c:pt>
                <c:pt idx="8">
                  <c:v>0.21267623920959361</c:v>
                </c:pt>
                <c:pt idx="9">
                  <c:v>0.56568783479557982</c:v>
                </c:pt>
                <c:pt idx="10">
                  <c:v>1.368672627470604</c:v>
                </c:pt>
                <c:pt idx="11">
                  <c:v>3.0122235489942932</c:v>
                </c:pt>
                <c:pt idx="12">
                  <c:v>6.0303107476980005</c:v>
                </c:pt>
                <c:pt idx="13">
                  <c:v>10.98138354734577</c:v>
                </c:pt>
                <c:pt idx="14">
                  <c:v>18.190276633055049</c:v>
                </c:pt>
                <c:pt idx="15">
                  <c:v>27.408572827173071</c:v>
                </c:pt>
                <c:pt idx="16">
                  <c:v>37.566299447525317</c:v>
                </c:pt>
                <c:pt idx="17">
                  <c:v>46.835513372154658</c:v>
                </c:pt>
                <c:pt idx="18">
                  <c:v>53.114980837174009</c:v>
                </c:pt>
                <c:pt idx="19">
                  <c:v>54.792819473959291</c:v>
                </c:pt>
                <c:pt idx="20">
                  <c:v>51.41562780521771</c:v>
                </c:pt>
                <c:pt idx="21">
                  <c:v>43.886557210094473</c:v>
                </c:pt>
                <c:pt idx="22">
                  <c:v>34.074756252733572</c:v>
                </c:pt>
                <c:pt idx="23">
                  <c:v>24.065721032119317</c:v>
                </c:pt>
                <c:pt idx="24">
                  <c:v>15.460725643449003</c:v>
                </c:pt>
                <c:pt idx="25">
                  <c:v>9.0349498056165025</c:v>
                </c:pt>
                <c:pt idx="26">
                  <c:v>4.802711397588534</c:v>
                </c:pt>
                <c:pt idx="27">
                  <c:v>2.3222667875034646</c:v>
                </c:pt>
                <c:pt idx="28">
                  <c:v>1.0214158841017347</c:v>
                </c:pt>
                <c:pt idx="29">
                  <c:v>0.40865609320848478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B383-4949-91BE-4F27A61ADB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7223807"/>
        <c:axId val="287231711"/>
      </c:lineChart>
      <c:catAx>
        <c:axId val="166073856"/>
        <c:scaling>
          <c:orientation val="minMax"/>
        </c:scaling>
        <c:delete val="0"/>
        <c:axPos val="b"/>
        <c:numFmt formatCode="0.0000" sourceLinked="1"/>
        <c:majorTickMark val="none"/>
        <c:minorTickMark val="none"/>
        <c:tickLblPos val="nextTo"/>
        <c:crossAx val="166075392"/>
        <c:crosses val="autoZero"/>
        <c:auto val="1"/>
        <c:lblAlgn val="ctr"/>
        <c:lblOffset val="100"/>
        <c:noMultiLvlLbl val="0"/>
      </c:catAx>
      <c:valAx>
        <c:axId val="166075392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extTo"/>
        <c:crossAx val="166073856"/>
        <c:crosses val="autoZero"/>
        <c:crossBetween val="between"/>
      </c:valAx>
      <c:valAx>
        <c:axId val="287231711"/>
        <c:scaling>
          <c:orientation val="minMax"/>
        </c:scaling>
        <c:delete val="0"/>
        <c:axPos val="r"/>
        <c:numFmt formatCode="0.000" sourceLinked="1"/>
        <c:majorTickMark val="out"/>
        <c:minorTickMark val="none"/>
        <c:tickLblPos val="nextTo"/>
        <c:crossAx val="287223807"/>
        <c:crosses val="max"/>
        <c:crossBetween val="between"/>
      </c:valAx>
      <c:catAx>
        <c:axId val="287223807"/>
        <c:scaling>
          <c:orientation val="minMax"/>
        </c:scaling>
        <c:delete val="1"/>
        <c:axPos val="b"/>
        <c:majorTickMark val="out"/>
        <c:minorTickMark val="none"/>
        <c:tickLblPos val="nextTo"/>
        <c:crossAx val="287231711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65" workbookViewId="0" zoomToFit="1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5077" cy="630115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716490</xdr:colOff>
      <xdr:row>12</xdr:row>
      <xdr:rowOff>30691</xdr:rowOff>
    </xdr:from>
    <xdr:to>
      <xdr:col>15</xdr:col>
      <xdr:colOff>343959</xdr:colOff>
      <xdr:row>43</xdr:row>
      <xdr:rowOff>148167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0.28119</cdr:x>
      <cdr:y>0.23964</cdr:y>
    </cdr:from>
    <cdr:to>
      <cdr:x>0.48879</cdr:x>
      <cdr:y>0.34102</cdr:y>
    </cdr:to>
    <cdr:sp macro="" textlink="">
      <cdr:nvSpPr>
        <cdr:cNvPr id="11" name="TextBox 10"/>
        <cdr:cNvSpPr txBox="1"/>
      </cdr:nvSpPr>
      <cdr:spPr>
        <a:xfrm xmlns:a="http://schemas.openxmlformats.org/drawingml/2006/main">
          <a:off x="2680761" y="1450974"/>
          <a:ext cx="1979083" cy="6138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Mean </a:t>
          </a:r>
          <a:r>
            <a:rPr lang="en-US" sz="1100" baseline="0"/>
            <a:t> = 0.000979</a:t>
          </a:r>
        </a:p>
        <a:p xmlns:a="http://schemas.openxmlformats.org/drawingml/2006/main">
          <a:r>
            <a:rPr lang="en-US" sz="1100" baseline="0"/>
            <a:t>Median = 0.00139 </a:t>
          </a:r>
        </a:p>
        <a:p xmlns:a="http://schemas.openxmlformats.org/drawingml/2006/main">
          <a:r>
            <a:rPr lang="en-US" sz="1100" baseline="0"/>
            <a:t>Standard Deviation = 0.00727</a:t>
          </a:r>
        </a:p>
        <a:p xmlns:a="http://schemas.openxmlformats.org/drawingml/2006/main">
          <a:endParaRPr lang="en-US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l%20project.xl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ow Formulas"/>
      <sheetName val="Step 1 and 2"/>
      <sheetName val="Step 3"/>
      <sheetName val="Histogram"/>
      <sheetName val="Data"/>
      <sheetName val="IXIC Seasonality "/>
      <sheetName val="Sheet1"/>
    </sheetNames>
    <sheetDataSet>
      <sheetData sheetId="0"/>
      <sheetData sheetId="1"/>
      <sheetData sheetId="2"/>
      <sheetData sheetId="3">
        <row r="7">
          <cell r="B7">
            <v>42902</v>
          </cell>
        </row>
      </sheetData>
      <sheetData sheetId="4"/>
      <sheetData sheetId="5"/>
      <sheetData sheetId="6"/>
    </sheetDataSet>
  </externalBook>
</externalLink>
</file>

<file path=xl/queryTables/queryTable1.xml><?xml version="1.0" encoding="utf-8"?>
<queryTable xmlns="http://schemas.openxmlformats.org/spreadsheetml/2006/main" name="ExternalData_69" connectionId="32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ternalData_107" connectionId="16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ternalData_196" connectionId="21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ternalData_40" connectionId="26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ternalData_110" connectionId="20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ternalData_129" connectionId="64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ternalData_64" connectionId="318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ExternalData_17" connectionId="136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ExternalData_12" connectionId="26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ExternalData_46" connectionId="278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ExternalData_28" connectionId="238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alData_57" connectionId="30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ExternalData_22" connectionId="226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ExternalData_70" connectionId="330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ExternalData_85" connectionId="36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ExternalData_75" connectionId="342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ExternalData_141" connectionId="90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ExternalData_156" connectionId="124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ExternalData_176" connectionId="16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ExternalData_111" connectionId="24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ExternalData_149" connectionId="108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ExternalData_191" connectionId="200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ExternalData_173" connectionId="16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ExternalData_160" connectionId="132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ExternalData_84" connectionId="362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name="ExternalData_71" connectionId="332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name="ExternalData_32" connectionId="248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name="ExternalData_89" connectionId="372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name="ExternalData_87" connectionId="368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name="ExternalData_86" connectionId="366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name="ExternalData_65" connectionId="320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name="ExternalData_18" connectionId="158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name="ExternalData_197" connectionId="214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name="ExternalData_165" connectionId="144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name="ExternalData_94" connectionId="384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name="ExternalData_10" connectionId="378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name="ExternalData_118" connectionId="40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name="ExternalData_161" connectionId="134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name="ExternalData_190" connectionId="198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name="ExternalData_119" connectionId="42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name="ExternalData_138" connectionId="84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name="ExternalData_41" connectionId="266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name="ExternalData_145" connectionId="100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name="ExternalData_131" connectionId="68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name="ExternalData_49" connectionId="284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name="ExternalData_162" connectionId="138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name="ExternalData_159" connectionId="130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name="ExternalData_139" connectionId="86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name="ExternalData_109" connectionId="18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name="ExternalData_174" connectionId="164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name="ExternalData_2" connectionId="22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name="ExternalData_153" connectionId="118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name="ExternalData_95" connectionId="386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name="ExternalData_83" connectionId="360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name="ExternalData_81" connectionId="354" autoFormatId="16" applyNumberFormats="0" applyBorderFormats="0" applyFontFormats="1" applyPatternFormats="1" applyAlignmentFormats="0" applyWidthHeightFormats="0"/>
</file>

<file path=xl/queryTables/queryTable56.xml><?xml version="1.0" encoding="utf-8"?>
<queryTable xmlns="http://schemas.openxmlformats.org/spreadsheetml/2006/main" name="ExternalData_80" connectionId="352" autoFormatId="16" applyNumberFormats="0" applyBorderFormats="0" applyFontFormats="1" applyPatternFormats="1" applyAlignmentFormats="0" applyWidthHeightFormats="0"/>
</file>

<file path=xl/queryTables/queryTable57.xml><?xml version="1.0" encoding="utf-8"?>
<queryTable xmlns="http://schemas.openxmlformats.org/spreadsheetml/2006/main" name="ExternalData_128" connectionId="62" autoFormatId="16" applyNumberFormats="0" applyBorderFormats="0" applyFontFormats="1" applyPatternFormats="1" applyAlignmentFormats="0" applyWidthHeightFormats="0"/>
</file>

<file path=xl/queryTables/queryTable58.xml><?xml version="1.0" encoding="utf-8"?>
<queryTable xmlns="http://schemas.openxmlformats.org/spreadsheetml/2006/main" name="ExternalData_26" connectionId="234" autoFormatId="16" applyNumberFormats="0" applyBorderFormats="0" applyFontFormats="1" applyPatternFormats="1" applyAlignmentFormats="0" applyWidthHeightFormats="0"/>
</file>

<file path=xl/queryTables/queryTable59.xml><?xml version="1.0" encoding="utf-8"?>
<queryTable xmlns="http://schemas.openxmlformats.org/spreadsheetml/2006/main" name="ExternalData_184" connectionId="186" autoFormatId="16" applyNumberFormats="0" applyBorderFormats="0" applyFontFormats="1" applyPatternFormats="1" applyAlignmentFormats="0" applyWidthHeightFormats="0"/>
</file>

<file path=xl/queryTables/queryTable60.xml><?xml version="1.0" encoding="utf-8"?>
<queryTable xmlns="http://schemas.openxmlformats.org/spreadsheetml/2006/main" name="ExternalData_24" connectionId="230" autoFormatId="16" applyNumberFormats="0" applyBorderFormats="0" applyFontFormats="1" applyPatternFormats="1" applyAlignmentFormats="0" applyWidthHeightFormats="0"/>
</file>

<file path=xl/queryTables/queryTable61.xml><?xml version="1.0" encoding="utf-8"?>
<queryTable xmlns="http://schemas.openxmlformats.org/spreadsheetml/2006/main" name="ExternalData_144" connectionId="98" autoFormatId="16" applyNumberFormats="0" applyBorderFormats="0" applyFontFormats="1" applyPatternFormats="1" applyAlignmentFormats="0" applyWidthHeightFormats="0"/>
</file>

<file path=xl/queryTables/queryTable62.xml><?xml version="1.0" encoding="utf-8"?>
<queryTable xmlns="http://schemas.openxmlformats.org/spreadsheetml/2006/main" name="ExternalData_9" connectionId="356" autoFormatId="16" applyNumberFormats="0" applyBorderFormats="0" applyFontFormats="1" applyPatternFormats="1" applyAlignmentFormats="0" applyWidthHeightFormats="0"/>
</file>

<file path=xl/queryTables/queryTable63.xml><?xml version="1.0" encoding="utf-8"?>
<queryTable xmlns="http://schemas.openxmlformats.org/spreadsheetml/2006/main" name="ExternalData_114" connectionId="32" autoFormatId="16" applyNumberFormats="0" applyBorderFormats="0" applyFontFormats="1" applyPatternFormats="1" applyAlignmentFormats="0" applyWidthHeightFormats="0"/>
</file>

<file path=xl/queryTables/queryTable64.xml><?xml version="1.0" encoding="utf-8"?>
<queryTable xmlns="http://schemas.openxmlformats.org/spreadsheetml/2006/main" name="ExternalData_152" connectionId="116" autoFormatId="16" applyNumberFormats="0" applyBorderFormats="0" applyFontFormats="1" applyPatternFormats="1" applyAlignmentFormats="0" applyWidthHeightFormats="0"/>
</file>

<file path=xl/queryTables/queryTable65.xml><?xml version="1.0" encoding="utf-8"?>
<queryTable xmlns="http://schemas.openxmlformats.org/spreadsheetml/2006/main" name="ExternalData_45" connectionId="276" autoFormatId="16" applyNumberFormats="0" applyBorderFormats="0" applyFontFormats="1" applyPatternFormats="1" applyAlignmentFormats="0" applyWidthHeightFormats="0"/>
</file>

<file path=xl/queryTables/queryTable66.xml><?xml version="1.0" encoding="utf-8"?>
<queryTable xmlns="http://schemas.openxmlformats.org/spreadsheetml/2006/main" name="ExternalData_182" connectionId="182" autoFormatId="16" applyNumberFormats="0" applyBorderFormats="0" applyFontFormats="1" applyPatternFormats="1" applyAlignmentFormats="0" applyWidthHeightFormats="0"/>
</file>

<file path=xl/queryTables/queryTable67.xml><?xml version="1.0" encoding="utf-8"?>
<queryTable xmlns="http://schemas.openxmlformats.org/spreadsheetml/2006/main" name="ExternalData_148" connectionId="106" autoFormatId="16" applyNumberFormats="0" applyBorderFormats="0" applyFontFormats="1" applyPatternFormats="1" applyAlignmentFormats="0" applyWidthHeightFormats="0"/>
</file>

<file path=xl/queryTables/queryTable68.xml><?xml version="1.0" encoding="utf-8"?>
<queryTable xmlns="http://schemas.openxmlformats.org/spreadsheetml/2006/main" name="ExternalData_124" connectionId="54" autoFormatId="16" applyNumberFormats="0" applyBorderFormats="0" applyFontFormats="1" applyPatternFormats="1" applyAlignmentFormats="0" applyWidthHeightFormats="0"/>
</file>

<file path=xl/queryTables/queryTable69.xml><?xml version="1.0" encoding="utf-8"?>
<queryTable xmlns="http://schemas.openxmlformats.org/spreadsheetml/2006/main" name="ExternalData_113" connectionId="30" autoFormatId="16" applyNumberFormats="0" applyBorderFormats="0" applyFontFormats="1" applyPatternFormats="1" applyAlignmentFormats="0" applyWidthHeightFormats="0"/>
</file>

<file path=xl/queryTables/queryTable70.xml><?xml version="1.0" encoding="utf-8"?>
<queryTable xmlns="http://schemas.openxmlformats.org/spreadsheetml/2006/main" name="ExternalData_11" connectionId="4" autoFormatId="16" applyNumberFormats="0" applyBorderFormats="0" applyFontFormats="1" applyPatternFormats="1" applyAlignmentFormats="0" applyWidthHeightFormats="0"/>
</file>

<file path=xl/queryTables/queryTable71.xml><?xml version="1.0" encoding="utf-8"?>
<queryTable xmlns="http://schemas.openxmlformats.org/spreadsheetml/2006/main" name="ExternalData_72" connectionId="336" autoFormatId="16" applyNumberFormats="0" applyBorderFormats="0" applyFontFormats="1" applyPatternFormats="1" applyAlignmentFormats="0" applyWidthHeightFormats="0"/>
</file>

<file path=xl/queryTables/queryTable72.xml><?xml version="1.0" encoding="utf-8"?>
<queryTable xmlns="http://schemas.openxmlformats.org/spreadsheetml/2006/main" name="ExternalData_194" connectionId="208" autoFormatId="16" applyNumberFormats="0" applyBorderFormats="0" applyFontFormats="1" applyPatternFormats="1" applyAlignmentFormats="0" applyWidthHeightFormats="0"/>
</file>

<file path=xl/queryTables/queryTable73.xml><?xml version="1.0" encoding="utf-8"?>
<queryTable xmlns="http://schemas.openxmlformats.org/spreadsheetml/2006/main" name="ExternalData_55" connectionId="298" autoFormatId="16" applyNumberFormats="0" applyBorderFormats="0" applyFontFormats="1" applyPatternFormats="1" applyAlignmentFormats="0" applyWidthHeightFormats="0"/>
</file>

<file path=xl/queryTables/queryTable74.xml><?xml version="1.0" encoding="utf-8"?>
<queryTable xmlns="http://schemas.openxmlformats.org/spreadsheetml/2006/main" name="ExternalData_35" connectionId="254" autoFormatId="16" applyNumberFormats="0" applyBorderFormats="0" applyFontFormats="1" applyPatternFormats="1" applyAlignmentFormats="0" applyWidthHeightFormats="0"/>
</file>

<file path=xl/queryTables/queryTable75.xml><?xml version="1.0" encoding="utf-8"?>
<queryTable xmlns="http://schemas.openxmlformats.org/spreadsheetml/2006/main" name="ExternalData_135" connectionId="78" autoFormatId="16" applyNumberFormats="0" applyBorderFormats="0" applyFontFormats="1" applyPatternFormats="1" applyAlignmentFormats="0" applyWidthHeightFormats="0"/>
</file>

<file path=xl/queryTables/queryTable76.xml><?xml version="1.0" encoding="utf-8"?>
<queryTable xmlns="http://schemas.openxmlformats.org/spreadsheetml/2006/main" name="ExternalData_170" connectionId="154" autoFormatId="16" applyNumberFormats="0" applyBorderFormats="0" applyFontFormats="1" applyPatternFormats="1" applyAlignmentFormats="0" applyWidthHeightFormats="0"/>
</file>

<file path=xl/queryTables/queryTable77.xml><?xml version="1.0" encoding="utf-8"?>
<queryTable xmlns="http://schemas.openxmlformats.org/spreadsheetml/2006/main" name="ExternalData_88" connectionId="370" autoFormatId="16" applyNumberFormats="0" applyBorderFormats="0" applyFontFormats="1" applyPatternFormats="1" applyAlignmentFormats="0" applyWidthHeightFormats="0"/>
</file>

<file path=xl/queryTables/queryTable78.xml><?xml version="1.0" encoding="utf-8"?>
<queryTable xmlns="http://schemas.openxmlformats.org/spreadsheetml/2006/main" name="ExternalData_133" connectionId="74" autoFormatId="16" applyNumberFormats="0" applyBorderFormats="0" applyFontFormats="1" applyPatternFormats="1" applyAlignmentFormats="0" applyWidthHeightFormats="0"/>
</file>

<file path=xl/queryTables/queryTable79.xml><?xml version="1.0" encoding="utf-8"?>
<queryTable xmlns="http://schemas.openxmlformats.org/spreadsheetml/2006/main" name="ExternalData_36" connectionId="256" autoFormatId="16" applyNumberFormats="0" applyBorderFormats="0" applyFontFormats="1" applyPatternFormats="1" applyAlignmentFormats="0" applyWidthHeightFormats="0"/>
</file>

<file path=xl/queryTables/queryTable80.xml><?xml version="1.0" encoding="utf-8"?>
<queryTable xmlns="http://schemas.openxmlformats.org/spreadsheetml/2006/main" name="ExternalData_172" connectionId="160" autoFormatId="16" applyNumberFormats="0" applyBorderFormats="0" applyFontFormats="1" applyPatternFormats="1" applyAlignmentFormats="0" applyWidthHeightFormats="0"/>
</file>

<file path=xl/queryTables/queryTable81.xml><?xml version="1.0" encoding="utf-8"?>
<queryTable xmlns="http://schemas.openxmlformats.org/spreadsheetml/2006/main" name="ExternalData_15" connectionId="92" autoFormatId="16" applyNumberFormats="0" applyBorderFormats="0" applyFontFormats="1" applyPatternFormats="1" applyAlignmentFormats="0" applyWidthHeightFormats="0"/>
</file>

<file path=xl/queryTables/queryTable82.xml><?xml version="1.0" encoding="utf-8"?>
<queryTable xmlns="http://schemas.openxmlformats.org/spreadsheetml/2006/main" name="ExternalData_66" connectionId="322" autoFormatId="16" applyNumberFormats="0" applyBorderFormats="0" applyFontFormats="1" applyPatternFormats="1" applyAlignmentFormats="0" applyWidthHeightFormats="0"/>
</file>

<file path=xl/queryTables/queryTable83.xml><?xml version="1.0" encoding="utf-8"?>
<queryTable xmlns="http://schemas.openxmlformats.org/spreadsheetml/2006/main" name="ExternalData_44" connectionId="274" autoFormatId="16" applyNumberFormats="0" applyBorderFormats="0" applyFontFormats="1" applyPatternFormats="1" applyAlignmentFormats="0" applyWidthHeightFormats="0"/>
</file>

<file path=xl/queryTables/queryTable84.xml><?xml version="1.0" encoding="utf-8"?>
<queryTable xmlns="http://schemas.openxmlformats.org/spreadsheetml/2006/main" name="ExternalData_163" connectionId="140" autoFormatId="16" applyNumberFormats="0" applyBorderFormats="0" applyFontFormats="1" applyPatternFormats="1" applyAlignmentFormats="0" applyWidthHeightFormats="0"/>
</file>

<file path=xl/queryTables/queryTable85.xml><?xml version="1.0" encoding="utf-8"?>
<queryTable xmlns="http://schemas.openxmlformats.org/spreadsheetml/2006/main" name="ExternalData_198" connectionId="216" autoFormatId="16" applyNumberFormats="0" applyBorderFormats="0" applyFontFormats="1" applyPatternFormats="1" applyAlignmentFormats="0" applyWidthHeightFormats="0"/>
</file>

<file path=xl/queryTables/queryTable86.xml><?xml version="1.0" encoding="utf-8"?>
<queryTable xmlns="http://schemas.openxmlformats.org/spreadsheetml/2006/main" name="ExternalData_195" connectionId="210" autoFormatId="16" applyNumberFormats="0" applyBorderFormats="0" applyFontFormats="1" applyPatternFormats="1" applyAlignmentFormats="0" applyWidthHeightFormats="0"/>
</file>

<file path=xl/queryTables/queryTable87.xml><?xml version="1.0" encoding="utf-8"?>
<queryTable xmlns="http://schemas.openxmlformats.org/spreadsheetml/2006/main" name="ExternalData_120" connectionId="44" autoFormatId="16" applyNumberFormats="0" applyBorderFormats="0" applyFontFormats="1" applyPatternFormats="1" applyAlignmentFormats="0" applyWidthHeightFormats="0"/>
</file>

<file path=xl/queryTables/queryTable88.xml><?xml version="1.0" encoding="utf-8"?>
<queryTable xmlns="http://schemas.openxmlformats.org/spreadsheetml/2006/main" name="ExternalData_140" connectionId="88" autoFormatId="16" applyNumberFormats="0" applyBorderFormats="0" applyFontFormats="1" applyPatternFormats="1" applyAlignmentFormats="0" applyWidthHeightFormats="0"/>
</file>

<file path=xl/queryTables/queryTable89.xml><?xml version="1.0" encoding="utf-8"?>
<queryTable xmlns="http://schemas.openxmlformats.org/spreadsheetml/2006/main" name="ExternalData_6" connectionId="290" autoFormatId="16" applyNumberFormats="0" applyBorderFormats="0" applyFontFormats="1" applyPatternFormats="1" applyAlignmentFormats="0" applyWidthHeightFormats="0"/>
</file>

<file path=xl/queryTables/queryTable90.xml><?xml version="1.0" encoding="utf-8"?>
<queryTable xmlns="http://schemas.openxmlformats.org/spreadsheetml/2006/main" name="ExternalData_106" connectionId="14" autoFormatId="16" applyNumberFormats="0" applyBorderFormats="0" applyFontFormats="1" applyPatternFormats="1" applyAlignmentFormats="0" applyWidthHeightFormats="0"/>
</file>

<file path=xl/queryTables/queryTable91.xml><?xml version="1.0" encoding="utf-8"?>
<queryTable xmlns="http://schemas.openxmlformats.org/spreadsheetml/2006/main" name="ExternalData_116" connectionId="36" autoFormatId="16" applyNumberFormats="0" applyBorderFormats="0" applyFontFormats="1" applyPatternFormats="1" applyAlignmentFormats="0" applyWidthHeightFormats="0"/>
</file>

<file path=xl/queryTables/queryTable92.xml><?xml version="1.0" encoding="utf-8"?>
<queryTable xmlns="http://schemas.openxmlformats.org/spreadsheetml/2006/main" name="ExternalData_4" connectionId="246" autoFormatId="16" applyNumberFormats="0" applyBorderFormats="0" applyFontFormats="1" applyPatternFormats="1" applyAlignmentFormats="0" applyWidthHeightFormats="0"/>
</file>

<file path=xl/queryTables/queryTable93.xml><?xml version="1.0" encoding="utf-8"?>
<queryTable xmlns="http://schemas.openxmlformats.org/spreadsheetml/2006/main" name="ExternalData_31" connectionId="244" autoFormatId="16" applyNumberFormats="0" applyBorderFormats="0" applyFontFormats="1" applyPatternFormats="1" applyAlignmentFormats="0" applyWidthHeightFormats="0"/>
</file>

<file path=xl/queryTables/queryTable94.xml><?xml version="1.0" encoding="utf-8"?>
<queryTable xmlns="http://schemas.openxmlformats.org/spreadsheetml/2006/main" name="ExternalData_82" connectionId="358" autoFormatId="16" applyNumberFormats="0" applyBorderFormats="0" applyFontFormats="1" applyPatternFormats="1" applyAlignmentFormats="0" applyWidthHeightFormats="0"/>
</file>

<file path=xl/queryTables/queryTable95.xml><?xml version="1.0" encoding="utf-8"?>
<queryTable xmlns="http://schemas.openxmlformats.org/spreadsheetml/2006/main" name="ExternalData_189" connectionId="196" autoFormatId="16" applyNumberFormats="0" applyBorderFormats="0" applyFontFormats="1" applyPatternFormats="1" applyAlignmentFormats="0" applyWidthHeightFormats="0"/>
</file>

<file path=xl/queryTables/queryTable96.xml><?xml version="1.0" encoding="utf-8"?>
<queryTable xmlns="http://schemas.openxmlformats.org/spreadsheetml/2006/main" name="ExternalData_179" connectionId="174" autoFormatId="16" applyNumberFormats="0" applyBorderFormats="0" applyFontFormats="1" applyPatternFormats="1" applyAlignmentFormats="0" applyWidthHeightFormats="0"/>
</file>

<file path=xl/queryTables/queryTable97.xml><?xml version="1.0" encoding="utf-8"?>
<queryTable xmlns="http://schemas.openxmlformats.org/spreadsheetml/2006/main" name="ExternalData_56" connectionId="300" autoFormatId="16" applyNumberFormats="0" applyBorderFormats="0" applyFontFormats="1" applyPatternFormats="1" applyAlignmentFormats="0" applyWidthHeightFormats="0"/>
</file>

<file path=xl/queryTables/queryTable98.xml><?xml version="1.0" encoding="utf-8"?>
<queryTable xmlns="http://schemas.openxmlformats.org/spreadsheetml/2006/main" name="ExternalData_150" connectionId="110" autoFormatId="16" applyNumberFormats="0" applyBorderFormats="0" applyFontFormats="1" applyPatternFormats="1" applyAlignmentFormats="0" applyWidthHeightFormats="0"/>
</file>

<file path=xl/queryTables/queryTable99.xml><?xml version="1.0" encoding="utf-8"?>
<queryTable xmlns="http://schemas.openxmlformats.org/spreadsheetml/2006/main" name="ExternalData_175" connectionId="166" autoFormatId="16" applyNumberFormats="0" applyBorderFormats="0" applyFontFormats="1" applyPatternFormats="1" applyAlignmentFormats="0" applyWidthHeightFormats="0"/>
</file>

<file path=xl/queryTables/queryTable100.xml><?xml version="1.0" encoding="utf-8"?>
<queryTable xmlns="http://schemas.openxmlformats.org/spreadsheetml/2006/main" name="ExternalData_27" connectionId="236" autoFormatId="16" applyNumberFormats="0" applyBorderFormats="0" applyFontFormats="1" applyPatternFormats="1" applyAlignmentFormats="0" applyWidthHeightFormats="0"/>
</file>

<file path=xl/queryTables/queryTable101.xml><?xml version="1.0" encoding="utf-8"?>
<queryTable xmlns="http://schemas.openxmlformats.org/spreadsheetml/2006/main" name="ExternalData_20" connectionId="202" autoFormatId="16" applyNumberFormats="0" applyBorderFormats="0" applyFontFormats="1" applyPatternFormats="1" applyAlignmentFormats="0" applyWidthHeightFormats="0"/>
</file>

<file path=xl/queryTables/queryTable102.xml><?xml version="1.0" encoding="utf-8"?>
<queryTable xmlns="http://schemas.openxmlformats.org/spreadsheetml/2006/main" name="ExternalData_100" connectionId="396" autoFormatId="16" applyNumberFormats="0" applyBorderFormats="0" applyFontFormats="1" applyPatternFormats="1" applyAlignmentFormats="0" applyWidthHeightFormats="0"/>
</file>

<file path=xl/queryTables/queryTable103.xml><?xml version="1.0" encoding="utf-8"?>
<queryTable xmlns="http://schemas.openxmlformats.org/spreadsheetml/2006/main" name="ExternalData_180" connectionId="176" autoFormatId="16" applyNumberFormats="0" applyBorderFormats="0" applyFontFormats="1" applyPatternFormats="1" applyAlignmentFormats="0" applyWidthHeightFormats="0"/>
</file>

<file path=xl/queryTables/queryTable104.xml><?xml version="1.0" encoding="utf-8"?>
<queryTable xmlns="http://schemas.openxmlformats.org/spreadsheetml/2006/main" name="ExternalData_169" connectionId="152" autoFormatId="16" applyNumberFormats="0" applyBorderFormats="0" applyFontFormats="1" applyPatternFormats="1" applyAlignmentFormats="0" applyWidthHeightFormats="0"/>
</file>

<file path=xl/queryTables/queryTable105.xml><?xml version="1.0" encoding="utf-8"?>
<queryTable xmlns="http://schemas.openxmlformats.org/spreadsheetml/2006/main" name="ExternalData_127" connectionId="60" autoFormatId="16" applyNumberFormats="0" applyBorderFormats="0" applyFontFormats="1" applyPatternFormats="1" applyAlignmentFormats="0" applyWidthHeightFormats="0"/>
</file>

<file path=xl/queryTables/queryTable106.xml><?xml version="1.0" encoding="utf-8"?>
<queryTable xmlns="http://schemas.openxmlformats.org/spreadsheetml/2006/main" name="ExternalData_154" connectionId="120" autoFormatId="16" applyNumberFormats="0" applyBorderFormats="0" applyFontFormats="1" applyPatternFormats="1" applyAlignmentFormats="0" applyWidthHeightFormats="0"/>
</file>

<file path=xl/queryTables/queryTable107.xml><?xml version="1.0" encoding="utf-8"?>
<queryTable xmlns="http://schemas.openxmlformats.org/spreadsheetml/2006/main" name="ExternalData_93" connectionId="382" autoFormatId="16" applyNumberFormats="0" applyBorderFormats="0" applyFontFormats="1" applyPatternFormats="1" applyAlignmentFormats="0" applyWidthHeightFormats="0"/>
</file>

<file path=xl/queryTables/queryTable108.xml><?xml version="1.0" encoding="utf-8"?>
<queryTable xmlns="http://schemas.openxmlformats.org/spreadsheetml/2006/main" name="ExternalData_63" connectionId="316" autoFormatId="16" applyNumberFormats="0" applyBorderFormats="0" applyFontFormats="1" applyPatternFormats="1" applyAlignmentFormats="0" applyWidthHeightFormats="0"/>
</file>

<file path=xl/queryTables/queryTable109.xml><?xml version="1.0" encoding="utf-8"?>
<queryTable xmlns="http://schemas.openxmlformats.org/spreadsheetml/2006/main" name="ExternalData_90" connectionId="374" autoFormatId="16" applyNumberFormats="0" applyBorderFormats="0" applyFontFormats="1" applyPatternFormats="1" applyAlignmentFormats="0" applyWidthHeightFormats="0"/>
</file>

<file path=xl/queryTables/queryTable110.xml><?xml version="1.0" encoding="utf-8"?>
<queryTable xmlns="http://schemas.openxmlformats.org/spreadsheetml/2006/main" name="ExternalData_79" connectionId="350" autoFormatId="16" applyNumberFormats="0" applyBorderFormats="0" applyFontFormats="1" applyPatternFormats="1" applyAlignmentFormats="0" applyWidthHeightFormats="0"/>
</file>

<file path=xl/queryTables/queryTable111.xml><?xml version="1.0" encoding="utf-8"?>
<queryTable xmlns="http://schemas.openxmlformats.org/spreadsheetml/2006/main" name="ExternalData_146" connectionId="102" autoFormatId="16" applyNumberFormats="0" applyBorderFormats="0" applyFontFormats="1" applyPatternFormats="1" applyAlignmentFormats="0" applyWidthHeightFormats="0"/>
</file>

<file path=xl/queryTables/queryTable112.xml><?xml version="1.0" encoding="utf-8"?>
<queryTable xmlns="http://schemas.openxmlformats.org/spreadsheetml/2006/main" name="ExternalData_147" connectionId="104" autoFormatId="16" applyNumberFormats="0" applyBorderFormats="0" applyFontFormats="1" applyPatternFormats="1" applyAlignmentFormats="0" applyWidthHeightFormats="0"/>
</file>

<file path=xl/queryTables/queryTable113.xml><?xml version="1.0" encoding="utf-8"?>
<queryTable xmlns="http://schemas.openxmlformats.org/spreadsheetml/2006/main" name="ExternalData_14" connectionId="70" autoFormatId="16" applyNumberFormats="0" applyBorderFormats="0" applyFontFormats="1" applyPatternFormats="1" applyAlignmentFormats="0" applyWidthHeightFormats="0"/>
</file>

<file path=xl/queryTables/queryTable114.xml><?xml version="1.0" encoding="utf-8"?>
<queryTable xmlns="http://schemas.openxmlformats.org/spreadsheetml/2006/main" name="ExternalData_61" connectionId="310" autoFormatId="16" applyNumberFormats="0" applyBorderFormats="0" applyFontFormats="1" applyPatternFormats="1" applyAlignmentFormats="0" applyWidthHeightFormats="0"/>
</file>

<file path=xl/queryTables/queryTable115.xml><?xml version="1.0" encoding="utf-8"?>
<queryTable xmlns="http://schemas.openxmlformats.org/spreadsheetml/2006/main" name="ExternalData_43" connectionId="272" autoFormatId="16" applyNumberFormats="0" applyBorderFormats="0" applyFontFormats="1" applyPatternFormats="1" applyAlignmentFormats="0" applyWidthHeightFormats="0"/>
</file>

<file path=xl/queryTables/queryTable116.xml><?xml version="1.0" encoding="utf-8"?>
<queryTable xmlns="http://schemas.openxmlformats.org/spreadsheetml/2006/main" name="ExternalData_117" connectionId="38" autoFormatId="16" applyNumberFormats="0" applyBorderFormats="0" applyFontFormats="1" applyPatternFormats="1" applyAlignmentFormats="0" applyWidthHeightFormats="0"/>
</file>

<file path=xl/queryTables/queryTable117.xml><?xml version="1.0" encoding="utf-8"?>
<queryTable xmlns="http://schemas.openxmlformats.org/spreadsheetml/2006/main" name="ExternalData_99" connectionId="394" autoFormatId="16" applyNumberFormats="0" applyBorderFormats="0" applyFontFormats="1" applyPatternFormats="1" applyAlignmentFormats="0" applyWidthHeightFormats="0"/>
</file>

<file path=xl/queryTables/queryTable118.xml><?xml version="1.0" encoding="utf-8"?>
<queryTable xmlns="http://schemas.openxmlformats.org/spreadsheetml/2006/main" name="ExternalData_78" connectionId="348" autoFormatId="16" applyNumberFormats="0" applyBorderFormats="0" applyFontFormats="1" applyPatternFormats="1" applyAlignmentFormats="0" applyWidthHeightFormats="0"/>
</file>

<file path=xl/queryTables/queryTable119.xml><?xml version="1.0" encoding="utf-8"?>
<queryTable xmlns="http://schemas.openxmlformats.org/spreadsheetml/2006/main" name="ExternalData_33" connectionId="250" autoFormatId="16" applyNumberFormats="0" applyBorderFormats="0" applyFontFormats="1" applyPatternFormats="1" applyAlignmentFormats="0" applyWidthHeightFormats="0"/>
</file>

<file path=xl/queryTables/queryTable120.xml><?xml version="1.0" encoding="utf-8"?>
<queryTable xmlns="http://schemas.openxmlformats.org/spreadsheetml/2006/main" name="ExternalData_115" connectionId="34" autoFormatId="16" applyNumberFormats="0" applyBorderFormats="0" applyFontFormats="1" applyPatternFormats="1" applyAlignmentFormats="0" applyWidthHeightFormats="0"/>
</file>

<file path=xl/queryTables/queryTable121.xml><?xml version="1.0" encoding="utf-8"?>
<queryTable xmlns="http://schemas.openxmlformats.org/spreadsheetml/2006/main" name="ExternalData_143" connectionId="96" autoFormatId="16" applyNumberFormats="0" applyBorderFormats="0" applyFontFormats="1" applyPatternFormats="1" applyAlignmentFormats="0" applyWidthHeightFormats="0"/>
</file>

<file path=xl/queryTables/queryTable122.xml><?xml version="1.0" encoding="utf-8"?>
<queryTable xmlns="http://schemas.openxmlformats.org/spreadsheetml/2006/main" name="ExternalData_39" connectionId="262" autoFormatId="16" applyNumberFormats="0" applyBorderFormats="0" applyFontFormats="1" applyPatternFormats="1" applyAlignmentFormats="0" applyWidthHeightFormats="0"/>
</file>

<file path=xl/queryTables/queryTable123.xml><?xml version="1.0" encoding="utf-8"?>
<queryTable xmlns="http://schemas.openxmlformats.org/spreadsheetml/2006/main" name="ExternalData_101" connectionId="2" autoFormatId="16" applyNumberFormats="0" applyBorderFormats="0" applyFontFormats="1" applyPatternFormats="1" applyAlignmentFormats="0" applyWidthHeightFormats="0"/>
</file>

<file path=xl/queryTables/queryTable124.xml><?xml version="1.0" encoding="utf-8"?>
<queryTable xmlns="http://schemas.openxmlformats.org/spreadsheetml/2006/main" name="ExternalData_60" connectionId="308" autoFormatId="16" applyNumberFormats="0" applyBorderFormats="0" applyFontFormats="1" applyPatternFormats="1" applyAlignmentFormats="0" applyWidthHeightFormats="0"/>
</file>

<file path=xl/queryTables/queryTable125.xml><?xml version="1.0" encoding="utf-8"?>
<queryTable xmlns="http://schemas.openxmlformats.org/spreadsheetml/2006/main" name="ExternalData_98" connectionId="392" autoFormatId="16" applyNumberFormats="0" applyBorderFormats="0" applyFontFormats="1" applyPatternFormats="1" applyAlignmentFormats="0" applyWidthHeightFormats="0"/>
</file>

<file path=xl/queryTables/queryTable126.xml><?xml version="1.0" encoding="utf-8"?>
<queryTable xmlns="http://schemas.openxmlformats.org/spreadsheetml/2006/main" name="ExternalData_76" connectionId="344" autoFormatId="16" applyNumberFormats="0" applyBorderFormats="0" applyFontFormats="1" applyPatternFormats="1" applyAlignmentFormats="0" applyWidthHeightFormats="0"/>
</file>

<file path=xl/queryTables/queryTable127.xml><?xml version="1.0" encoding="utf-8"?>
<queryTable xmlns="http://schemas.openxmlformats.org/spreadsheetml/2006/main" name="ExternalData_132" connectionId="72" autoFormatId="16" applyNumberFormats="0" applyBorderFormats="0" applyFontFormats="1" applyPatternFormats="1" applyAlignmentFormats="0" applyWidthHeightFormats="0"/>
</file>

<file path=xl/queryTables/queryTable128.xml><?xml version="1.0" encoding="utf-8"?>
<queryTable xmlns="http://schemas.openxmlformats.org/spreadsheetml/2006/main" name="ExternalData_53" connectionId="294" autoFormatId="16" applyNumberFormats="0" applyBorderFormats="0" applyFontFormats="1" applyPatternFormats="1" applyAlignmentFormats="0" applyWidthHeightFormats="0"/>
</file>

<file path=xl/queryTables/queryTable129.xml><?xml version="1.0" encoding="utf-8"?>
<queryTable xmlns="http://schemas.openxmlformats.org/spreadsheetml/2006/main" name="ExternalData_96" connectionId="388" autoFormatId="16" applyNumberFormats="0" applyBorderFormats="0" applyFontFormats="1" applyPatternFormats="1" applyAlignmentFormats="0" applyWidthHeightFormats="0"/>
</file>

<file path=xl/queryTables/queryTable130.xml><?xml version="1.0" encoding="utf-8"?>
<queryTable xmlns="http://schemas.openxmlformats.org/spreadsheetml/2006/main" name="ExternalData_155" connectionId="122" autoFormatId="16" applyNumberFormats="0" applyBorderFormats="0" applyFontFormats="1" applyPatternFormats="1" applyAlignmentFormats="0" applyWidthHeightFormats="0"/>
</file>

<file path=xl/queryTables/queryTable131.xml><?xml version="1.0" encoding="utf-8"?>
<queryTable xmlns="http://schemas.openxmlformats.org/spreadsheetml/2006/main" name="ExternalData_8" connectionId="334" autoFormatId="16" applyNumberFormats="0" applyBorderFormats="0" applyFontFormats="1" applyPatternFormats="1" applyAlignmentFormats="0" applyWidthHeightFormats="0"/>
</file>

<file path=xl/queryTables/queryTable132.xml><?xml version="1.0" encoding="utf-8"?>
<queryTable xmlns="http://schemas.openxmlformats.org/spreadsheetml/2006/main" name="ExternalData_34" connectionId="252" autoFormatId="16" applyNumberFormats="0" applyBorderFormats="0" applyFontFormats="1" applyPatternFormats="1" applyAlignmentFormats="0" applyWidthHeightFormats="0"/>
</file>

<file path=xl/queryTables/queryTable133.xml><?xml version="1.0" encoding="utf-8"?>
<queryTable xmlns="http://schemas.openxmlformats.org/spreadsheetml/2006/main" name="ExternalData_30" connectionId="242" autoFormatId="16" applyNumberFormats="0" applyBorderFormats="0" applyFontFormats="1" applyPatternFormats="1" applyAlignmentFormats="0" applyWidthHeightFormats="0"/>
</file>

<file path=xl/queryTables/queryTable134.xml><?xml version="1.0" encoding="utf-8"?>
<queryTable xmlns="http://schemas.openxmlformats.org/spreadsheetml/2006/main" name="ExternalData_186" connectionId="190" autoFormatId="16" applyNumberFormats="0" applyBorderFormats="0" applyFontFormats="1" applyPatternFormats="1" applyAlignmentFormats="0" applyWidthHeightFormats="0"/>
</file>

<file path=xl/queryTables/queryTable135.xml><?xml version="1.0" encoding="utf-8"?>
<queryTable xmlns="http://schemas.openxmlformats.org/spreadsheetml/2006/main" name="ExternalData_3" connectionId="224" autoFormatId="16" applyNumberFormats="0" applyBorderFormats="0" applyFontFormats="1" applyPatternFormats="1" applyAlignmentFormats="0" applyWidthHeightFormats="0"/>
</file>

<file path=xl/queryTables/queryTable136.xml><?xml version="1.0" encoding="utf-8"?>
<queryTable xmlns="http://schemas.openxmlformats.org/spreadsheetml/2006/main" name="ExternalData_58" connectionId="304" autoFormatId="16" applyNumberFormats="0" applyBorderFormats="0" applyFontFormats="1" applyPatternFormats="1" applyAlignmentFormats="0" applyWidthHeightFormats="0"/>
</file>

<file path=xl/queryTables/queryTable137.xml><?xml version="1.0" encoding="utf-8"?>
<queryTable xmlns="http://schemas.openxmlformats.org/spreadsheetml/2006/main" name="ExternalData_199" connectionId="218" autoFormatId="16" applyNumberFormats="0" applyBorderFormats="0" applyFontFormats="1" applyPatternFormats="1" applyAlignmentFormats="0" applyWidthHeightFormats="0"/>
</file>

<file path=xl/queryTables/queryTable138.xml><?xml version="1.0" encoding="utf-8"?>
<queryTable xmlns="http://schemas.openxmlformats.org/spreadsheetml/2006/main" name="ExternalData_23" connectionId="228" autoFormatId="16" applyNumberFormats="0" applyBorderFormats="0" applyFontFormats="1" applyPatternFormats="1" applyAlignmentFormats="0" applyWidthHeightFormats="0"/>
</file>

<file path=xl/queryTables/queryTable139.xml><?xml version="1.0" encoding="utf-8"?>
<queryTable xmlns="http://schemas.openxmlformats.org/spreadsheetml/2006/main" name="ExternalData_37" connectionId="258" autoFormatId="16" applyNumberFormats="0" applyBorderFormats="0" applyFontFormats="1" applyPatternFormats="1" applyAlignmentFormats="0" applyWidthHeightFormats="0"/>
</file>

<file path=xl/queryTables/queryTable140.xml><?xml version="1.0" encoding="utf-8"?>
<queryTable xmlns="http://schemas.openxmlformats.org/spreadsheetml/2006/main" name="ExternalData_105" connectionId="12" autoFormatId="16" applyNumberFormats="0" applyBorderFormats="0" applyFontFormats="1" applyPatternFormats="1" applyAlignmentFormats="0" applyWidthHeightFormats="0"/>
</file>

<file path=xl/queryTables/queryTable141.xml><?xml version="1.0" encoding="utf-8"?>
<queryTable xmlns="http://schemas.openxmlformats.org/spreadsheetml/2006/main" name="ExternalData_171" connectionId="156" autoFormatId="16" applyNumberFormats="0" applyBorderFormats="0" applyFontFormats="1" applyPatternFormats="1" applyAlignmentFormats="0" applyWidthHeightFormats="0"/>
</file>

<file path=xl/queryTables/queryTable142.xml><?xml version="1.0" encoding="utf-8"?>
<queryTable xmlns="http://schemas.openxmlformats.org/spreadsheetml/2006/main" name="ExternalData_77" connectionId="346" autoFormatId="16" applyNumberFormats="0" applyBorderFormats="0" applyFontFormats="1" applyPatternFormats="1" applyAlignmentFormats="0" applyWidthHeightFormats="0"/>
</file>

<file path=xl/queryTables/queryTable143.xml><?xml version="1.0" encoding="utf-8"?>
<queryTable xmlns="http://schemas.openxmlformats.org/spreadsheetml/2006/main" name="ExternalData_97" connectionId="390" autoFormatId="16" applyNumberFormats="0" applyBorderFormats="0" applyFontFormats="1" applyPatternFormats="1" applyAlignmentFormats="0" applyWidthHeightFormats="0"/>
</file>

<file path=xl/queryTables/queryTable144.xml><?xml version="1.0" encoding="utf-8"?>
<queryTable xmlns="http://schemas.openxmlformats.org/spreadsheetml/2006/main" name="ExternalData_67" connectionId="324" autoFormatId="16" applyNumberFormats="0" applyBorderFormats="0" applyFontFormats="1" applyPatternFormats="1" applyAlignmentFormats="0" applyWidthHeightFormats="0"/>
</file>

<file path=xl/queryTables/queryTable145.xml><?xml version="1.0" encoding="utf-8"?>
<queryTable xmlns="http://schemas.openxmlformats.org/spreadsheetml/2006/main" name="ExternalData_121" connectionId="46" autoFormatId="16" applyNumberFormats="0" applyBorderFormats="0" applyFontFormats="1" applyPatternFormats="1" applyAlignmentFormats="0" applyWidthHeightFormats="0"/>
</file>

<file path=xl/queryTables/queryTable146.xml><?xml version="1.0" encoding="utf-8"?>
<queryTable xmlns="http://schemas.openxmlformats.org/spreadsheetml/2006/main" name="ExternalData_137" connectionId="82" autoFormatId="16" applyNumberFormats="0" applyBorderFormats="0" applyFontFormats="1" applyPatternFormats="1" applyAlignmentFormats="0" applyWidthHeightFormats="0"/>
</file>

<file path=xl/queryTables/queryTable147.xml><?xml version="1.0" encoding="utf-8"?>
<queryTable xmlns="http://schemas.openxmlformats.org/spreadsheetml/2006/main" name="ExternalData_59" connectionId="306" autoFormatId="16" applyNumberFormats="0" applyBorderFormats="0" applyFontFormats="1" applyPatternFormats="1" applyAlignmentFormats="0" applyWidthHeightFormats="0"/>
</file>

<file path=xl/queryTables/queryTable148.xml><?xml version="1.0" encoding="utf-8"?>
<queryTable xmlns="http://schemas.openxmlformats.org/spreadsheetml/2006/main" name="ExternalData_29" connectionId="240" autoFormatId="16" applyNumberFormats="0" applyBorderFormats="0" applyFontFormats="1" applyPatternFormats="1" applyAlignmentFormats="0" applyWidthHeightFormats="0"/>
</file>

<file path=xl/queryTables/queryTable149.xml><?xml version="1.0" encoding="utf-8"?>
<queryTable xmlns="http://schemas.openxmlformats.org/spreadsheetml/2006/main" name="ExternalData_193" connectionId="206" autoFormatId="16" applyNumberFormats="0" applyBorderFormats="0" applyFontFormats="1" applyPatternFormats="1" applyAlignmentFormats="0" applyWidthHeightFormats="0"/>
</file>

<file path=xl/queryTables/queryTable150.xml><?xml version="1.0" encoding="utf-8"?>
<queryTable xmlns="http://schemas.openxmlformats.org/spreadsheetml/2006/main" name="ExternalData_48" connectionId="282" autoFormatId="16" applyNumberFormats="0" applyBorderFormats="0" applyFontFormats="1" applyPatternFormats="1" applyAlignmentFormats="0" applyWidthHeightFormats="0"/>
</file>

<file path=xl/queryTables/queryTable151.xml><?xml version="1.0" encoding="utf-8"?>
<queryTable xmlns="http://schemas.openxmlformats.org/spreadsheetml/2006/main" name="ExternalData_151" connectionId="112" autoFormatId="16" applyNumberFormats="0" applyBorderFormats="0" applyFontFormats="1" applyPatternFormats="1" applyAlignmentFormats="0" applyWidthHeightFormats="0"/>
</file>

<file path=xl/queryTables/queryTable152.xml><?xml version="1.0" encoding="utf-8"?>
<queryTable xmlns="http://schemas.openxmlformats.org/spreadsheetml/2006/main" name="ExternalData_142" connectionId="94" autoFormatId="16" applyNumberFormats="0" applyBorderFormats="0" applyFontFormats="1" applyPatternFormats="1" applyAlignmentFormats="0" applyWidthHeightFormats="0"/>
</file>

<file path=xl/queryTables/queryTable153.xml><?xml version="1.0" encoding="utf-8"?>
<queryTable xmlns="http://schemas.openxmlformats.org/spreadsheetml/2006/main" name="ExternalData_177" connectionId="170" autoFormatId="16" applyNumberFormats="0" applyBorderFormats="0" applyFontFormats="1" applyPatternFormats="1" applyAlignmentFormats="0" applyWidthHeightFormats="0"/>
</file>

<file path=xl/queryTables/queryTable154.xml><?xml version="1.0" encoding="utf-8"?>
<queryTable xmlns="http://schemas.openxmlformats.org/spreadsheetml/2006/main" name="ExternalData_192" connectionId="204" autoFormatId="16" applyNumberFormats="0" applyBorderFormats="0" applyFontFormats="1" applyPatternFormats="1" applyAlignmentFormats="0" applyWidthHeightFormats="0"/>
</file>

<file path=xl/queryTables/queryTable155.xml><?xml version="1.0" encoding="utf-8"?>
<queryTable xmlns="http://schemas.openxmlformats.org/spreadsheetml/2006/main" name="ExternalData_52" connectionId="292" autoFormatId="16" applyNumberFormats="0" applyBorderFormats="0" applyFontFormats="1" applyPatternFormats="1" applyAlignmentFormats="0" applyWidthHeightFormats="0"/>
</file>

<file path=xl/queryTables/queryTable156.xml><?xml version="1.0" encoding="utf-8"?>
<queryTable xmlns="http://schemas.openxmlformats.org/spreadsheetml/2006/main" name="ExternalData_122" connectionId="50" autoFormatId="16" applyNumberFormats="0" applyBorderFormats="0" applyFontFormats="1" applyPatternFormats="1" applyAlignmentFormats="0" applyWidthHeightFormats="0"/>
</file>

<file path=xl/queryTables/queryTable157.xml><?xml version="1.0" encoding="utf-8"?>
<queryTable xmlns="http://schemas.openxmlformats.org/spreadsheetml/2006/main" name="ExternalData_50" connectionId="286" autoFormatId="16" applyNumberFormats="0" applyBorderFormats="0" applyFontFormats="1" applyPatternFormats="1" applyAlignmentFormats="0" applyWidthHeightFormats="0"/>
</file>

<file path=xl/queryTables/queryTable158.xml><?xml version="1.0" encoding="utf-8"?>
<queryTable xmlns="http://schemas.openxmlformats.org/spreadsheetml/2006/main" name="ExternalData_47" connectionId="280" autoFormatId="16" applyNumberFormats="0" applyBorderFormats="0" applyFontFormats="1" applyPatternFormats="1" applyAlignmentFormats="0" applyWidthHeightFormats="0"/>
</file>

<file path=xl/queryTables/queryTable159.xml><?xml version="1.0" encoding="utf-8"?>
<queryTable xmlns="http://schemas.openxmlformats.org/spreadsheetml/2006/main" name="ExternalData_158" connectionId="128" autoFormatId="16" applyNumberFormats="0" applyBorderFormats="0" applyFontFormats="1" applyPatternFormats="1" applyAlignmentFormats="0" applyWidthHeightFormats="0"/>
</file>

<file path=xl/queryTables/queryTable160.xml><?xml version="1.0" encoding="utf-8"?>
<queryTable xmlns="http://schemas.openxmlformats.org/spreadsheetml/2006/main" name="ExternalData_167" connectionId="148" autoFormatId="16" applyNumberFormats="0" applyBorderFormats="0" applyFontFormats="1" applyPatternFormats="1" applyAlignmentFormats="0" applyWidthHeightFormats="0"/>
</file>

<file path=xl/queryTables/queryTable161.xml><?xml version="1.0" encoding="utf-8"?>
<queryTable xmlns="http://schemas.openxmlformats.org/spreadsheetml/2006/main" name="ExternalData_73" connectionId="338" autoFormatId="16" applyNumberFormats="0" applyBorderFormats="0" applyFontFormats="1" applyPatternFormats="1" applyAlignmentFormats="0" applyWidthHeightFormats="0"/>
</file>

<file path=xl/queryTables/queryTable162.xml><?xml version="1.0" encoding="utf-8"?>
<queryTable xmlns="http://schemas.openxmlformats.org/spreadsheetml/2006/main" name="ExternalData_103" connectionId="8" autoFormatId="16" applyNumberFormats="0" applyBorderFormats="0" applyFontFormats="1" applyPatternFormats="1" applyAlignmentFormats="0" applyWidthHeightFormats="0"/>
</file>

<file path=xl/queryTables/queryTable163.xml><?xml version="1.0" encoding="utf-8"?>
<queryTable xmlns="http://schemas.openxmlformats.org/spreadsheetml/2006/main" name="ExternalData_104" connectionId="10" autoFormatId="16" applyNumberFormats="0" applyBorderFormats="0" applyFontFormats="1" applyPatternFormats="1" applyAlignmentFormats="0" applyWidthHeightFormats="0"/>
</file>

<file path=xl/queryTables/queryTable164.xml><?xml version="1.0" encoding="utf-8"?>
<queryTable xmlns="http://schemas.openxmlformats.org/spreadsheetml/2006/main" name="ExternalData_7" connectionId="312" autoFormatId="16" applyNumberFormats="0" applyBorderFormats="0" applyFontFormats="1" applyPatternFormats="1" applyAlignmentFormats="0" applyWidthHeightFormats="0"/>
</file>

<file path=xl/queryTables/queryTable165.xml><?xml version="1.0" encoding="utf-8"?>
<queryTable xmlns="http://schemas.openxmlformats.org/spreadsheetml/2006/main" name="ExternalData_19" connectionId="180" autoFormatId="16" applyNumberFormats="0" applyBorderFormats="0" applyFontFormats="1" applyPatternFormats="1" applyAlignmentFormats="0" applyWidthHeightFormats="0"/>
</file>

<file path=xl/queryTables/queryTable166.xml><?xml version="1.0" encoding="utf-8"?>
<queryTable xmlns="http://schemas.openxmlformats.org/spreadsheetml/2006/main" name="ExternalData_136" connectionId="80" autoFormatId="16" applyNumberFormats="0" applyBorderFormats="0" applyFontFormats="1" applyPatternFormats="1" applyAlignmentFormats="0" applyWidthHeightFormats="0"/>
</file>

<file path=xl/queryTables/queryTable167.xml><?xml version="1.0" encoding="utf-8"?>
<queryTable xmlns="http://schemas.openxmlformats.org/spreadsheetml/2006/main" name="ExternalData_92" connectionId="380" autoFormatId="16" applyNumberFormats="0" applyBorderFormats="0" applyFontFormats="1" applyPatternFormats="1" applyAlignmentFormats="0" applyWidthHeightFormats="0"/>
</file>

<file path=xl/queryTables/queryTable168.xml><?xml version="1.0" encoding="utf-8"?>
<queryTable xmlns="http://schemas.openxmlformats.org/spreadsheetml/2006/main" name="ExternalData_1" connectionId="220" autoFormatId="16" applyNumberFormats="0" applyBorderFormats="0" applyFontFormats="1" applyPatternFormats="1" applyAlignmentFormats="0" applyWidthHeightFormats="0"/>
</file>

<file path=xl/queryTables/queryTable169.xml><?xml version="1.0" encoding="utf-8"?>
<queryTable xmlns="http://schemas.openxmlformats.org/spreadsheetml/2006/main" name="ExternalData_188" connectionId="194" autoFormatId="16" applyNumberFormats="0" applyBorderFormats="0" applyFontFormats="1" applyPatternFormats="1" applyAlignmentFormats="0" applyWidthHeightFormats="0"/>
</file>

<file path=xl/queryTables/queryTable170.xml><?xml version="1.0" encoding="utf-8"?>
<queryTable xmlns="http://schemas.openxmlformats.org/spreadsheetml/2006/main" name="ExternalData_102" connectionId="6" autoFormatId="16" applyNumberFormats="0" applyBorderFormats="0" applyFontFormats="1" applyPatternFormats="1" applyAlignmentFormats="0" applyWidthHeightFormats="0"/>
</file>

<file path=xl/queryTables/queryTable171.xml><?xml version="1.0" encoding="utf-8"?>
<queryTable xmlns="http://schemas.openxmlformats.org/spreadsheetml/2006/main" name="ExternalData_157" connectionId="126" autoFormatId="16" applyNumberFormats="0" applyBorderFormats="0" applyFontFormats="1" applyPatternFormats="1" applyAlignmentFormats="0" applyWidthHeightFormats="0"/>
</file>

<file path=xl/queryTables/queryTable172.xml><?xml version="1.0" encoding="utf-8"?>
<queryTable xmlns="http://schemas.openxmlformats.org/spreadsheetml/2006/main" name="ExternalData_91" connectionId="376" autoFormatId="16" applyNumberFormats="0" applyBorderFormats="0" applyFontFormats="1" applyPatternFormats="1" applyAlignmentFormats="0" applyWidthHeightFormats="0"/>
</file>

<file path=xl/queryTables/queryTable173.xml><?xml version="1.0" encoding="utf-8"?>
<queryTable xmlns="http://schemas.openxmlformats.org/spreadsheetml/2006/main" name="ExternalData_38" connectionId="260" autoFormatId="16" applyNumberFormats="0" applyBorderFormats="0" applyFontFormats="1" applyPatternFormats="1" applyAlignmentFormats="0" applyWidthHeightFormats="0"/>
</file>

<file path=xl/queryTables/queryTable174.xml><?xml version="1.0" encoding="utf-8"?>
<queryTable xmlns="http://schemas.openxmlformats.org/spreadsheetml/2006/main" name="ExternalData_62" connectionId="314" autoFormatId="16" applyNumberFormats="0" applyBorderFormats="0" applyFontFormats="1" applyPatternFormats="1" applyAlignmentFormats="0" applyWidthHeightFormats="0"/>
</file>

<file path=xl/queryTables/queryTable175.xml><?xml version="1.0" encoding="utf-8"?>
<queryTable xmlns="http://schemas.openxmlformats.org/spreadsheetml/2006/main" name="ExternalData_21" connectionId="222" autoFormatId="16" applyNumberFormats="0" applyBorderFormats="0" applyFontFormats="1" applyPatternFormats="1" applyAlignmentFormats="0" applyWidthHeightFormats="0"/>
</file>

<file path=xl/queryTables/queryTable176.xml><?xml version="1.0" encoding="utf-8"?>
<queryTable xmlns="http://schemas.openxmlformats.org/spreadsheetml/2006/main" name="ExternalData_185" connectionId="188" autoFormatId="16" applyNumberFormats="0" applyBorderFormats="0" applyFontFormats="1" applyPatternFormats="1" applyAlignmentFormats="0" applyWidthHeightFormats="0"/>
</file>

<file path=xl/queryTables/queryTable177.xml><?xml version="1.0" encoding="utf-8"?>
<queryTable xmlns="http://schemas.openxmlformats.org/spreadsheetml/2006/main" name="ExternalData_74" connectionId="340" autoFormatId="16" applyNumberFormats="0" applyBorderFormats="0" applyFontFormats="1" applyPatternFormats="1" applyAlignmentFormats="0" applyWidthHeightFormats="0"/>
</file>

<file path=xl/queryTables/queryTable178.xml><?xml version="1.0" encoding="utf-8"?>
<queryTable xmlns="http://schemas.openxmlformats.org/spreadsheetml/2006/main" name="ExternalData_126" connectionId="58" autoFormatId="16" applyNumberFormats="0" applyBorderFormats="0" applyFontFormats="1" applyPatternFormats="1" applyAlignmentFormats="0" applyWidthHeightFormats="0"/>
</file>

<file path=xl/queryTables/queryTable179.xml><?xml version="1.0" encoding="utf-8"?>
<queryTable xmlns="http://schemas.openxmlformats.org/spreadsheetml/2006/main" name="ExternalData_13" connectionId="48" autoFormatId="16" applyNumberFormats="0" applyBorderFormats="0" applyFontFormats="1" applyPatternFormats="1" applyAlignmentFormats="0" applyWidthHeightFormats="0"/>
</file>

<file path=xl/queryTables/queryTable180.xml><?xml version="1.0" encoding="utf-8"?>
<queryTable xmlns="http://schemas.openxmlformats.org/spreadsheetml/2006/main" name="ExternalData_54" connectionId="296" autoFormatId="16" applyNumberFormats="0" applyBorderFormats="0" applyFontFormats="1" applyPatternFormats="1" applyAlignmentFormats="0" applyWidthHeightFormats="0"/>
</file>

<file path=xl/queryTables/queryTable181.xml><?xml version="1.0" encoding="utf-8"?>
<queryTable xmlns="http://schemas.openxmlformats.org/spreadsheetml/2006/main" name="ExternalData_166" connectionId="146" autoFormatId="16" applyNumberFormats="0" applyBorderFormats="0" applyFontFormats="1" applyPatternFormats="1" applyAlignmentFormats="0" applyWidthHeightFormats="0"/>
</file>

<file path=xl/queryTables/queryTable182.xml><?xml version="1.0" encoding="utf-8"?>
<queryTable xmlns="http://schemas.openxmlformats.org/spreadsheetml/2006/main" name="ExternalData_16" connectionId="114" autoFormatId="16" applyNumberFormats="0" applyBorderFormats="0" applyFontFormats="1" applyPatternFormats="1" applyAlignmentFormats="0" applyWidthHeightFormats="0"/>
</file>

<file path=xl/queryTables/queryTable183.xml><?xml version="1.0" encoding="utf-8"?>
<queryTable xmlns="http://schemas.openxmlformats.org/spreadsheetml/2006/main" name="ExternalData_130" connectionId="66" autoFormatId="16" applyNumberFormats="0" applyBorderFormats="0" applyFontFormats="1" applyPatternFormats="1" applyAlignmentFormats="0" applyWidthHeightFormats="0"/>
</file>

<file path=xl/queryTables/queryTable184.xml><?xml version="1.0" encoding="utf-8"?>
<queryTable xmlns="http://schemas.openxmlformats.org/spreadsheetml/2006/main" name="ExternalData_68" connectionId="326" autoFormatId="16" applyNumberFormats="0" applyBorderFormats="0" applyFontFormats="1" applyPatternFormats="1" applyAlignmentFormats="0" applyWidthHeightFormats="0"/>
</file>

<file path=xl/queryTables/queryTable185.xml><?xml version="1.0" encoding="utf-8"?>
<queryTable xmlns="http://schemas.openxmlformats.org/spreadsheetml/2006/main" name="ExternalData_125" connectionId="56" autoFormatId="16" applyNumberFormats="0" applyBorderFormats="0" applyFontFormats="1" applyPatternFormats="1" applyAlignmentFormats="0" applyWidthHeightFormats="0"/>
</file>

<file path=xl/queryTables/queryTable186.xml><?xml version="1.0" encoding="utf-8"?>
<queryTable xmlns="http://schemas.openxmlformats.org/spreadsheetml/2006/main" name="ExternalData_51" connectionId="288" autoFormatId="16" applyNumberFormats="0" applyBorderFormats="0" applyFontFormats="1" applyPatternFormats="1" applyAlignmentFormats="0" applyWidthHeightFormats="0"/>
</file>

<file path=xl/queryTables/queryTable187.xml><?xml version="1.0" encoding="utf-8"?>
<queryTable xmlns="http://schemas.openxmlformats.org/spreadsheetml/2006/main" name="ExternalData_183" connectionId="184" autoFormatId="16" applyNumberFormats="0" applyBorderFormats="0" applyFontFormats="1" applyPatternFormats="1" applyAlignmentFormats="0" applyWidthHeightFormats="0"/>
</file>

<file path=xl/queryTables/queryTable188.xml><?xml version="1.0" encoding="utf-8"?>
<queryTable xmlns="http://schemas.openxmlformats.org/spreadsheetml/2006/main" name="ExternalData_168" connectionId="150" autoFormatId="16" applyNumberFormats="0" applyBorderFormats="0" applyFontFormats="1" applyPatternFormats="1" applyAlignmentFormats="0" applyWidthHeightFormats="0"/>
</file>

<file path=xl/queryTables/queryTable189.xml><?xml version="1.0" encoding="utf-8"?>
<queryTable xmlns="http://schemas.openxmlformats.org/spreadsheetml/2006/main" name="ExternalData_123" connectionId="52" autoFormatId="16" applyNumberFormats="0" applyBorderFormats="0" applyFontFormats="1" applyPatternFormats="1" applyAlignmentFormats="0" applyWidthHeightFormats="0"/>
</file>

<file path=xl/queryTables/queryTable190.xml><?xml version="1.0" encoding="utf-8"?>
<queryTable xmlns="http://schemas.openxmlformats.org/spreadsheetml/2006/main" name="ExternalData_25" connectionId="232" autoFormatId="16" applyNumberFormats="0" applyBorderFormats="0" applyFontFormats="1" applyPatternFormats="1" applyAlignmentFormats="0" applyWidthHeightFormats="0"/>
</file>

<file path=xl/queryTables/queryTable191.xml><?xml version="1.0" encoding="utf-8"?>
<queryTable xmlns="http://schemas.openxmlformats.org/spreadsheetml/2006/main" name="ExternalData_187" connectionId="192" autoFormatId="16" applyNumberFormats="0" applyBorderFormats="0" applyFontFormats="1" applyPatternFormats="1" applyAlignmentFormats="0" applyWidthHeightFormats="0"/>
</file>

<file path=xl/queryTables/queryTable192.xml><?xml version="1.0" encoding="utf-8"?>
<queryTable xmlns="http://schemas.openxmlformats.org/spreadsheetml/2006/main" name="ExternalData_42" connectionId="270" autoFormatId="16" applyNumberFormats="0" applyBorderFormats="0" applyFontFormats="1" applyPatternFormats="1" applyAlignmentFormats="0" applyWidthHeightFormats="0"/>
</file>

<file path=xl/queryTables/queryTable193.xml><?xml version="1.0" encoding="utf-8"?>
<queryTable xmlns="http://schemas.openxmlformats.org/spreadsheetml/2006/main" name="ExternalData_5" connectionId="268" autoFormatId="16" applyNumberFormats="0" applyBorderFormats="0" applyFontFormats="1" applyPatternFormats="1" applyAlignmentFormats="0" applyWidthHeightFormats="0"/>
</file>

<file path=xl/queryTables/queryTable194.xml><?xml version="1.0" encoding="utf-8"?>
<queryTable xmlns="http://schemas.openxmlformats.org/spreadsheetml/2006/main" name="ExternalData_178" connectionId="172" autoFormatId="16" applyNumberFormats="0" applyBorderFormats="0" applyFontFormats="1" applyPatternFormats="1" applyAlignmentFormats="0" applyWidthHeightFormats="0"/>
</file>

<file path=xl/queryTables/queryTable195.xml><?xml version="1.0" encoding="utf-8"?>
<queryTable xmlns="http://schemas.openxmlformats.org/spreadsheetml/2006/main" name="ExternalData_134" connectionId="76" autoFormatId="16" applyNumberFormats="0" applyBorderFormats="0" applyFontFormats="1" applyPatternFormats="1" applyAlignmentFormats="0" applyWidthHeightFormats="0"/>
</file>

<file path=xl/queryTables/queryTable196.xml><?xml version="1.0" encoding="utf-8"?>
<queryTable xmlns="http://schemas.openxmlformats.org/spreadsheetml/2006/main" name="ExternalData_164" connectionId="142" autoFormatId="16" applyNumberFormats="0" applyBorderFormats="0" applyFontFormats="1" applyPatternFormats="1" applyAlignmentFormats="0" applyWidthHeightFormats="0"/>
</file>

<file path=xl/queryTables/queryTable197.xml><?xml version="1.0" encoding="utf-8"?>
<queryTable xmlns="http://schemas.openxmlformats.org/spreadsheetml/2006/main" name="ExternalData_112" connectionId="28" autoFormatId="16" applyNumberFormats="0" applyBorderFormats="0" applyFontFormats="1" applyPatternFormats="1" applyAlignmentFormats="0" applyWidthHeightFormats="0"/>
</file>

<file path=xl/queryTables/queryTable198.xml><?xml version="1.0" encoding="utf-8"?>
<queryTable xmlns="http://schemas.openxmlformats.org/spreadsheetml/2006/main" name="ExternalData_181" connectionId="178" autoFormatId="16" applyNumberFormats="0" applyBorderFormats="0" applyFontFormats="1" applyPatternFormats="1" applyAlignmentFormats="0" applyWidthHeightFormats="0"/>
</file>

<file path=xl/queryTables/queryTable199.xml><?xml version="1.0" encoding="utf-8"?>
<queryTable xmlns="http://schemas.openxmlformats.org/spreadsheetml/2006/main" name="ExternalData_194" connectionId="207" autoFormatId="16" applyNumberFormats="0" applyBorderFormats="0" applyFontFormats="1" applyPatternFormats="1" applyAlignmentFormats="0" applyWidthHeightFormats="0"/>
</file>

<file path=xl/queryTables/queryTable200.xml><?xml version="1.0" encoding="utf-8"?>
<queryTable xmlns="http://schemas.openxmlformats.org/spreadsheetml/2006/main" name="ExternalData_88" connectionId="369" autoFormatId="16" applyNumberFormats="0" applyBorderFormats="0" applyFontFormats="1" applyPatternFormats="1" applyAlignmentFormats="0" applyWidthHeightFormats="0"/>
</file>

<file path=xl/queryTables/queryTable201.xml><?xml version="1.0" encoding="utf-8"?>
<queryTable xmlns="http://schemas.openxmlformats.org/spreadsheetml/2006/main" name="ExternalData_170" connectionId="153" autoFormatId="16" applyNumberFormats="0" applyBorderFormats="0" applyFontFormats="1" applyPatternFormats="1" applyAlignmentFormats="0" applyWidthHeightFormats="0"/>
</file>

<file path=xl/queryTables/queryTable202.xml><?xml version="1.0" encoding="utf-8"?>
<queryTable xmlns="http://schemas.openxmlformats.org/spreadsheetml/2006/main" name="ExternalData_196" connectionId="211" autoFormatId="16" applyNumberFormats="0" applyBorderFormats="0" applyFontFormats="1" applyPatternFormats="1" applyAlignmentFormats="0" applyWidthHeightFormats="0"/>
</file>

<file path=xl/queryTables/queryTable203.xml><?xml version="1.0" encoding="utf-8"?>
<queryTable xmlns="http://schemas.openxmlformats.org/spreadsheetml/2006/main" name="ExternalData_107" connectionId="15" autoFormatId="16" applyNumberFormats="0" applyBorderFormats="0" applyFontFormats="1" applyPatternFormats="1" applyAlignmentFormats="0" applyWidthHeightFormats="0"/>
</file>

<file path=xl/queryTables/queryTable204.xml><?xml version="1.0" encoding="utf-8"?>
<queryTable xmlns="http://schemas.openxmlformats.org/spreadsheetml/2006/main" name="ExternalData_110" connectionId="19" autoFormatId="16" applyNumberFormats="0" applyBorderFormats="0" applyFontFormats="1" applyPatternFormats="1" applyAlignmentFormats="0" applyWidthHeightFormats="0"/>
</file>

<file path=xl/queryTables/queryTable205.xml><?xml version="1.0" encoding="utf-8"?>
<queryTable xmlns="http://schemas.openxmlformats.org/spreadsheetml/2006/main" name="ExternalData_181" connectionId="177" autoFormatId="16" applyNumberFormats="0" applyBorderFormats="0" applyFontFormats="1" applyPatternFormats="1" applyAlignmentFormats="0" applyWidthHeightFormats="0"/>
</file>

<file path=xl/queryTables/queryTable206.xml><?xml version="1.0" encoding="utf-8"?>
<queryTable xmlns="http://schemas.openxmlformats.org/spreadsheetml/2006/main" name="ExternalData_112" connectionId="27" autoFormatId="16" applyNumberFormats="0" applyBorderFormats="0" applyFontFormats="1" applyPatternFormats="1" applyAlignmentFormats="0" applyWidthHeightFormats="0"/>
</file>

<file path=xl/queryTables/queryTable207.xml><?xml version="1.0" encoding="utf-8"?>
<queryTable xmlns="http://schemas.openxmlformats.org/spreadsheetml/2006/main" name="ExternalData_144" connectionId="97" autoFormatId="16" applyNumberFormats="0" applyBorderFormats="0" applyFontFormats="1" applyPatternFormats="1" applyAlignmentFormats="0" applyWidthHeightFormats="0"/>
</file>

<file path=xl/queryTables/queryTable208.xml><?xml version="1.0" encoding="utf-8"?>
<queryTable xmlns="http://schemas.openxmlformats.org/spreadsheetml/2006/main" name="ExternalData_69" connectionId="327" autoFormatId="16" applyNumberFormats="0" applyBorderFormats="0" applyFontFormats="1" applyPatternFormats="1" applyAlignmentFormats="0" applyWidthHeightFormats="0"/>
</file>

<file path=xl/queryTables/queryTable209.xml><?xml version="1.0" encoding="utf-8"?>
<queryTable xmlns="http://schemas.openxmlformats.org/spreadsheetml/2006/main" name="ExternalData_192" connectionId="203" autoFormatId="16" applyNumberFormats="0" applyBorderFormats="0" applyFontFormats="1" applyPatternFormats="1" applyAlignmentFormats="0" applyWidthHeightFormats="0"/>
</file>

<file path=xl/queryTables/queryTable210.xml><?xml version="1.0" encoding="utf-8"?>
<queryTable xmlns="http://schemas.openxmlformats.org/spreadsheetml/2006/main" name="ExternalData_142" connectionId="93" autoFormatId="16" applyNumberFormats="0" applyBorderFormats="0" applyFontFormats="1" applyPatternFormats="1" applyAlignmentFormats="0" applyWidthHeightFormats="0"/>
</file>

<file path=xl/queryTables/queryTable211.xml><?xml version="1.0" encoding="utf-8"?>
<queryTable xmlns="http://schemas.openxmlformats.org/spreadsheetml/2006/main" name="ExternalData_151" connectionId="111" autoFormatId="16" applyNumberFormats="0" applyBorderFormats="0" applyFontFormats="1" applyPatternFormats="1" applyAlignmentFormats="0" applyWidthHeightFormats="0"/>
</file>

<file path=xl/queryTables/queryTable212.xml><?xml version="1.0" encoding="utf-8"?>
<queryTable xmlns="http://schemas.openxmlformats.org/spreadsheetml/2006/main" name="ExternalData_48" connectionId="281" autoFormatId="16" applyNumberFormats="0" applyBorderFormats="0" applyFontFormats="1" applyPatternFormats="1" applyAlignmentFormats="0" applyWidthHeightFormats="0"/>
</file>

<file path=xl/queryTables/queryTable213.xml><?xml version="1.0" encoding="utf-8"?>
<queryTable xmlns="http://schemas.openxmlformats.org/spreadsheetml/2006/main" name="ExternalData_193" connectionId="205" autoFormatId="16" applyNumberFormats="0" applyBorderFormats="0" applyFontFormats="1" applyPatternFormats="1" applyAlignmentFormats="0" applyWidthHeightFormats="0"/>
</file>

<file path=xl/queryTables/queryTable214.xml><?xml version="1.0" encoding="utf-8"?>
<queryTable xmlns="http://schemas.openxmlformats.org/spreadsheetml/2006/main" name="ExternalData_50" connectionId="285" autoFormatId="16" applyNumberFormats="0" applyBorderFormats="0" applyFontFormats="1" applyPatternFormats="1" applyAlignmentFormats="0" applyWidthHeightFormats="0"/>
</file>

<file path=xl/queryTables/queryTable215.xml><?xml version="1.0" encoding="utf-8"?>
<queryTable xmlns="http://schemas.openxmlformats.org/spreadsheetml/2006/main" name="ExternalData_97" connectionId="389" autoFormatId="16" applyNumberFormats="0" applyBorderFormats="0" applyFontFormats="1" applyPatternFormats="1" applyAlignmentFormats="0" applyWidthHeightFormats="0"/>
</file>

<file path=xl/queryTables/queryTable216.xml><?xml version="1.0" encoding="utf-8"?>
<queryTable xmlns="http://schemas.openxmlformats.org/spreadsheetml/2006/main" name="ExternalData_77" connectionId="345" autoFormatId="16" applyNumberFormats="0" applyBorderFormats="0" applyFontFormats="1" applyPatternFormats="1" applyAlignmentFormats="0" applyWidthHeightFormats="0"/>
</file>

<file path=xl/queryTables/queryTable217.xml><?xml version="1.0" encoding="utf-8"?>
<queryTable xmlns="http://schemas.openxmlformats.org/spreadsheetml/2006/main" name="ExternalData_20" connectionId="201" autoFormatId="16" applyNumberFormats="0" applyBorderFormats="0" applyFontFormats="1" applyPatternFormats="1" applyAlignmentFormats="0" applyWidthHeightFormats="0"/>
</file>

<file path=xl/queryTables/queryTable218.xml><?xml version="1.0" encoding="utf-8"?>
<queryTable xmlns="http://schemas.openxmlformats.org/spreadsheetml/2006/main" name="ExternalData_37" connectionId="257" autoFormatId="16" applyNumberFormats="0" applyBorderFormats="0" applyFontFormats="1" applyPatternFormats="1" applyAlignmentFormats="0" applyWidthHeightFormats="0"/>
</file>

<file path=xl/queryTables/queryTable219.xml><?xml version="1.0" encoding="utf-8"?>
<queryTable xmlns="http://schemas.openxmlformats.org/spreadsheetml/2006/main" name="ExternalData_199" connectionId="217" autoFormatId="16" applyNumberFormats="0" applyBorderFormats="0" applyFontFormats="1" applyPatternFormats="1" applyAlignmentFormats="0" applyWidthHeightFormats="0"/>
</file>

<file path=xl/queryTables/queryTable220.xml><?xml version="1.0" encoding="utf-8"?>
<queryTable xmlns="http://schemas.openxmlformats.org/spreadsheetml/2006/main" name="ExternalData_58" connectionId="303" autoFormatId="16" applyNumberFormats="0" applyBorderFormats="0" applyFontFormats="1" applyPatternFormats="1" applyAlignmentFormats="0" applyWidthHeightFormats="0"/>
</file>

<file path=xl/queryTables/queryTable221.xml><?xml version="1.0" encoding="utf-8"?>
<queryTable xmlns="http://schemas.openxmlformats.org/spreadsheetml/2006/main" name="ExternalData_29" connectionId="239" autoFormatId="16" applyNumberFormats="0" applyBorderFormats="0" applyFontFormats="1" applyPatternFormats="1" applyAlignmentFormats="0" applyWidthHeightFormats="0"/>
</file>

<file path=xl/queryTables/queryTable222.xml><?xml version="1.0" encoding="utf-8"?>
<queryTable xmlns="http://schemas.openxmlformats.org/spreadsheetml/2006/main" name="ExternalData_59" connectionId="305" autoFormatId="16" applyNumberFormats="0" applyBorderFormats="0" applyFontFormats="1" applyPatternFormats="1" applyAlignmentFormats="0" applyWidthHeightFormats="0"/>
</file>

<file path=xl/queryTables/queryTable223.xml><?xml version="1.0" encoding="utf-8"?>
<queryTable xmlns="http://schemas.openxmlformats.org/spreadsheetml/2006/main" name="ExternalData_3" connectionId="223" autoFormatId="16" applyNumberFormats="0" applyBorderFormats="0" applyFontFormats="1" applyPatternFormats="1" applyAlignmentFormats="0" applyWidthHeightFormats="0"/>
</file>

<file path=xl/queryTables/queryTable224.xml><?xml version="1.0" encoding="utf-8"?>
<queryTable xmlns="http://schemas.openxmlformats.org/spreadsheetml/2006/main" name="ExternalData_76" connectionId="343" autoFormatId="16" applyNumberFormats="0" applyBorderFormats="0" applyFontFormats="1" applyPatternFormats="1" applyAlignmentFormats="0" applyWidthHeightFormats="0"/>
</file>

<file path=xl/queryTables/queryTable225.xml><?xml version="1.0" encoding="utf-8"?>
<queryTable xmlns="http://schemas.openxmlformats.org/spreadsheetml/2006/main" name="ExternalData_98" connectionId="391" autoFormatId="16" applyNumberFormats="0" applyBorderFormats="0" applyFontFormats="1" applyPatternFormats="1" applyAlignmentFormats="0" applyWidthHeightFormats="0"/>
</file>

<file path=xl/queryTables/queryTable226.xml><?xml version="1.0" encoding="utf-8"?>
<queryTable xmlns="http://schemas.openxmlformats.org/spreadsheetml/2006/main" name="ExternalData_143" connectionId="95" autoFormatId="16" applyNumberFormats="0" applyBorderFormats="0" applyFontFormats="1" applyPatternFormats="1" applyAlignmentFormats="0" applyWidthHeightFormats="0"/>
</file>

<file path=xl/queryTables/queryTable227.xml><?xml version="1.0" encoding="utf-8"?>
<queryTable xmlns="http://schemas.openxmlformats.org/spreadsheetml/2006/main" name="ExternalData_33" connectionId="249" autoFormatId="16" applyNumberFormats="0" applyBorderFormats="0" applyFontFormats="1" applyPatternFormats="1" applyAlignmentFormats="0" applyWidthHeightFormats="0"/>
</file>

<file path=xl/queryTables/queryTable228.xml><?xml version="1.0" encoding="utf-8"?>
<queryTable xmlns="http://schemas.openxmlformats.org/spreadsheetml/2006/main" name="ExternalData_78" connectionId="347" autoFormatId="16" applyNumberFormats="0" applyBorderFormats="0" applyFontFormats="1" applyPatternFormats="1" applyAlignmentFormats="0" applyWidthHeightFormats="0"/>
</file>

<file path=xl/queryTables/queryTable229.xml><?xml version="1.0" encoding="utf-8"?>
<queryTable xmlns="http://schemas.openxmlformats.org/spreadsheetml/2006/main" name="ExternalData_186" connectionId="189" autoFormatId="16" applyNumberFormats="0" applyBorderFormats="0" applyFontFormats="1" applyPatternFormats="1" applyAlignmentFormats="0" applyWidthHeightFormats="0"/>
</file>

<file path=xl/queryTables/queryTable230.xml><?xml version="1.0" encoding="utf-8"?>
<queryTable xmlns="http://schemas.openxmlformats.org/spreadsheetml/2006/main" name="ExternalData_34" connectionId="251" autoFormatId="16" applyNumberFormats="0" applyBorderFormats="0" applyFontFormats="1" applyPatternFormats="1" applyAlignmentFormats="0" applyWidthHeightFormats="0"/>
</file>

<file path=xl/queryTables/queryTable231.xml><?xml version="1.0" encoding="utf-8"?>
<queryTable xmlns="http://schemas.openxmlformats.org/spreadsheetml/2006/main" name="ExternalData_99" connectionId="393" autoFormatId="16" applyNumberFormats="0" applyBorderFormats="0" applyFontFormats="1" applyPatternFormats="1" applyAlignmentFormats="0" applyWidthHeightFormats="0"/>
</file>

<file path=xl/queryTables/queryTable232.xml><?xml version="1.0" encoding="utf-8"?>
<queryTable xmlns="http://schemas.openxmlformats.org/spreadsheetml/2006/main" name="ExternalData_93" connectionId="381" autoFormatId="16" applyNumberFormats="0" applyBorderFormats="0" applyFontFormats="1" applyPatternFormats="1" applyAlignmentFormats="0" applyWidthHeightFormats="0"/>
</file>

<file path=xl/queryTables/queryTable233.xml><?xml version="1.0" encoding="utf-8"?>
<queryTable xmlns="http://schemas.openxmlformats.org/spreadsheetml/2006/main" name="ExternalData_127" connectionId="59" autoFormatId="16" applyNumberFormats="0" applyBorderFormats="0" applyFontFormats="1" applyPatternFormats="1" applyAlignmentFormats="0" applyWidthHeightFormats="0"/>
</file>

<file path=xl/queryTables/queryTable234.xml><?xml version="1.0" encoding="utf-8"?>
<queryTable xmlns="http://schemas.openxmlformats.org/spreadsheetml/2006/main" name="ExternalData_169" connectionId="151" autoFormatId="16" applyNumberFormats="0" applyBorderFormats="0" applyFontFormats="1" applyPatternFormats="1" applyAlignmentFormats="0" applyWidthHeightFormats="0"/>
</file>

<file path=xl/queryTables/queryTable235.xml><?xml version="1.0" encoding="utf-8"?>
<queryTable xmlns="http://schemas.openxmlformats.org/spreadsheetml/2006/main" name="ExternalData_180" connectionId="175" autoFormatId="16" applyNumberFormats="0" applyBorderFormats="0" applyFontFormats="1" applyPatternFormats="1" applyAlignmentFormats="0" applyWidthHeightFormats="0"/>
</file>

<file path=xl/queryTables/queryTable236.xml><?xml version="1.0" encoding="utf-8"?>
<queryTable xmlns="http://schemas.openxmlformats.org/spreadsheetml/2006/main" name="ExternalData_114" connectionId="31" autoFormatId="16" applyNumberFormats="0" applyBorderFormats="0" applyFontFormats="1" applyPatternFormats="1" applyAlignmentFormats="0" applyWidthHeightFormats="0"/>
</file>

<file path=xl/queryTables/queryTable237.xml><?xml version="1.0" encoding="utf-8"?>
<queryTable xmlns="http://schemas.openxmlformats.org/spreadsheetml/2006/main" name="ExternalData_27" connectionId="235" autoFormatId="16" applyNumberFormats="0" applyBorderFormats="0" applyFontFormats="1" applyPatternFormats="1" applyAlignmentFormats="0" applyWidthHeightFormats="0"/>
</file>

<file path=xl/queryTables/queryTable238.xml><?xml version="1.0" encoding="utf-8"?>
<queryTable xmlns="http://schemas.openxmlformats.org/spreadsheetml/2006/main" name="ExternalData_175" connectionId="165" autoFormatId="16" applyNumberFormats="0" applyBorderFormats="0" applyFontFormats="1" applyPatternFormats="1" applyAlignmentFormats="0" applyWidthHeightFormats="0"/>
</file>

<file path=xl/queryTables/queryTable239.xml><?xml version="1.0" encoding="utf-8"?>
<queryTable xmlns="http://schemas.openxmlformats.org/spreadsheetml/2006/main" name="ExternalData_154" connectionId="119" autoFormatId="16" applyNumberFormats="0" applyBorderFormats="0" applyFontFormats="1" applyPatternFormats="1" applyAlignmentFormats="0" applyWidthHeightFormats="0"/>
</file>

<file path=xl/queryTables/queryTable240.xml><?xml version="1.0" encoding="utf-8"?>
<queryTable xmlns="http://schemas.openxmlformats.org/spreadsheetml/2006/main" name="ExternalData_150" connectionId="109" autoFormatId="16" applyNumberFormats="0" applyBorderFormats="0" applyFontFormats="1" applyPatternFormats="1" applyAlignmentFormats="0" applyWidthHeightFormats="0"/>
</file>

<file path=xl/queryTables/queryTable241.xml><?xml version="1.0" encoding="utf-8"?>
<queryTable xmlns="http://schemas.openxmlformats.org/spreadsheetml/2006/main" name="ExternalData_106" connectionId="13" autoFormatId="16" applyNumberFormats="0" applyBorderFormats="0" applyFontFormats="1" applyPatternFormats="1" applyAlignmentFormats="0" applyWidthHeightFormats="0"/>
</file>

<file path=xl/queryTables/queryTable242.xml><?xml version="1.0" encoding="utf-8"?>
<queryTable xmlns="http://schemas.openxmlformats.org/spreadsheetml/2006/main" name="ExternalData_140" connectionId="87" autoFormatId="16" applyNumberFormats="0" applyBorderFormats="0" applyFontFormats="1" applyPatternFormats="1" applyAlignmentFormats="0" applyWidthHeightFormats="0"/>
</file>

<file path=xl/queryTables/queryTable243.xml><?xml version="1.0" encoding="utf-8"?>
<queryTable xmlns="http://schemas.openxmlformats.org/spreadsheetml/2006/main" name="ExternalData_120" connectionId="43" autoFormatId="16" applyNumberFormats="0" applyBorderFormats="0" applyFontFormats="1" applyPatternFormats="1" applyAlignmentFormats="0" applyWidthHeightFormats="0"/>
</file>

<file path=xl/queryTables/queryTable244.xml><?xml version="1.0" encoding="utf-8"?>
<queryTable xmlns="http://schemas.openxmlformats.org/spreadsheetml/2006/main" name="ExternalData_195" connectionId="209" autoFormatId="16" applyNumberFormats="0" applyBorderFormats="0" applyFontFormats="1" applyPatternFormats="1" applyAlignmentFormats="0" applyWidthHeightFormats="0"/>
</file>

<file path=xl/queryTables/queryTable245.xml><?xml version="1.0" encoding="utf-8"?>
<queryTable xmlns="http://schemas.openxmlformats.org/spreadsheetml/2006/main" name="ExternalData_66" connectionId="321" autoFormatId="16" applyNumberFormats="0" applyBorderFormats="0" applyFontFormats="1" applyPatternFormats="1" applyAlignmentFormats="0" applyWidthHeightFormats="0"/>
</file>

<file path=xl/queryTables/queryTable246.xml><?xml version="1.0" encoding="utf-8"?>
<queryTable xmlns="http://schemas.openxmlformats.org/spreadsheetml/2006/main" name="ExternalData_15" connectionId="91" autoFormatId="16" applyNumberFormats="0" applyBorderFormats="0" applyFontFormats="1" applyPatternFormats="1" applyAlignmentFormats="0" applyWidthHeightFormats="0"/>
</file>

<file path=xl/queryTables/queryTable247.xml><?xml version="1.0" encoding="utf-8"?>
<queryTable xmlns="http://schemas.openxmlformats.org/spreadsheetml/2006/main" name="ExternalData_6" connectionId="289" autoFormatId="16" applyNumberFormats="0" applyBorderFormats="0" applyFontFormats="1" applyPatternFormats="1" applyAlignmentFormats="0" applyWidthHeightFormats="0"/>
</file>

<file path=xl/queryTables/queryTable248.xml><?xml version="1.0" encoding="utf-8"?>
<queryTable xmlns="http://schemas.openxmlformats.org/spreadsheetml/2006/main" name="ExternalData_172" connectionId="159" autoFormatId="16" applyNumberFormats="0" applyBorderFormats="0" applyFontFormats="1" applyPatternFormats="1" applyAlignmentFormats="0" applyWidthHeightFormats="0"/>
</file>

<file path=xl/queryTables/queryTable249.xml><?xml version="1.0" encoding="utf-8"?>
<queryTable xmlns="http://schemas.openxmlformats.org/spreadsheetml/2006/main" name="ExternalData_55" connectionId="297" autoFormatId="16" applyNumberFormats="0" applyBorderFormats="0" applyFontFormats="1" applyPatternFormats="1" applyAlignmentFormats="0" applyWidthHeightFormats="0"/>
</file>

<file path=xl/queryTables/queryTable250.xml><?xml version="1.0" encoding="utf-8"?>
<queryTable xmlns="http://schemas.openxmlformats.org/spreadsheetml/2006/main" name="ExternalData_72" connectionId="335" autoFormatId="16" applyNumberFormats="0" applyBorderFormats="0" applyFontFormats="1" applyPatternFormats="1" applyAlignmentFormats="0" applyWidthHeightFormats="0"/>
</file>

<file path=xl/queryTables/queryTable251.xml><?xml version="1.0" encoding="utf-8"?>
<queryTable xmlns="http://schemas.openxmlformats.org/spreadsheetml/2006/main" name="ExternalData_113" connectionId="29" autoFormatId="16" applyNumberFormats="0" applyBorderFormats="0" applyFontFormats="1" applyPatternFormats="1" applyAlignmentFormats="0" applyWidthHeightFormats="0"/>
</file>

<file path=xl/queryTables/queryTable252.xml><?xml version="1.0" encoding="utf-8"?>
<queryTable xmlns="http://schemas.openxmlformats.org/spreadsheetml/2006/main" name="ExternalData_124" connectionId="53" autoFormatId="16" applyNumberFormats="0" applyBorderFormats="0" applyFontFormats="1" applyPatternFormats="1" applyAlignmentFormats="0" applyWidthHeightFormats="0"/>
</file>

<file path=xl/queryTables/queryTable253.xml><?xml version="1.0" encoding="utf-8"?>
<queryTable xmlns="http://schemas.openxmlformats.org/spreadsheetml/2006/main" name="ExternalData_182" connectionId="181" autoFormatId="16" applyNumberFormats="0" applyBorderFormats="0" applyFontFormats="1" applyPatternFormats="1" applyAlignmentFormats="0" applyWidthHeightFormats="0"/>
</file>

<file path=xl/queryTables/queryTable254.xml><?xml version="1.0" encoding="utf-8"?>
<queryTable xmlns="http://schemas.openxmlformats.org/spreadsheetml/2006/main" name="ExternalData_152" connectionId="115" autoFormatId="16" applyNumberFormats="0" applyBorderFormats="0" applyFontFormats="1" applyPatternFormats="1" applyAlignmentFormats="0" applyWidthHeightFormats="0"/>
</file>

<file path=xl/queryTables/queryTable255.xml><?xml version="1.0" encoding="utf-8"?>
<queryTable xmlns="http://schemas.openxmlformats.org/spreadsheetml/2006/main" name="ExternalData_183" connectionId="183" autoFormatId="16" applyNumberFormats="0" applyBorderFormats="0" applyFontFormats="1" applyPatternFormats="1" applyAlignmentFormats="0" applyWidthHeightFormats="0"/>
</file>

<file path=xl/queryTables/queryTable256.xml><?xml version="1.0" encoding="utf-8"?>
<queryTable xmlns="http://schemas.openxmlformats.org/spreadsheetml/2006/main" name="ExternalData_24" connectionId="229" autoFormatId="16" applyNumberFormats="0" applyBorderFormats="0" applyFontFormats="1" applyPatternFormats="1" applyAlignmentFormats="0" applyWidthHeightFormats="0"/>
</file>

<file path=xl/queryTables/queryTable257.xml><?xml version="1.0" encoding="utf-8"?>
<queryTable xmlns="http://schemas.openxmlformats.org/spreadsheetml/2006/main" name="ExternalData_184" connectionId="185" autoFormatId="16" applyNumberFormats="0" applyBorderFormats="0" applyFontFormats="1" applyPatternFormats="1" applyAlignmentFormats="0" applyWidthHeightFormats="0"/>
</file>

<file path=xl/queryTables/queryTable258.xml><?xml version="1.0" encoding="utf-8"?>
<queryTable xmlns="http://schemas.openxmlformats.org/spreadsheetml/2006/main" name="ExternalData_26" connectionId="233" autoFormatId="16" applyNumberFormats="0" applyBorderFormats="0" applyFontFormats="1" applyPatternFormats="1" applyAlignmentFormats="0" applyWidthHeightFormats="0"/>
</file>

<file path=xl/queryTables/queryTable259.xml><?xml version="1.0" encoding="utf-8"?>
<queryTable xmlns="http://schemas.openxmlformats.org/spreadsheetml/2006/main" name="ExternalData_128" connectionId="61" autoFormatId="16" applyNumberFormats="0" applyBorderFormats="0" applyFontFormats="1" applyPatternFormats="1" applyAlignmentFormats="0" applyWidthHeightFormats="0"/>
</file>

<file path=xl/queryTables/queryTable260.xml><?xml version="1.0" encoding="utf-8"?>
<queryTable xmlns="http://schemas.openxmlformats.org/spreadsheetml/2006/main" name="ExternalData_80" connectionId="351" autoFormatId="16" applyNumberFormats="0" applyBorderFormats="0" applyFontFormats="1" applyPatternFormats="1" applyAlignmentFormats="0" applyWidthHeightFormats="0"/>
</file>

<file path=xl/queryTables/queryTable261.xml><?xml version="1.0" encoding="utf-8"?>
<queryTable xmlns="http://schemas.openxmlformats.org/spreadsheetml/2006/main" name="ExternalData_81" connectionId="353" autoFormatId="16" applyNumberFormats="0" applyBorderFormats="0" applyFontFormats="1" applyPatternFormats="1" applyAlignmentFormats="0" applyWidthHeightFormats="0"/>
</file>

<file path=xl/queryTables/queryTable262.xml><?xml version="1.0" encoding="utf-8"?>
<queryTable xmlns="http://schemas.openxmlformats.org/spreadsheetml/2006/main" name="ExternalData_83" connectionId="359" autoFormatId="16" applyNumberFormats="0" applyBorderFormats="0" applyFontFormats="1" applyPatternFormats="1" applyAlignmentFormats="0" applyWidthHeightFormats="0"/>
</file>

<file path=xl/queryTables/queryTable263.xml><?xml version="1.0" encoding="utf-8"?>
<queryTable xmlns="http://schemas.openxmlformats.org/spreadsheetml/2006/main" name="ExternalData_95" connectionId="385" autoFormatId="16" applyNumberFormats="0" applyBorderFormats="0" applyFontFormats="1" applyPatternFormats="1" applyAlignmentFormats="0" applyWidthHeightFormats="0"/>
</file>

<file path=xl/queryTables/queryTable264.xml><?xml version="1.0" encoding="utf-8"?>
<queryTable xmlns="http://schemas.openxmlformats.org/spreadsheetml/2006/main" name="ExternalData_40" connectionId="263" autoFormatId="16" applyNumberFormats="0" applyBorderFormats="0" applyFontFormats="1" applyPatternFormats="1" applyAlignmentFormats="0" applyWidthHeightFormats="0"/>
</file>

<file path=xl/queryTables/queryTable265.xml><?xml version="1.0" encoding="utf-8"?>
<queryTable xmlns="http://schemas.openxmlformats.org/spreadsheetml/2006/main" name="ExternalData_21" connectionId="221" autoFormatId="16" applyNumberFormats="0" applyBorderFormats="0" applyFontFormats="1" applyPatternFormats="1" applyAlignmentFormats="0" applyWidthHeightFormats="0"/>
</file>

<file path=xl/queryTables/queryTable266.xml><?xml version="1.0" encoding="utf-8"?>
<queryTable xmlns="http://schemas.openxmlformats.org/spreadsheetml/2006/main" name="ExternalData_197" connectionId="213" autoFormatId="16" applyNumberFormats="0" applyBorderFormats="0" applyFontFormats="1" applyPatternFormats="1" applyAlignmentFormats="0" applyWidthHeightFormats="0"/>
</file>

<file path=xl/queryTables/queryTable267.xml><?xml version="1.0" encoding="utf-8"?>
<queryTable xmlns="http://schemas.openxmlformats.org/spreadsheetml/2006/main" name="ExternalData_2" connectionId="21" autoFormatId="16" applyNumberFormats="0" applyBorderFormats="0" applyFontFormats="1" applyPatternFormats="1" applyAlignmentFormats="0" applyWidthHeightFormats="0"/>
</file>

<file path=xl/queryTables/queryTable268.xml><?xml version="1.0" encoding="utf-8"?>
<queryTable xmlns="http://schemas.openxmlformats.org/spreadsheetml/2006/main" name="ExternalData_42" connectionId="269" autoFormatId="16" applyNumberFormats="0" applyBorderFormats="0" applyFontFormats="1" applyPatternFormats="1" applyAlignmentFormats="0" applyWidthHeightFormats="0"/>
</file>

<file path=xl/queryTables/queryTable269.xml><?xml version="1.0" encoding="utf-8"?>
<queryTable xmlns="http://schemas.openxmlformats.org/spreadsheetml/2006/main" name="ExternalData_174" connectionId="163" autoFormatId="16" applyNumberFormats="0" applyBorderFormats="0" applyFontFormats="1" applyPatternFormats="1" applyAlignmentFormats="0" applyWidthHeightFormats="0"/>
</file>

<file path=xl/queryTables/queryTable270.xml><?xml version="1.0" encoding="utf-8"?>
<queryTable xmlns="http://schemas.openxmlformats.org/spreadsheetml/2006/main" name="ExternalData_187" connectionId="191" autoFormatId="16" applyNumberFormats="0" applyBorderFormats="0" applyFontFormats="1" applyPatternFormats="1" applyAlignmentFormats="0" applyWidthHeightFormats="0"/>
</file>

<file path=xl/queryTables/queryTable271.xml><?xml version="1.0" encoding="utf-8"?>
<queryTable xmlns="http://schemas.openxmlformats.org/spreadsheetml/2006/main" name="ExternalData_109" connectionId="17" autoFormatId="16" applyNumberFormats="0" applyBorderFormats="0" applyFontFormats="1" applyPatternFormats="1" applyAlignmentFormats="0" applyWidthHeightFormats="0"/>
</file>

<file path=xl/queryTables/queryTable272.xml><?xml version="1.0" encoding="utf-8"?>
<queryTable xmlns="http://schemas.openxmlformats.org/spreadsheetml/2006/main" name="ExternalData_139" connectionId="85" autoFormatId="16" applyNumberFormats="0" applyBorderFormats="0" applyFontFormats="1" applyPatternFormats="1" applyAlignmentFormats="0" applyWidthHeightFormats="0"/>
</file>

<file path=xl/queryTables/queryTable273.xml><?xml version="1.0" encoding="utf-8"?>
<queryTable xmlns="http://schemas.openxmlformats.org/spreadsheetml/2006/main" name="ExternalData_117" connectionId="37" autoFormatId="16" applyNumberFormats="0" applyBorderFormats="0" applyFontFormats="1" applyPatternFormats="1" applyAlignmentFormats="0" applyWidthHeightFormats="0"/>
</file>

<file path=xl/queryTables/queryTable274.xml><?xml version="1.0" encoding="utf-8"?>
<queryTable xmlns="http://schemas.openxmlformats.org/spreadsheetml/2006/main" name="ExternalData_159" connectionId="129" autoFormatId="16" applyNumberFormats="0" applyBorderFormats="0" applyFontFormats="1" applyPatternFormats="1" applyAlignmentFormats="0" applyWidthHeightFormats="0"/>
</file>

<file path=xl/queryTables/queryTable275.xml><?xml version="1.0" encoding="utf-8"?>
<queryTable xmlns="http://schemas.openxmlformats.org/spreadsheetml/2006/main" name="ExternalData_178" connectionId="171" autoFormatId="16" applyNumberFormats="0" applyBorderFormats="0" applyFontFormats="1" applyPatternFormats="1" applyAlignmentFormats="0" applyWidthHeightFormats="0"/>
</file>

<file path=xl/queryTables/queryTable276.xml><?xml version="1.0" encoding="utf-8"?>
<queryTable xmlns="http://schemas.openxmlformats.org/spreadsheetml/2006/main" name="ExternalData_162" connectionId="137" autoFormatId="16" applyNumberFormats="0" applyBorderFormats="0" applyFontFormats="1" applyPatternFormats="1" applyAlignmentFormats="0" applyWidthHeightFormats="0"/>
</file>

<file path=xl/queryTables/queryTable277.xml><?xml version="1.0" encoding="utf-8"?>
<queryTable xmlns="http://schemas.openxmlformats.org/spreadsheetml/2006/main" name="ExternalData_123" connectionId="51" autoFormatId="16" applyNumberFormats="0" applyBorderFormats="0" applyFontFormats="1" applyPatternFormats="1" applyAlignmentFormats="0" applyWidthHeightFormats="0"/>
</file>

<file path=xl/queryTables/queryTable278.xml><?xml version="1.0" encoding="utf-8"?>
<queryTable xmlns="http://schemas.openxmlformats.org/spreadsheetml/2006/main" name="ExternalData_168" connectionId="149" autoFormatId="16" applyNumberFormats="0" applyBorderFormats="0" applyFontFormats="1" applyPatternFormats="1" applyAlignmentFormats="0" applyWidthHeightFormats="0"/>
</file>

<file path=xl/queryTables/queryTable279.xml><?xml version="1.0" encoding="utf-8"?>
<queryTable xmlns="http://schemas.openxmlformats.org/spreadsheetml/2006/main" name="ExternalData_164" connectionId="141" autoFormatId="16" applyNumberFormats="0" applyBorderFormats="0" applyFontFormats="1" applyPatternFormats="1" applyAlignmentFormats="0" applyWidthHeightFormats="0"/>
</file>

<file path=xl/queryTables/queryTable280.xml><?xml version="1.0" encoding="utf-8"?>
<queryTable xmlns="http://schemas.openxmlformats.org/spreadsheetml/2006/main" name="ExternalData_134" connectionId="75" autoFormatId="16" applyNumberFormats="0" applyBorderFormats="0" applyFontFormats="1" applyPatternFormats="1" applyAlignmentFormats="0" applyWidthHeightFormats="0"/>
</file>

<file path=xl/queryTables/queryTable281.xml><?xml version="1.0" encoding="utf-8"?>
<queryTable xmlns="http://schemas.openxmlformats.org/spreadsheetml/2006/main" name="ExternalData_25" connectionId="231" autoFormatId="16" applyNumberFormats="0" applyBorderFormats="0" applyFontFormats="1" applyPatternFormats="1" applyAlignmentFormats="0" applyWidthHeightFormats="0"/>
</file>

<file path=xl/queryTables/queryTable282.xml><?xml version="1.0" encoding="utf-8"?>
<queryTable xmlns="http://schemas.openxmlformats.org/spreadsheetml/2006/main" name="ExternalData_51" connectionId="287" autoFormatId="16" applyNumberFormats="0" applyBorderFormats="0" applyFontFormats="1" applyPatternFormats="1" applyAlignmentFormats="0" applyWidthHeightFormats="0"/>
</file>

<file path=xl/queryTables/queryTable283.xml><?xml version="1.0" encoding="utf-8"?>
<queryTable xmlns="http://schemas.openxmlformats.org/spreadsheetml/2006/main" name="ExternalData_49" connectionId="283" autoFormatId="16" applyNumberFormats="0" applyBorderFormats="0" applyFontFormats="1" applyPatternFormats="1" applyAlignmentFormats="0" applyWidthHeightFormats="0"/>
</file>

<file path=xl/queryTables/queryTable284.xml><?xml version="1.0" encoding="utf-8"?>
<queryTable xmlns="http://schemas.openxmlformats.org/spreadsheetml/2006/main" name="ExternalData_145" connectionId="99" autoFormatId="16" applyNumberFormats="0" applyBorderFormats="0" applyFontFormats="1" applyPatternFormats="1" applyAlignmentFormats="0" applyWidthHeightFormats="0"/>
</file>

<file path=xl/queryTables/queryTable285.xml><?xml version="1.0" encoding="utf-8"?>
<queryTable xmlns="http://schemas.openxmlformats.org/spreadsheetml/2006/main" name="ExternalData_41" connectionId="265" autoFormatId="16" applyNumberFormats="0" applyBorderFormats="0" applyFontFormats="1" applyPatternFormats="1" applyAlignmentFormats="0" applyWidthHeightFormats="0"/>
</file>

<file path=xl/queryTables/queryTable286.xml><?xml version="1.0" encoding="utf-8"?>
<queryTable xmlns="http://schemas.openxmlformats.org/spreadsheetml/2006/main" name="ExternalData_5" connectionId="267" autoFormatId="16" applyNumberFormats="0" applyBorderFormats="0" applyFontFormats="1" applyPatternFormats="1" applyAlignmentFormats="0" applyWidthHeightFormats="0"/>
</file>

<file path=xl/queryTables/queryTable287.xml><?xml version="1.0" encoding="utf-8"?>
<queryTable xmlns="http://schemas.openxmlformats.org/spreadsheetml/2006/main" name="ExternalData_7" connectionId="311" autoFormatId="16" applyNumberFormats="0" applyBorderFormats="0" applyFontFormats="1" applyPatternFormats="1" applyAlignmentFormats="0" applyWidthHeightFormats="0"/>
</file>

<file path=xl/queryTables/queryTable288.xml><?xml version="1.0" encoding="utf-8"?>
<queryTable xmlns="http://schemas.openxmlformats.org/spreadsheetml/2006/main" name="ExternalData_130" connectionId="65" autoFormatId="16" applyNumberFormats="0" applyBorderFormats="0" applyFontFormats="1" applyPatternFormats="1" applyAlignmentFormats="0" applyWidthHeightFormats="0"/>
</file>

<file path=xl/queryTables/queryTable289.xml><?xml version="1.0" encoding="utf-8"?>
<queryTable xmlns="http://schemas.openxmlformats.org/spreadsheetml/2006/main" name="ExternalData_138" connectionId="83" autoFormatId="16" applyNumberFormats="0" applyBorderFormats="0" applyFontFormats="1" applyPatternFormats="1" applyAlignmentFormats="0" applyWidthHeightFormats="0"/>
</file>

<file path=xl/queryTables/queryTable290.xml><?xml version="1.0" encoding="utf-8"?>
<queryTable xmlns="http://schemas.openxmlformats.org/spreadsheetml/2006/main" name="ExternalData_119" connectionId="41" autoFormatId="16" applyNumberFormats="0" applyBorderFormats="0" applyFontFormats="1" applyPatternFormats="1" applyAlignmentFormats="0" applyWidthHeightFormats="0"/>
</file>

<file path=xl/queryTables/queryTable291.xml><?xml version="1.0" encoding="utf-8"?>
<queryTable xmlns="http://schemas.openxmlformats.org/spreadsheetml/2006/main" name="ExternalData_190" connectionId="197" autoFormatId="16" applyNumberFormats="0" applyBorderFormats="0" applyFontFormats="1" applyPatternFormats="1" applyAlignmentFormats="0" applyWidthHeightFormats="0"/>
</file>

<file path=xl/queryTables/queryTable292.xml><?xml version="1.0" encoding="utf-8"?>
<queryTable xmlns="http://schemas.openxmlformats.org/spreadsheetml/2006/main" name="ExternalData_131" connectionId="67" autoFormatId="16" applyNumberFormats="0" applyBorderFormats="0" applyFontFormats="1" applyPatternFormats="1" applyAlignmentFormats="0" applyWidthHeightFormats="0"/>
</file>

<file path=xl/queryTables/queryTable293.xml><?xml version="1.0" encoding="utf-8"?>
<queryTable xmlns="http://schemas.openxmlformats.org/spreadsheetml/2006/main" name="ExternalData_161" connectionId="133" autoFormatId="16" applyNumberFormats="0" applyBorderFormats="0" applyFontFormats="1" applyPatternFormats="1" applyAlignmentFormats="0" applyWidthHeightFormats="0"/>
</file>

<file path=xl/queryTables/queryTable294.xml><?xml version="1.0" encoding="utf-8"?>
<queryTable xmlns="http://schemas.openxmlformats.org/spreadsheetml/2006/main" name="ExternalData_54" connectionId="295" autoFormatId="16" applyNumberFormats="0" applyBorderFormats="0" applyFontFormats="1" applyPatternFormats="1" applyAlignmentFormats="0" applyWidthHeightFormats="0"/>
</file>

<file path=xl/queryTables/queryTable295.xml><?xml version="1.0" encoding="utf-8"?>
<queryTable xmlns="http://schemas.openxmlformats.org/spreadsheetml/2006/main" name="ExternalData_13" connectionId="47" autoFormatId="16" applyNumberFormats="0" applyBorderFormats="0" applyFontFormats="1" applyPatternFormats="1" applyAlignmentFormats="0" applyWidthHeightFormats="0"/>
</file>

<file path=xl/queryTables/queryTable296.xml><?xml version="1.0" encoding="utf-8"?>
<queryTable xmlns="http://schemas.openxmlformats.org/spreadsheetml/2006/main" name="ExternalData_125" connectionId="55" autoFormatId="16" applyNumberFormats="0" applyBorderFormats="0" applyFontFormats="1" applyPatternFormats="1" applyAlignmentFormats="0" applyWidthHeightFormats="0"/>
</file>

<file path=xl/queryTables/queryTable297.xml><?xml version="1.0" encoding="utf-8"?>
<queryTable xmlns="http://schemas.openxmlformats.org/spreadsheetml/2006/main" name="ExternalData_68" connectionId="325" autoFormatId="16" applyNumberFormats="0" applyBorderFormats="0" applyFontFormats="1" applyPatternFormats="1" applyAlignmentFormats="0" applyWidthHeightFormats="0"/>
</file>

<file path=xl/queryTables/queryTable298.xml><?xml version="1.0" encoding="utf-8"?>
<queryTable xmlns="http://schemas.openxmlformats.org/spreadsheetml/2006/main" name="ExternalData_16" connectionId="113" autoFormatId="16" applyNumberFormats="0" applyBorderFormats="0" applyFontFormats="1" applyPatternFormats="1" applyAlignmentFormats="0" applyWidthHeightFormats="0"/>
</file>

<file path=xl/queryTables/queryTable299.xml><?xml version="1.0" encoding="utf-8"?>
<queryTable xmlns="http://schemas.openxmlformats.org/spreadsheetml/2006/main" name="ExternalData_166" connectionId="145" autoFormatId="16" applyNumberFormats="0" applyBorderFormats="0" applyFontFormats="1" applyPatternFormats="1" applyAlignmentFormats="0" applyWidthHeightFormats="0"/>
</file>

<file path=xl/queryTables/queryTable300.xml><?xml version="1.0" encoding="utf-8"?>
<queryTable xmlns="http://schemas.openxmlformats.org/spreadsheetml/2006/main" name="ExternalData_126" connectionId="57" autoFormatId="16" applyNumberFormats="0" applyBorderFormats="0" applyFontFormats="1" applyPatternFormats="1" applyAlignmentFormats="0" applyWidthHeightFormats="0"/>
</file>

<file path=xl/queryTables/queryTable301.xml><?xml version="1.0" encoding="utf-8"?>
<queryTable xmlns="http://schemas.openxmlformats.org/spreadsheetml/2006/main" name="ExternalData_118" connectionId="39" autoFormatId="16" applyNumberFormats="0" applyBorderFormats="0" applyFontFormats="1" applyPatternFormats="1" applyAlignmentFormats="0" applyWidthHeightFormats="0"/>
</file>

<file path=xl/queryTables/queryTable302.xml><?xml version="1.0" encoding="utf-8"?>
<queryTable xmlns="http://schemas.openxmlformats.org/spreadsheetml/2006/main" name="ExternalData_94" connectionId="383" autoFormatId="16" applyNumberFormats="0" applyBorderFormats="0" applyFontFormats="1" applyPatternFormats="1" applyAlignmentFormats="0" applyWidthHeightFormats="0"/>
</file>

<file path=xl/queryTables/queryTable303.xml><?xml version="1.0" encoding="utf-8"?>
<queryTable xmlns="http://schemas.openxmlformats.org/spreadsheetml/2006/main" name="ExternalData_165" connectionId="143" autoFormatId="16" applyNumberFormats="0" applyBorderFormats="0" applyFontFormats="1" applyPatternFormats="1" applyAlignmentFormats="0" applyWidthHeightFormats="0"/>
</file>

<file path=xl/queryTables/queryTable304.xml><?xml version="1.0" encoding="utf-8"?>
<queryTable xmlns="http://schemas.openxmlformats.org/spreadsheetml/2006/main" name="ExternalData_70" connectionId="329" autoFormatId="16" applyNumberFormats="0" applyBorderFormats="0" applyFontFormats="1" applyPatternFormats="1" applyAlignmentFormats="0" applyWidthHeightFormats="0"/>
</file>

<file path=xl/queryTables/queryTable305.xml><?xml version="1.0" encoding="utf-8"?>
<queryTable xmlns="http://schemas.openxmlformats.org/spreadsheetml/2006/main" name="ExternalData_62" connectionId="313" autoFormatId="16" applyNumberFormats="0" applyBorderFormats="0" applyFontFormats="1" applyPatternFormats="1" applyAlignmentFormats="0" applyWidthHeightFormats="0"/>
</file>

<file path=xl/queryTables/queryTable306.xml><?xml version="1.0" encoding="utf-8"?>
<queryTable xmlns="http://schemas.openxmlformats.org/spreadsheetml/2006/main" name="ExternalData_18" connectionId="157" autoFormatId="16" applyNumberFormats="0" applyBorderFormats="0" applyFontFormats="1" applyPatternFormats="1" applyAlignmentFormats="0" applyWidthHeightFormats="0"/>
</file>

<file path=xl/queryTables/queryTable307.xml><?xml version="1.0" encoding="utf-8"?>
<queryTable xmlns="http://schemas.openxmlformats.org/spreadsheetml/2006/main" name="ExternalData_65" connectionId="319" autoFormatId="16" applyNumberFormats="0" applyBorderFormats="0" applyFontFormats="1" applyPatternFormats="1" applyAlignmentFormats="0" applyWidthHeightFormats="0"/>
</file>

<file path=xl/queryTables/queryTable308.xml><?xml version="1.0" encoding="utf-8"?>
<queryTable xmlns="http://schemas.openxmlformats.org/spreadsheetml/2006/main" name="ExternalData_86" connectionId="365" autoFormatId="16" applyNumberFormats="0" applyBorderFormats="0" applyFontFormats="1" applyPatternFormats="1" applyAlignmentFormats="0" applyWidthHeightFormats="0"/>
</file>

<file path=xl/queryTables/queryTable309.xml><?xml version="1.0" encoding="utf-8"?>
<queryTable xmlns="http://schemas.openxmlformats.org/spreadsheetml/2006/main" name="ExternalData_10" connectionId="377" autoFormatId="16" applyNumberFormats="0" applyBorderFormats="0" applyFontFormats="1" applyPatternFormats="1" applyAlignmentFormats="0" applyWidthHeightFormats="0"/>
</file>

<file path=xl/queryTables/queryTable310.xml><?xml version="1.0" encoding="utf-8"?>
<queryTable xmlns="http://schemas.openxmlformats.org/spreadsheetml/2006/main" name="ExternalData_87" connectionId="367" autoFormatId="16" applyNumberFormats="0" applyBorderFormats="0" applyFontFormats="1" applyPatternFormats="1" applyAlignmentFormats="0" applyWidthHeightFormats="0"/>
</file>

<file path=xl/queryTables/queryTable311.xml><?xml version="1.0" encoding="utf-8"?>
<queryTable xmlns="http://schemas.openxmlformats.org/spreadsheetml/2006/main" name="ExternalData_91" connectionId="375" autoFormatId="16" applyNumberFormats="0" applyBorderFormats="0" applyFontFormats="1" applyPatternFormats="1" applyAlignmentFormats="0" applyWidthHeightFormats="0"/>
</file>

<file path=xl/queryTables/queryTable312.xml><?xml version="1.0" encoding="utf-8"?>
<queryTable xmlns="http://schemas.openxmlformats.org/spreadsheetml/2006/main" name="ExternalData_157" connectionId="125" autoFormatId="16" applyNumberFormats="0" applyBorderFormats="0" applyFontFormats="1" applyPatternFormats="1" applyAlignmentFormats="0" applyWidthHeightFormats="0"/>
</file>

<file path=xl/queryTables/queryTable313.xml><?xml version="1.0" encoding="utf-8"?>
<queryTable xmlns="http://schemas.openxmlformats.org/spreadsheetml/2006/main" name="ExternalData_74" connectionId="339" autoFormatId="16" applyNumberFormats="0" applyBorderFormats="0" applyFontFormats="1" applyPatternFormats="1" applyAlignmentFormats="0" applyWidthHeightFormats="0"/>
</file>

<file path=xl/queryTables/queryTable314.xml><?xml version="1.0" encoding="utf-8"?>
<queryTable xmlns="http://schemas.openxmlformats.org/spreadsheetml/2006/main" name="ExternalData_52" connectionId="291" autoFormatId="16" applyNumberFormats="0" applyBorderFormats="0" applyFontFormats="1" applyPatternFormats="1" applyAlignmentFormats="0" applyWidthHeightFormats="0"/>
</file>

<file path=xl/queryTables/queryTable315.xml><?xml version="1.0" encoding="utf-8"?>
<queryTable xmlns="http://schemas.openxmlformats.org/spreadsheetml/2006/main" name="ExternalData_38" connectionId="259" autoFormatId="16" applyNumberFormats="0" applyBorderFormats="0" applyFontFormats="1" applyPatternFormats="1" applyAlignmentFormats="0" applyWidthHeightFormats="0"/>
</file>

<file path=xl/queryTables/queryTable316.xml><?xml version="1.0" encoding="utf-8"?>
<queryTable xmlns="http://schemas.openxmlformats.org/spreadsheetml/2006/main" name="ExternalData_102" connectionId="5" autoFormatId="16" applyNumberFormats="0" applyBorderFormats="0" applyFontFormats="1" applyPatternFormats="1" applyAlignmentFormats="0" applyWidthHeightFormats="0"/>
</file>

<file path=xl/queryTables/queryTable317.xml><?xml version="1.0" encoding="utf-8"?>
<queryTable xmlns="http://schemas.openxmlformats.org/spreadsheetml/2006/main" name="ExternalData_188" connectionId="193" autoFormatId="16" applyNumberFormats="0" applyBorderFormats="0" applyFontFormats="1" applyPatternFormats="1" applyAlignmentFormats="0" applyWidthHeightFormats="0"/>
</file>

<file path=xl/queryTables/queryTable318.xml><?xml version="1.0" encoding="utf-8"?>
<queryTable xmlns="http://schemas.openxmlformats.org/spreadsheetml/2006/main" name="ExternalData_1" connectionId="219" autoFormatId="16" applyNumberFormats="0" applyBorderFormats="0" applyFontFormats="1" applyPatternFormats="1" applyAlignmentFormats="0" applyWidthHeightFormats="0"/>
</file>

<file path=xl/queryTables/queryTable319.xml><?xml version="1.0" encoding="utf-8"?>
<queryTable xmlns="http://schemas.openxmlformats.org/spreadsheetml/2006/main" name="ExternalData_11" connectionId="3" autoFormatId="16" applyNumberFormats="0" applyBorderFormats="0" applyFontFormats="1" applyPatternFormats="1" applyAlignmentFormats="0" applyWidthHeightFormats="0"/>
</file>

<file path=xl/queryTables/queryTable320.xml><?xml version="1.0" encoding="utf-8"?>
<queryTable xmlns="http://schemas.openxmlformats.org/spreadsheetml/2006/main" name="ExternalData_89" connectionId="371" autoFormatId="16" applyNumberFormats="0" applyBorderFormats="0" applyFontFormats="1" applyPatternFormats="1" applyAlignmentFormats="0" applyWidthHeightFormats="0"/>
</file>

<file path=xl/queryTables/queryTable321.xml><?xml version="1.0" encoding="utf-8"?>
<queryTable xmlns="http://schemas.openxmlformats.org/spreadsheetml/2006/main" name="ExternalData_84" connectionId="361" autoFormatId="16" applyNumberFormats="0" applyBorderFormats="0" applyFontFormats="1" applyPatternFormats="1" applyAlignmentFormats="0" applyWidthHeightFormats="0"/>
</file>

<file path=xl/queryTables/queryTable322.xml><?xml version="1.0" encoding="utf-8"?>
<queryTable xmlns="http://schemas.openxmlformats.org/spreadsheetml/2006/main" name="ExternalData_160" connectionId="131" autoFormatId="16" applyNumberFormats="0" applyBorderFormats="0" applyFontFormats="1" applyPatternFormats="1" applyAlignmentFormats="0" applyWidthHeightFormats="0"/>
</file>

<file path=xl/queryTables/queryTable323.xml><?xml version="1.0" encoding="utf-8"?>
<queryTable xmlns="http://schemas.openxmlformats.org/spreadsheetml/2006/main" name="ExternalData_185" connectionId="187" autoFormatId="16" applyNumberFormats="0" applyBorderFormats="0" applyFontFormats="1" applyPatternFormats="1" applyAlignmentFormats="0" applyWidthHeightFormats="0"/>
</file>

<file path=xl/queryTables/queryTable324.xml><?xml version="1.0" encoding="utf-8"?>
<queryTable xmlns="http://schemas.openxmlformats.org/spreadsheetml/2006/main" name="ExternalData_173" connectionId="161" autoFormatId="16" applyNumberFormats="0" applyBorderFormats="0" applyFontFormats="1" applyPatternFormats="1" applyAlignmentFormats="0" applyWidthHeightFormats="0"/>
</file>

<file path=xl/queryTables/queryTable325.xml><?xml version="1.0" encoding="utf-8"?>
<queryTable xmlns="http://schemas.openxmlformats.org/spreadsheetml/2006/main" name="ExternalData_19" connectionId="179" autoFormatId="16" applyNumberFormats="0" applyBorderFormats="0" applyFontFormats="1" applyPatternFormats="1" applyAlignmentFormats="0" applyWidthHeightFormats="0"/>
</file>

<file path=xl/queryTables/queryTable326.xml><?xml version="1.0" encoding="utf-8"?>
<queryTable xmlns="http://schemas.openxmlformats.org/spreadsheetml/2006/main" name="ExternalData_171" connectionId="155" autoFormatId="16" applyNumberFormats="0" applyBorderFormats="0" applyFontFormats="1" applyPatternFormats="1" applyAlignmentFormats="0" applyWidthHeightFormats="0"/>
</file>

<file path=xl/queryTables/queryTable327.xml><?xml version="1.0" encoding="utf-8"?>
<queryTable xmlns="http://schemas.openxmlformats.org/spreadsheetml/2006/main" name="ExternalData_137" connectionId="81" autoFormatId="16" applyNumberFormats="0" applyBorderFormats="0" applyFontFormats="1" applyPatternFormats="1" applyAlignmentFormats="0" applyWidthHeightFormats="0"/>
</file>

<file path=xl/queryTables/queryTable328.xml><?xml version="1.0" encoding="utf-8"?>
<queryTable xmlns="http://schemas.openxmlformats.org/spreadsheetml/2006/main" name="ExternalData_191" connectionId="199" autoFormatId="16" applyNumberFormats="0" applyBorderFormats="0" applyFontFormats="1" applyPatternFormats="1" applyAlignmentFormats="0" applyWidthHeightFormats="0"/>
</file>

<file path=xl/queryTables/queryTable329.xml><?xml version="1.0" encoding="utf-8"?>
<queryTable xmlns="http://schemas.openxmlformats.org/spreadsheetml/2006/main" name="ExternalData_149" connectionId="107" autoFormatId="16" applyNumberFormats="0" applyBorderFormats="0" applyFontFormats="1" applyPatternFormats="1" applyAlignmentFormats="0" applyWidthHeightFormats="0"/>
</file>

<file path=xl/queryTables/queryTable330.xml><?xml version="1.0" encoding="utf-8"?>
<queryTable xmlns="http://schemas.openxmlformats.org/spreadsheetml/2006/main" name="ExternalData_103" connectionId="7" autoFormatId="16" applyNumberFormats="0" applyBorderFormats="0" applyFontFormats="1" applyPatternFormats="1" applyAlignmentFormats="0" applyWidthHeightFormats="0"/>
</file>

<file path=xl/queryTables/queryTable331.xml><?xml version="1.0" encoding="utf-8"?>
<queryTable xmlns="http://schemas.openxmlformats.org/spreadsheetml/2006/main" name="ExternalData_92" connectionId="379" autoFormatId="16" applyNumberFormats="0" applyBorderFormats="0" applyFontFormats="1" applyPatternFormats="1" applyAlignmentFormats="0" applyWidthHeightFormats="0"/>
</file>

<file path=xl/queryTables/queryTable332.xml><?xml version="1.0" encoding="utf-8"?>
<queryTable xmlns="http://schemas.openxmlformats.org/spreadsheetml/2006/main" name="ExternalData_104" connectionId="9" autoFormatId="16" applyNumberFormats="0" applyBorderFormats="0" applyFontFormats="1" applyPatternFormats="1" applyAlignmentFormats="0" applyWidthHeightFormats="0"/>
</file>

<file path=xl/queryTables/queryTable333.xml><?xml version="1.0" encoding="utf-8"?>
<queryTable xmlns="http://schemas.openxmlformats.org/spreadsheetml/2006/main" name="ExternalData_73" connectionId="337" autoFormatId="16" applyNumberFormats="0" applyBorderFormats="0" applyFontFormats="1" applyPatternFormats="1" applyAlignmentFormats="0" applyWidthHeightFormats="0"/>
</file>

<file path=xl/queryTables/queryTable334.xml><?xml version="1.0" encoding="utf-8"?>
<queryTable xmlns="http://schemas.openxmlformats.org/spreadsheetml/2006/main" name="ExternalData_167" connectionId="147" autoFormatId="16" applyNumberFormats="0" applyBorderFormats="0" applyFontFormats="1" applyPatternFormats="1" applyAlignmentFormats="0" applyWidthHeightFormats="0"/>
</file>

<file path=xl/queryTables/queryTable335.xml><?xml version="1.0" encoding="utf-8"?>
<queryTable xmlns="http://schemas.openxmlformats.org/spreadsheetml/2006/main" name="ExternalData_32" connectionId="247" autoFormatId="16" applyNumberFormats="0" applyBorderFormats="0" applyFontFormats="1" applyPatternFormats="1" applyAlignmentFormats="0" applyWidthHeightFormats="0"/>
</file>

<file path=xl/queryTables/queryTable336.xml><?xml version="1.0" encoding="utf-8"?>
<queryTable xmlns="http://schemas.openxmlformats.org/spreadsheetml/2006/main" name="ExternalData_158" connectionId="127" autoFormatId="16" applyNumberFormats="0" applyBorderFormats="0" applyFontFormats="1" applyPatternFormats="1" applyAlignmentFormats="0" applyWidthHeightFormats="0"/>
</file>

<file path=xl/queryTables/queryTable337.xml><?xml version="1.0" encoding="utf-8"?>
<queryTable xmlns="http://schemas.openxmlformats.org/spreadsheetml/2006/main" name="ExternalData_71" connectionId="331" autoFormatId="16" applyNumberFormats="0" applyBorderFormats="0" applyFontFormats="1" applyPatternFormats="1" applyAlignmentFormats="0" applyWidthHeightFormats="0"/>
</file>

<file path=xl/queryTables/queryTable338.xml><?xml version="1.0" encoding="utf-8"?>
<queryTable xmlns="http://schemas.openxmlformats.org/spreadsheetml/2006/main" name="ExternalData_111" connectionId="23" autoFormatId="16" applyNumberFormats="0" applyBorderFormats="0" applyFontFormats="1" applyPatternFormats="1" applyAlignmentFormats="0" applyWidthHeightFormats="0"/>
</file>

<file path=xl/queryTables/queryTable339.xml><?xml version="1.0" encoding="utf-8"?>
<queryTable xmlns="http://schemas.openxmlformats.org/spreadsheetml/2006/main" name="ExternalData_141" connectionId="89" autoFormatId="16" applyNumberFormats="0" applyBorderFormats="0" applyFontFormats="1" applyPatternFormats="1" applyAlignmentFormats="0" applyWidthHeightFormats="0"/>
</file>

<file path=xl/queryTables/queryTable340.xml><?xml version="1.0" encoding="utf-8"?>
<queryTable xmlns="http://schemas.openxmlformats.org/spreadsheetml/2006/main" name="ExternalData_75" connectionId="341" autoFormatId="16" applyNumberFormats="0" applyBorderFormats="0" applyFontFormats="1" applyPatternFormats="1" applyAlignmentFormats="0" applyWidthHeightFormats="0"/>
</file>

<file path=xl/queryTables/queryTable341.xml><?xml version="1.0" encoding="utf-8"?>
<queryTable xmlns="http://schemas.openxmlformats.org/spreadsheetml/2006/main" name="ExternalData_136" connectionId="79" autoFormatId="16" applyNumberFormats="0" applyBorderFormats="0" applyFontFormats="1" applyPatternFormats="1" applyAlignmentFormats="0" applyWidthHeightFormats="0"/>
</file>

<file path=xl/queryTables/queryTable342.xml><?xml version="1.0" encoding="utf-8"?>
<queryTable xmlns="http://schemas.openxmlformats.org/spreadsheetml/2006/main" name="ExternalData_85" connectionId="363" autoFormatId="16" applyNumberFormats="0" applyBorderFormats="0" applyFontFormats="1" applyPatternFormats="1" applyAlignmentFormats="0" applyWidthHeightFormats="0"/>
</file>

<file path=xl/queryTables/queryTable343.xml><?xml version="1.0" encoding="utf-8"?>
<queryTable xmlns="http://schemas.openxmlformats.org/spreadsheetml/2006/main" name="ExternalData_122" connectionId="49" autoFormatId="16" applyNumberFormats="0" applyBorderFormats="0" applyFontFormats="1" applyPatternFormats="1" applyAlignmentFormats="0" applyWidthHeightFormats="0"/>
</file>

<file path=xl/queryTables/queryTable344.xml><?xml version="1.0" encoding="utf-8"?>
<queryTable xmlns="http://schemas.openxmlformats.org/spreadsheetml/2006/main" name="ExternalData_101" connectionId="1" autoFormatId="16" applyNumberFormats="0" applyBorderFormats="0" applyFontFormats="1" applyPatternFormats="1" applyAlignmentFormats="0" applyWidthHeightFormats="0"/>
</file>

<file path=xl/queryTables/queryTable345.xml><?xml version="1.0" encoding="utf-8"?>
<queryTable xmlns="http://schemas.openxmlformats.org/spreadsheetml/2006/main" name="ExternalData_22" connectionId="225" autoFormatId="16" applyNumberFormats="0" applyBorderFormats="0" applyFontFormats="1" applyPatternFormats="1" applyAlignmentFormats="0" applyWidthHeightFormats="0"/>
</file>

<file path=xl/queryTables/queryTable346.xml><?xml version="1.0" encoding="utf-8"?>
<queryTable xmlns="http://schemas.openxmlformats.org/spreadsheetml/2006/main" name="ExternalData_57" connectionId="301" autoFormatId="16" applyNumberFormats="0" applyBorderFormats="0" applyFontFormats="1" applyPatternFormats="1" applyAlignmentFormats="0" applyWidthHeightFormats="0"/>
</file>

<file path=xl/queryTables/queryTable347.xml><?xml version="1.0" encoding="utf-8"?>
<queryTable xmlns="http://schemas.openxmlformats.org/spreadsheetml/2006/main" name="ExternalData_177" connectionId="169" autoFormatId="16" applyNumberFormats="0" applyBorderFormats="0" applyFontFormats="1" applyPatternFormats="1" applyAlignmentFormats="0" applyWidthHeightFormats="0"/>
</file>

<file path=xl/queryTables/queryTable348.xml><?xml version="1.0" encoding="utf-8"?>
<queryTable xmlns="http://schemas.openxmlformats.org/spreadsheetml/2006/main" name="ExternalData_47" connectionId="279" autoFormatId="16" applyNumberFormats="0" applyBorderFormats="0" applyFontFormats="1" applyPatternFormats="1" applyAlignmentFormats="0" applyWidthHeightFormats="0"/>
</file>

<file path=xl/queryTables/queryTable349.xml><?xml version="1.0" encoding="utf-8"?>
<queryTable xmlns="http://schemas.openxmlformats.org/spreadsheetml/2006/main" name="ExternalData_60" connectionId="307" autoFormatId="16" applyNumberFormats="0" applyBorderFormats="0" applyFontFormats="1" applyPatternFormats="1" applyAlignmentFormats="0" applyWidthHeightFormats="0"/>
</file>

<file path=xl/queryTables/queryTable350.xml><?xml version="1.0" encoding="utf-8"?>
<queryTable xmlns="http://schemas.openxmlformats.org/spreadsheetml/2006/main" name="ExternalData_176" connectionId="167" autoFormatId="16" applyNumberFormats="0" applyBorderFormats="0" applyFontFormats="1" applyPatternFormats="1" applyAlignmentFormats="0" applyWidthHeightFormats="0"/>
</file>

<file path=xl/queryTables/queryTable351.xml><?xml version="1.0" encoding="utf-8"?>
<queryTable xmlns="http://schemas.openxmlformats.org/spreadsheetml/2006/main" name="ExternalData_156" connectionId="123" autoFormatId="16" applyNumberFormats="0" applyBorderFormats="0" applyFontFormats="1" applyPatternFormats="1" applyAlignmentFormats="0" applyWidthHeightFormats="0"/>
</file>

<file path=xl/queryTables/queryTable352.xml><?xml version="1.0" encoding="utf-8"?>
<queryTable xmlns="http://schemas.openxmlformats.org/spreadsheetml/2006/main" name="ExternalData_46" connectionId="277" autoFormatId="16" applyNumberFormats="0" applyBorderFormats="0" applyFontFormats="1" applyPatternFormats="1" applyAlignmentFormats="0" applyWidthHeightFormats="0"/>
</file>

<file path=xl/queryTables/queryTable353.xml><?xml version="1.0" encoding="utf-8"?>
<queryTable xmlns="http://schemas.openxmlformats.org/spreadsheetml/2006/main" name="ExternalData_12" connectionId="25" autoFormatId="16" applyNumberFormats="0" applyBorderFormats="0" applyFontFormats="1" applyPatternFormats="1" applyAlignmentFormats="0" applyWidthHeightFormats="0"/>
</file>

<file path=xl/queryTables/queryTable354.xml><?xml version="1.0" encoding="utf-8"?>
<queryTable xmlns="http://schemas.openxmlformats.org/spreadsheetml/2006/main" name="ExternalData_17" connectionId="135" autoFormatId="16" applyNumberFormats="0" applyBorderFormats="0" applyFontFormats="1" applyPatternFormats="1" applyAlignmentFormats="0" applyWidthHeightFormats="0"/>
</file>

<file path=xl/queryTables/queryTable355.xml><?xml version="1.0" encoding="utf-8"?>
<queryTable xmlns="http://schemas.openxmlformats.org/spreadsheetml/2006/main" name="ExternalData_64" connectionId="317" autoFormatId="16" applyNumberFormats="0" applyBorderFormats="0" applyFontFormats="1" applyPatternFormats="1" applyAlignmentFormats="0" applyWidthHeightFormats="0"/>
</file>

<file path=xl/queryTables/queryTable356.xml><?xml version="1.0" encoding="utf-8"?>
<queryTable xmlns="http://schemas.openxmlformats.org/spreadsheetml/2006/main" name="ExternalData_67" connectionId="323" autoFormatId="16" applyNumberFormats="0" applyBorderFormats="0" applyFontFormats="1" applyPatternFormats="1" applyAlignmentFormats="0" applyWidthHeightFormats="0"/>
</file>

<file path=xl/queryTables/queryTable357.xml><?xml version="1.0" encoding="utf-8"?>
<queryTable xmlns="http://schemas.openxmlformats.org/spreadsheetml/2006/main" name="ExternalData_129" connectionId="63" autoFormatId="16" applyNumberFormats="0" applyBorderFormats="0" applyFontFormats="1" applyPatternFormats="1" applyAlignmentFormats="0" applyWidthHeightFormats="0"/>
</file>

<file path=xl/queryTables/queryTable358.xml><?xml version="1.0" encoding="utf-8"?>
<queryTable xmlns="http://schemas.openxmlformats.org/spreadsheetml/2006/main" name="ExternalData_146" connectionId="101" autoFormatId="16" applyNumberFormats="0" applyBorderFormats="0" applyFontFormats="1" applyPatternFormats="1" applyAlignmentFormats="0" applyWidthHeightFormats="0"/>
</file>

<file path=xl/queryTables/queryTable359.xml><?xml version="1.0" encoding="utf-8"?>
<queryTable xmlns="http://schemas.openxmlformats.org/spreadsheetml/2006/main" name="ExternalData_105" connectionId="11" autoFormatId="16" applyNumberFormats="0" applyBorderFormats="0" applyFontFormats="1" applyPatternFormats="1" applyAlignmentFormats="0" applyWidthHeightFormats="0"/>
</file>

<file path=xl/queryTables/queryTable360.xml><?xml version="1.0" encoding="utf-8"?>
<queryTable xmlns="http://schemas.openxmlformats.org/spreadsheetml/2006/main" name="ExternalData_28" connectionId="237" autoFormatId="16" applyNumberFormats="0" applyBorderFormats="0" applyFontFormats="1" applyPatternFormats="1" applyAlignmentFormats="0" applyWidthHeightFormats="0"/>
</file>

<file path=xl/queryTables/queryTable361.xml><?xml version="1.0" encoding="utf-8"?>
<queryTable xmlns="http://schemas.openxmlformats.org/spreadsheetml/2006/main" name="ExternalData_121" connectionId="45" autoFormatId="16" applyNumberFormats="0" applyBorderFormats="0" applyFontFormats="1" applyPatternFormats="1" applyAlignmentFormats="0" applyWidthHeightFormats="0"/>
</file>

<file path=xl/queryTables/queryTable362.xml><?xml version="1.0" encoding="utf-8"?>
<queryTable xmlns="http://schemas.openxmlformats.org/spreadsheetml/2006/main" name="ExternalData_30" connectionId="241" autoFormatId="16" applyNumberFormats="0" applyBorderFormats="0" applyFontFormats="1" applyPatternFormats="1" applyAlignmentFormats="0" applyWidthHeightFormats="0"/>
</file>

<file path=xl/queryTables/queryTable363.xml><?xml version="1.0" encoding="utf-8"?>
<queryTable xmlns="http://schemas.openxmlformats.org/spreadsheetml/2006/main" name="ExternalData_8" connectionId="333" autoFormatId="16" applyNumberFormats="0" applyBorderFormats="0" applyFontFormats="1" applyPatternFormats="1" applyAlignmentFormats="0" applyWidthHeightFormats="0"/>
</file>

<file path=xl/queryTables/queryTable364.xml><?xml version="1.0" encoding="utf-8"?>
<queryTable xmlns="http://schemas.openxmlformats.org/spreadsheetml/2006/main" name="ExternalData_155" connectionId="121" autoFormatId="16" applyNumberFormats="0" applyBorderFormats="0" applyFontFormats="1" applyPatternFormats="1" applyAlignmentFormats="0" applyWidthHeightFormats="0"/>
</file>

<file path=xl/queryTables/queryTable365.xml><?xml version="1.0" encoding="utf-8"?>
<queryTable xmlns="http://schemas.openxmlformats.org/spreadsheetml/2006/main" name="ExternalData_132" connectionId="71" autoFormatId="16" applyNumberFormats="0" applyBorderFormats="0" applyFontFormats="1" applyPatternFormats="1" applyAlignmentFormats="0" applyWidthHeightFormats="0"/>
</file>

<file path=xl/queryTables/queryTable366.xml><?xml version="1.0" encoding="utf-8"?>
<queryTable xmlns="http://schemas.openxmlformats.org/spreadsheetml/2006/main" name="ExternalData_96" connectionId="387" autoFormatId="16" applyNumberFormats="0" applyBorderFormats="0" applyFontFormats="1" applyPatternFormats="1" applyAlignmentFormats="0" applyWidthHeightFormats="0"/>
</file>

<file path=xl/queryTables/queryTable367.xml><?xml version="1.0" encoding="utf-8"?>
<queryTable xmlns="http://schemas.openxmlformats.org/spreadsheetml/2006/main" name="ExternalData_163" connectionId="139" autoFormatId="16" applyNumberFormats="0" applyBorderFormats="0" applyFontFormats="1" applyPatternFormats="1" applyAlignmentFormats="0" applyWidthHeightFormats="0"/>
</file>

<file path=xl/queryTables/queryTable368.xml><?xml version="1.0" encoding="utf-8"?>
<queryTable xmlns="http://schemas.openxmlformats.org/spreadsheetml/2006/main" name="ExternalData_39" connectionId="261" autoFormatId="16" applyNumberFormats="0" applyBorderFormats="0" applyFontFormats="1" applyPatternFormats="1" applyAlignmentFormats="0" applyWidthHeightFormats="0"/>
</file>

<file path=xl/queryTables/queryTable369.xml><?xml version="1.0" encoding="utf-8"?>
<queryTable xmlns="http://schemas.openxmlformats.org/spreadsheetml/2006/main" name="ExternalData_23" connectionId="227" autoFormatId="16" applyNumberFormats="0" applyBorderFormats="0" applyFontFormats="1" applyPatternFormats="1" applyAlignmentFormats="0" applyWidthHeightFormats="0"/>
</file>

<file path=xl/queryTables/queryTable370.xml><?xml version="1.0" encoding="utf-8"?>
<queryTable xmlns="http://schemas.openxmlformats.org/spreadsheetml/2006/main" name="ExternalData_53" connectionId="293" autoFormatId="16" applyNumberFormats="0" applyBorderFormats="0" applyFontFormats="1" applyPatternFormats="1" applyAlignmentFormats="0" applyWidthHeightFormats="0"/>
</file>

<file path=xl/queryTables/queryTable371.xml><?xml version="1.0" encoding="utf-8"?>
<queryTable xmlns="http://schemas.openxmlformats.org/spreadsheetml/2006/main" name="ExternalData_43" connectionId="271" autoFormatId="16" applyNumberFormats="0" applyBorderFormats="0" applyFontFormats="1" applyPatternFormats="1" applyAlignmentFormats="0" applyWidthHeightFormats="0"/>
</file>

<file path=xl/queryTables/queryTable372.xml><?xml version="1.0" encoding="utf-8"?>
<queryTable xmlns="http://schemas.openxmlformats.org/spreadsheetml/2006/main" name="ExternalData_61" connectionId="309" autoFormatId="16" applyNumberFormats="0" applyBorderFormats="0" applyFontFormats="1" applyPatternFormats="1" applyAlignmentFormats="0" applyWidthHeightFormats="0"/>
</file>

<file path=xl/queryTables/queryTable373.xml><?xml version="1.0" encoding="utf-8"?>
<queryTable xmlns="http://schemas.openxmlformats.org/spreadsheetml/2006/main" name="ExternalData_14" connectionId="69" autoFormatId="16" applyNumberFormats="0" applyBorderFormats="0" applyFontFormats="1" applyPatternFormats="1" applyAlignmentFormats="0" applyWidthHeightFormats="0"/>
</file>

<file path=xl/queryTables/queryTable374.xml><?xml version="1.0" encoding="utf-8"?>
<queryTable xmlns="http://schemas.openxmlformats.org/spreadsheetml/2006/main" name="ExternalData_90" connectionId="373" autoFormatId="16" applyNumberFormats="0" applyBorderFormats="0" applyFontFormats="1" applyPatternFormats="1" applyAlignmentFormats="0" applyWidthHeightFormats="0"/>
</file>

<file path=xl/queryTables/queryTable375.xml><?xml version="1.0" encoding="utf-8"?>
<queryTable xmlns="http://schemas.openxmlformats.org/spreadsheetml/2006/main" name="ExternalData_63" connectionId="315" autoFormatId="16" applyNumberFormats="0" applyBorderFormats="0" applyFontFormats="1" applyPatternFormats="1" applyAlignmentFormats="0" applyWidthHeightFormats="0"/>
</file>

<file path=xl/queryTables/queryTable376.xml><?xml version="1.0" encoding="utf-8"?>
<queryTable xmlns="http://schemas.openxmlformats.org/spreadsheetml/2006/main" name="ExternalData_147" connectionId="103" autoFormatId="16" applyNumberFormats="0" applyBorderFormats="0" applyFontFormats="1" applyPatternFormats="1" applyAlignmentFormats="0" applyWidthHeightFormats="0"/>
</file>

<file path=xl/queryTables/queryTable377.xml><?xml version="1.0" encoding="utf-8"?>
<queryTable xmlns="http://schemas.openxmlformats.org/spreadsheetml/2006/main" name="ExternalData_100" connectionId="395" autoFormatId="16" applyNumberFormats="0" applyBorderFormats="0" applyFontFormats="1" applyPatternFormats="1" applyAlignmentFormats="0" applyWidthHeightFormats="0"/>
</file>

<file path=xl/queryTables/queryTable378.xml><?xml version="1.0" encoding="utf-8"?>
<queryTable xmlns="http://schemas.openxmlformats.org/spreadsheetml/2006/main" name="ExternalData_9" connectionId="355" autoFormatId="16" applyNumberFormats="0" applyBorderFormats="0" applyFontFormats="1" applyPatternFormats="1" applyAlignmentFormats="0" applyWidthHeightFormats="0"/>
</file>

<file path=xl/queryTables/queryTable379.xml><?xml version="1.0" encoding="utf-8"?>
<queryTable xmlns="http://schemas.openxmlformats.org/spreadsheetml/2006/main" name="ExternalData_115" connectionId="33" autoFormatId="16" applyNumberFormats="0" applyBorderFormats="0" applyFontFormats="1" applyPatternFormats="1" applyAlignmentFormats="0" applyWidthHeightFormats="0"/>
</file>

<file path=xl/queryTables/queryTable380.xml><?xml version="1.0" encoding="utf-8"?>
<queryTable xmlns="http://schemas.openxmlformats.org/spreadsheetml/2006/main" name="ExternalData_79" connectionId="349" autoFormatId="16" applyNumberFormats="0" applyBorderFormats="0" applyFontFormats="1" applyPatternFormats="1" applyAlignmentFormats="0" applyWidthHeightFormats="0"/>
</file>

<file path=xl/queryTables/queryTable381.xml><?xml version="1.0" encoding="utf-8"?>
<queryTable xmlns="http://schemas.openxmlformats.org/spreadsheetml/2006/main" name="ExternalData_56" connectionId="299" autoFormatId="16" applyNumberFormats="0" applyBorderFormats="0" applyFontFormats="1" applyPatternFormats="1" applyAlignmentFormats="0" applyWidthHeightFormats="0"/>
</file>

<file path=xl/queryTables/queryTable382.xml><?xml version="1.0" encoding="utf-8"?>
<queryTable xmlns="http://schemas.openxmlformats.org/spreadsheetml/2006/main" name="ExternalData_4" connectionId="245" autoFormatId="16" applyNumberFormats="0" applyBorderFormats="0" applyFontFormats="1" applyPatternFormats="1" applyAlignmentFormats="0" applyWidthHeightFormats="0"/>
</file>

<file path=xl/queryTables/queryTable383.xml><?xml version="1.0" encoding="utf-8"?>
<queryTable xmlns="http://schemas.openxmlformats.org/spreadsheetml/2006/main" name="ExternalData_116" connectionId="35" autoFormatId="16" applyNumberFormats="0" applyBorderFormats="0" applyFontFormats="1" applyPatternFormats="1" applyAlignmentFormats="0" applyWidthHeightFormats="0"/>
</file>

<file path=xl/queryTables/queryTable384.xml><?xml version="1.0" encoding="utf-8"?>
<queryTable xmlns="http://schemas.openxmlformats.org/spreadsheetml/2006/main" name="ExternalData_179" connectionId="173" autoFormatId="16" applyNumberFormats="0" applyBorderFormats="0" applyFontFormats="1" applyPatternFormats="1" applyAlignmentFormats="0" applyWidthHeightFormats="0"/>
</file>

<file path=xl/queryTables/queryTable385.xml><?xml version="1.0" encoding="utf-8"?>
<queryTable xmlns="http://schemas.openxmlformats.org/spreadsheetml/2006/main" name="ExternalData_189" connectionId="195" autoFormatId="16" applyNumberFormats="0" applyBorderFormats="0" applyFontFormats="1" applyPatternFormats="1" applyAlignmentFormats="0" applyWidthHeightFormats="0"/>
</file>

<file path=xl/queryTables/queryTable386.xml><?xml version="1.0" encoding="utf-8"?>
<queryTable xmlns="http://schemas.openxmlformats.org/spreadsheetml/2006/main" name="ExternalData_198" connectionId="215" autoFormatId="16" applyNumberFormats="0" applyBorderFormats="0" applyFontFormats="1" applyPatternFormats="1" applyAlignmentFormats="0" applyWidthHeightFormats="0"/>
</file>

<file path=xl/queryTables/queryTable387.xml><?xml version="1.0" encoding="utf-8"?>
<queryTable xmlns="http://schemas.openxmlformats.org/spreadsheetml/2006/main" name="ExternalData_82" connectionId="357" autoFormatId="16" applyNumberFormats="0" applyBorderFormats="0" applyFontFormats="1" applyPatternFormats="1" applyAlignmentFormats="0" applyWidthHeightFormats="0"/>
</file>

<file path=xl/queryTables/queryTable388.xml><?xml version="1.0" encoding="utf-8"?>
<queryTable xmlns="http://schemas.openxmlformats.org/spreadsheetml/2006/main" name="ExternalData_31" connectionId="243" autoFormatId="16" applyNumberFormats="0" applyBorderFormats="0" applyFontFormats="1" applyPatternFormats="1" applyAlignmentFormats="0" applyWidthHeightFormats="0"/>
</file>

<file path=xl/queryTables/queryTable389.xml><?xml version="1.0" encoding="utf-8"?>
<queryTable xmlns="http://schemas.openxmlformats.org/spreadsheetml/2006/main" name="ExternalData_36" connectionId="255" autoFormatId="16" applyNumberFormats="0" applyBorderFormats="0" applyFontFormats="1" applyPatternFormats="1" applyAlignmentFormats="0" applyWidthHeightFormats="0"/>
</file>

<file path=xl/queryTables/queryTable390.xml><?xml version="1.0" encoding="utf-8"?>
<queryTable xmlns="http://schemas.openxmlformats.org/spreadsheetml/2006/main" name="ExternalData_153" connectionId="117" autoFormatId="16" applyNumberFormats="0" applyBorderFormats="0" applyFontFormats="1" applyPatternFormats="1" applyAlignmentFormats="0" applyWidthHeightFormats="0"/>
</file>

<file path=xl/queryTables/queryTable391.xml><?xml version="1.0" encoding="utf-8"?>
<queryTable xmlns="http://schemas.openxmlformats.org/spreadsheetml/2006/main" name="ExternalData_135" connectionId="77" autoFormatId="16" applyNumberFormats="0" applyBorderFormats="0" applyFontFormats="1" applyPatternFormats="1" applyAlignmentFormats="0" applyWidthHeightFormats="0"/>
</file>

<file path=xl/queryTables/queryTable392.xml><?xml version="1.0" encoding="utf-8"?>
<queryTable xmlns="http://schemas.openxmlformats.org/spreadsheetml/2006/main" name="ExternalData_35" connectionId="253" autoFormatId="16" applyNumberFormats="0" applyBorderFormats="0" applyFontFormats="1" applyPatternFormats="1" applyAlignmentFormats="0" applyWidthHeightFormats="0"/>
</file>

<file path=xl/queryTables/queryTable393.xml><?xml version="1.0" encoding="utf-8"?>
<queryTable xmlns="http://schemas.openxmlformats.org/spreadsheetml/2006/main" name="ExternalData_133" connectionId="73" autoFormatId="16" applyNumberFormats="0" applyBorderFormats="0" applyFontFormats="1" applyPatternFormats="1" applyAlignmentFormats="0" applyWidthHeightFormats="0"/>
</file>

<file path=xl/queryTables/queryTable394.xml><?xml version="1.0" encoding="utf-8"?>
<queryTable xmlns="http://schemas.openxmlformats.org/spreadsheetml/2006/main" name="ExternalData_148" connectionId="105" autoFormatId="16" applyNumberFormats="0" applyBorderFormats="0" applyFontFormats="1" applyPatternFormats="1" applyAlignmentFormats="0" applyWidthHeightFormats="0"/>
</file>

<file path=xl/queryTables/queryTable395.xml><?xml version="1.0" encoding="utf-8"?>
<queryTable xmlns="http://schemas.openxmlformats.org/spreadsheetml/2006/main" name="ExternalData_45" connectionId="275" autoFormatId="16" applyNumberFormats="0" applyBorderFormats="0" applyFontFormats="1" applyPatternFormats="1" applyAlignmentFormats="0" applyWidthHeightFormats="0"/>
</file>

<file path=xl/queryTables/queryTable396.xml><?xml version="1.0" encoding="utf-8"?>
<queryTable xmlns="http://schemas.openxmlformats.org/spreadsheetml/2006/main" name="ExternalData_44" connectionId="27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queryTable" Target="../queryTables/queryTable116.xml"/><Relationship Id="rId21" Type="http://schemas.openxmlformats.org/officeDocument/2006/relationships/queryTable" Target="../queryTables/queryTable20.xml"/><Relationship Id="rId42" Type="http://schemas.openxmlformats.org/officeDocument/2006/relationships/queryTable" Target="../queryTables/queryTable41.xml"/><Relationship Id="rId63" Type="http://schemas.openxmlformats.org/officeDocument/2006/relationships/queryTable" Target="../queryTables/queryTable62.xml"/><Relationship Id="rId84" Type="http://schemas.openxmlformats.org/officeDocument/2006/relationships/queryTable" Target="../queryTables/queryTable83.xml"/><Relationship Id="rId138" Type="http://schemas.openxmlformats.org/officeDocument/2006/relationships/queryTable" Target="../queryTables/queryTable137.xml"/><Relationship Id="rId159" Type="http://schemas.openxmlformats.org/officeDocument/2006/relationships/queryTable" Target="../queryTables/queryTable158.xml"/><Relationship Id="rId170" Type="http://schemas.openxmlformats.org/officeDocument/2006/relationships/queryTable" Target="../queryTables/queryTable169.xml"/><Relationship Id="rId191" Type="http://schemas.openxmlformats.org/officeDocument/2006/relationships/queryTable" Target="../queryTables/queryTable190.xml"/><Relationship Id="rId107" Type="http://schemas.openxmlformats.org/officeDocument/2006/relationships/queryTable" Target="../queryTables/queryTable106.xml"/><Relationship Id="rId11" Type="http://schemas.openxmlformats.org/officeDocument/2006/relationships/queryTable" Target="../queryTables/queryTable10.xml"/><Relationship Id="rId32" Type="http://schemas.openxmlformats.org/officeDocument/2006/relationships/queryTable" Target="../queryTables/queryTable31.xml"/><Relationship Id="rId53" Type="http://schemas.openxmlformats.org/officeDocument/2006/relationships/queryTable" Target="../queryTables/queryTable52.xml"/><Relationship Id="rId74" Type="http://schemas.openxmlformats.org/officeDocument/2006/relationships/queryTable" Target="../queryTables/queryTable73.xml"/><Relationship Id="rId128" Type="http://schemas.openxmlformats.org/officeDocument/2006/relationships/queryTable" Target="../queryTables/queryTable127.xml"/><Relationship Id="rId149" Type="http://schemas.openxmlformats.org/officeDocument/2006/relationships/queryTable" Target="../queryTables/queryTable148.xml"/><Relationship Id="rId5" Type="http://schemas.openxmlformats.org/officeDocument/2006/relationships/queryTable" Target="../queryTables/queryTable4.xml"/><Relationship Id="rId95" Type="http://schemas.openxmlformats.org/officeDocument/2006/relationships/queryTable" Target="../queryTables/queryTable94.xml"/><Relationship Id="rId160" Type="http://schemas.openxmlformats.org/officeDocument/2006/relationships/queryTable" Target="../queryTables/queryTable159.xml"/><Relationship Id="rId181" Type="http://schemas.openxmlformats.org/officeDocument/2006/relationships/queryTable" Target="../queryTables/queryTable180.xml"/><Relationship Id="rId22" Type="http://schemas.openxmlformats.org/officeDocument/2006/relationships/queryTable" Target="../queryTables/queryTable21.xml"/><Relationship Id="rId43" Type="http://schemas.openxmlformats.org/officeDocument/2006/relationships/queryTable" Target="../queryTables/queryTable42.xml"/><Relationship Id="rId64" Type="http://schemas.openxmlformats.org/officeDocument/2006/relationships/queryTable" Target="../queryTables/queryTable63.xml"/><Relationship Id="rId118" Type="http://schemas.openxmlformats.org/officeDocument/2006/relationships/queryTable" Target="../queryTables/queryTable117.xml"/><Relationship Id="rId139" Type="http://schemas.openxmlformats.org/officeDocument/2006/relationships/queryTable" Target="../queryTables/queryTable138.xml"/><Relationship Id="rId85" Type="http://schemas.openxmlformats.org/officeDocument/2006/relationships/queryTable" Target="../queryTables/queryTable84.xml"/><Relationship Id="rId150" Type="http://schemas.openxmlformats.org/officeDocument/2006/relationships/queryTable" Target="../queryTables/queryTable149.xml"/><Relationship Id="rId171" Type="http://schemas.openxmlformats.org/officeDocument/2006/relationships/queryTable" Target="../queryTables/queryTable170.xml"/><Relationship Id="rId192" Type="http://schemas.openxmlformats.org/officeDocument/2006/relationships/queryTable" Target="../queryTables/queryTable191.xml"/><Relationship Id="rId12" Type="http://schemas.openxmlformats.org/officeDocument/2006/relationships/queryTable" Target="../queryTables/queryTable11.xml"/><Relationship Id="rId33" Type="http://schemas.openxmlformats.org/officeDocument/2006/relationships/queryTable" Target="../queryTables/queryTable32.xml"/><Relationship Id="rId108" Type="http://schemas.openxmlformats.org/officeDocument/2006/relationships/queryTable" Target="../queryTables/queryTable107.xml"/><Relationship Id="rId129" Type="http://schemas.openxmlformats.org/officeDocument/2006/relationships/queryTable" Target="../queryTables/queryTable128.xml"/><Relationship Id="rId54" Type="http://schemas.openxmlformats.org/officeDocument/2006/relationships/queryTable" Target="../queryTables/queryTable53.xml"/><Relationship Id="rId75" Type="http://schemas.openxmlformats.org/officeDocument/2006/relationships/queryTable" Target="../queryTables/queryTable74.xml"/><Relationship Id="rId96" Type="http://schemas.openxmlformats.org/officeDocument/2006/relationships/queryTable" Target="../queryTables/queryTable95.xml"/><Relationship Id="rId140" Type="http://schemas.openxmlformats.org/officeDocument/2006/relationships/queryTable" Target="../queryTables/queryTable139.xml"/><Relationship Id="rId161" Type="http://schemas.openxmlformats.org/officeDocument/2006/relationships/queryTable" Target="../queryTables/queryTable160.xml"/><Relationship Id="rId182" Type="http://schemas.openxmlformats.org/officeDocument/2006/relationships/queryTable" Target="../queryTables/queryTable181.xml"/><Relationship Id="rId6" Type="http://schemas.openxmlformats.org/officeDocument/2006/relationships/queryTable" Target="../queryTables/queryTable5.xml"/><Relationship Id="rId23" Type="http://schemas.openxmlformats.org/officeDocument/2006/relationships/queryTable" Target="../queryTables/queryTable22.xml"/><Relationship Id="rId119" Type="http://schemas.openxmlformats.org/officeDocument/2006/relationships/queryTable" Target="../queryTables/queryTable118.xml"/><Relationship Id="rId44" Type="http://schemas.openxmlformats.org/officeDocument/2006/relationships/queryTable" Target="../queryTables/queryTable43.xml"/><Relationship Id="rId65" Type="http://schemas.openxmlformats.org/officeDocument/2006/relationships/queryTable" Target="../queryTables/queryTable64.xml"/><Relationship Id="rId86" Type="http://schemas.openxmlformats.org/officeDocument/2006/relationships/queryTable" Target="../queryTables/queryTable85.xml"/><Relationship Id="rId130" Type="http://schemas.openxmlformats.org/officeDocument/2006/relationships/queryTable" Target="../queryTables/queryTable129.xml"/><Relationship Id="rId151" Type="http://schemas.openxmlformats.org/officeDocument/2006/relationships/queryTable" Target="../queryTables/queryTable150.xml"/><Relationship Id="rId172" Type="http://schemas.openxmlformats.org/officeDocument/2006/relationships/queryTable" Target="../queryTables/queryTable171.xml"/><Relationship Id="rId193" Type="http://schemas.openxmlformats.org/officeDocument/2006/relationships/queryTable" Target="../queryTables/queryTable192.xml"/><Relationship Id="rId13" Type="http://schemas.openxmlformats.org/officeDocument/2006/relationships/queryTable" Target="../queryTables/queryTable12.xml"/><Relationship Id="rId109" Type="http://schemas.openxmlformats.org/officeDocument/2006/relationships/queryTable" Target="../queryTables/queryTable108.xml"/><Relationship Id="rId34" Type="http://schemas.openxmlformats.org/officeDocument/2006/relationships/queryTable" Target="../queryTables/queryTable33.xml"/><Relationship Id="rId55" Type="http://schemas.openxmlformats.org/officeDocument/2006/relationships/queryTable" Target="../queryTables/queryTable54.xml"/><Relationship Id="rId76" Type="http://schemas.openxmlformats.org/officeDocument/2006/relationships/queryTable" Target="../queryTables/queryTable75.xml"/><Relationship Id="rId97" Type="http://schemas.openxmlformats.org/officeDocument/2006/relationships/queryTable" Target="../queryTables/queryTable96.xml"/><Relationship Id="rId120" Type="http://schemas.openxmlformats.org/officeDocument/2006/relationships/queryTable" Target="../queryTables/queryTable119.xml"/><Relationship Id="rId141" Type="http://schemas.openxmlformats.org/officeDocument/2006/relationships/queryTable" Target="../queryTables/queryTable140.xml"/><Relationship Id="rId7" Type="http://schemas.openxmlformats.org/officeDocument/2006/relationships/queryTable" Target="../queryTables/queryTable6.xml"/><Relationship Id="rId71" Type="http://schemas.openxmlformats.org/officeDocument/2006/relationships/queryTable" Target="../queryTables/queryTable70.xml"/><Relationship Id="rId92" Type="http://schemas.openxmlformats.org/officeDocument/2006/relationships/queryTable" Target="../queryTables/queryTable91.xml"/><Relationship Id="rId162" Type="http://schemas.openxmlformats.org/officeDocument/2006/relationships/queryTable" Target="../queryTables/queryTable161.xml"/><Relationship Id="rId183" Type="http://schemas.openxmlformats.org/officeDocument/2006/relationships/queryTable" Target="../queryTables/queryTable182.xml"/><Relationship Id="rId2" Type="http://schemas.openxmlformats.org/officeDocument/2006/relationships/queryTable" Target="../queryTables/queryTable1.xml"/><Relationship Id="rId29" Type="http://schemas.openxmlformats.org/officeDocument/2006/relationships/queryTable" Target="../queryTables/queryTable28.xml"/><Relationship Id="rId24" Type="http://schemas.openxmlformats.org/officeDocument/2006/relationships/queryTable" Target="../queryTables/queryTable23.xml"/><Relationship Id="rId40" Type="http://schemas.openxmlformats.org/officeDocument/2006/relationships/queryTable" Target="../queryTables/queryTable39.xml"/><Relationship Id="rId45" Type="http://schemas.openxmlformats.org/officeDocument/2006/relationships/queryTable" Target="../queryTables/queryTable44.xml"/><Relationship Id="rId66" Type="http://schemas.openxmlformats.org/officeDocument/2006/relationships/queryTable" Target="../queryTables/queryTable65.xml"/><Relationship Id="rId87" Type="http://schemas.openxmlformats.org/officeDocument/2006/relationships/queryTable" Target="../queryTables/queryTable86.xml"/><Relationship Id="rId110" Type="http://schemas.openxmlformats.org/officeDocument/2006/relationships/queryTable" Target="../queryTables/queryTable109.xml"/><Relationship Id="rId115" Type="http://schemas.openxmlformats.org/officeDocument/2006/relationships/queryTable" Target="../queryTables/queryTable114.xml"/><Relationship Id="rId131" Type="http://schemas.openxmlformats.org/officeDocument/2006/relationships/queryTable" Target="../queryTables/queryTable130.xml"/><Relationship Id="rId136" Type="http://schemas.openxmlformats.org/officeDocument/2006/relationships/queryTable" Target="../queryTables/queryTable135.xml"/><Relationship Id="rId157" Type="http://schemas.openxmlformats.org/officeDocument/2006/relationships/queryTable" Target="../queryTables/queryTable156.xml"/><Relationship Id="rId178" Type="http://schemas.openxmlformats.org/officeDocument/2006/relationships/queryTable" Target="../queryTables/queryTable177.xml"/><Relationship Id="rId61" Type="http://schemas.openxmlformats.org/officeDocument/2006/relationships/queryTable" Target="../queryTables/queryTable60.xml"/><Relationship Id="rId82" Type="http://schemas.openxmlformats.org/officeDocument/2006/relationships/queryTable" Target="../queryTables/queryTable81.xml"/><Relationship Id="rId152" Type="http://schemas.openxmlformats.org/officeDocument/2006/relationships/queryTable" Target="../queryTables/queryTable151.xml"/><Relationship Id="rId173" Type="http://schemas.openxmlformats.org/officeDocument/2006/relationships/queryTable" Target="../queryTables/queryTable172.xml"/><Relationship Id="rId194" Type="http://schemas.openxmlformats.org/officeDocument/2006/relationships/queryTable" Target="../queryTables/queryTable193.xml"/><Relationship Id="rId199" Type="http://schemas.openxmlformats.org/officeDocument/2006/relationships/queryTable" Target="../queryTables/queryTable198.xml"/><Relationship Id="rId19" Type="http://schemas.openxmlformats.org/officeDocument/2006/relationships/queryTable" Target="../queryTables/queryTable18.xml"/><Relationship Id="rId14" Type="http://schemas.openxmlformats.org/officeDocument/2006/relationships/queryTable" Target="../queryTables/queryTable13.xml"/><Relationship Id="rId30" Type="http://schemas.openxmlformats.org/officeDocument/2006/relationships/queryTable" Target="../queryTables/queryTable29.xml"/><Relationship Id="rId35" Type="http://schemas.openxmlformats.org/officeDocument/2006/relationships/queryTable" Target="../queryTables/queryTable34.xml"/><Relationship Id="rId56" Type="http://schemas.openxmlformats.org/officeDocument/2006/relationships/queryTable" Target="../queryTables/queryTable55.xml"/><Relationship Id="rId77" Type="http://schemas.openxmlformats.org/officeDocument/2006/relationships/queryTable" Target="../queryTables/queryTable76.xml"/><Relationship Id="rId100" Type="http://schemas.openxmlformats.org/officeDocument/2006/relationships/queryTable" Target="../queryTables/queryTable99.xml"/><Relationship Id="rId105" Type="http://schemas.openxmlformats.org/officeDocument/2006/relationships/queryTable" Target="../queryTables/queryTable104.xml"/><Relationship Id="rId126" Type="http://schemas.openxmlformats.org/officeDocument/2006/relationships/queryTable" Target="../queryTables/queryTable125.xml"/><Relationship Id="rId147" Type="http://schemas.openxmlformats.org/officeDocument/2006/relationships/queryTable" Target="../queryTables/queryTable146.xml"/><Relationship Id="rId168" Type="http://schemas.openxmlformats.org/officeDocument/2006/relationships/queryTable" Target="../queryTables/queryTable167.xml"/><Relationship Id="rId8" Type="http://schemas.openxmlformats.org/officeDocument/2006/relationships/queryTable" Target="../queryTables/queryTable7.xml"/><Relationship Id="rId51" Type="http://schemas.openxmlformats.org/officeDocument/2006/relationships/queryTable" Target="../queryTables/queryTable50.xml"/><Relationship Id="rId72" Type="http://schemas.openxmlformats.org/officeDocument/2006/relationships/queryTable" Target="../queryTables/queryTable71.xml"/><Relationship Id="rId93" Type="http://schemas.openxmlformats.org/officeDocument/2006/relationships/queryTable" Target="../queryTables/queryTable92.xml"/><Relationship Id="rId98" Type="http://schemas.openxmlformats.org/officeDocument/2006/relationships/queryTable" Target="../queryTables/queryTable97.xml"/><Relationship Id="rId121" Type="http://schemas.openxmlformats.org/officeDocument/2006/relationships/queryTable" Target="../queryTables/queryTable120.xml"/><Relationship Id="rId142" Type="http://schemas.openxmlformats.org/officeDocument/2006/relationships/queryTable" Target="../queryTables/queryTable141.xml"/><Relationship Id="rId163" Type="http://schemas.openxmlformats.org/officeDocument/2006/relationships/queryTable" Target="../queryTables/queryTable162.xml"/><Relationship Id="rId184" Type="http://schemas.openxmlformats.org/officeDocument/2006/relationships/queryTable" Target="../queryTables/queryTable183.xml"/><Relationship Id="rId189" Type="http://schemas.openxmlformats.org/officeDocument/2006/relationships/queryTable" Target="../queryTables/queryTable188.xml"/><Relationship Id="rId3" Type="http://schemas.openxmlformats.org/officeDocument/2006/relationships/queryTable" Target="../queryTables/queryTable2.xml"/><Relationship Id="rId25" Type="http://schemas.openxmlformats.org/officeDocument/2006/relationships/queryTable" Target="../queryTables/queryTable24.xml"/><Relationship Id="rId46" Type="http://schemas.openxmlformats.org/officeDocument/2006/relationships/queryTable" Target="../queryTables/queryTable45.xml"/><Relationship Id="rId67" Type="http://schemas.openxmlformats.org/officeDocument/2006/relationships/queryTable" Target="../queryTables/queryTable66.xml"/><Relationship Id="rId116" Type="http://schemas.openxmlformats.org/officeDocument/2006/relationships/queryTable" Target="../queryTables/queryTable115.xml"/><Relationship Id="rId137" Type="http://schemas.openxmlformats.org/officeDocument/2006/relationships/queryTable" Target="../queryTables/queryTable136.xml"/><Relationship Id="rId158" Type="http://schemas.openxmlformats.org/officeDocument/2006/relationships/queryTable" Target="../queryTables/queryTable157.xml"/><Relationship Id="rId20" Type="http://schemas.openxmlformats.org/officeDocument/2006/relationships/queryTable" Target="../queryTables/queryTable19.xml"/><Relationship Id="rId41" Type="http://schemas.openxmlformats.org/officeDocument/2006/relationships/queryTable" Target="../queryTables/queryTable40.xml"/><Relationship Id="rId62" Type="http://schemas.openxmlformats.org/officeDocument/2006/relationships/queryTable" Target="../queryTables/queryTable61.xml"/><Relationship Id="rId83" Type="http://schemas.openxmlformats.org/officeDocument/2006/relationships/queryTable" Target="../queryTables/queryTable82.xml"/><Relationship Id="rId88" Type="http://schemas.openxmlformats.org/officeDocument/2006/relationships/queryTable" Target="../queryTables/queryTable87.xml"/><Relationship Id="rId111" Type="http://schemas.openxmlformats.org/officeDocument/2006/relationships/queryTable" Target="../queryTables/queryTable110.xml"/><Relationship Id="rId132" Type="http://schemas.openxmlformats.org/officeDocument/2006/relationships/queryTable" Target="../queryTables/queryTable131.xml"/><Relationship Id="rId153" Type="http://schemas.openxmlformats.org/officeDocument/2006/relationships/queryTable" Target="../queryTables/queryTable152.xml"/><Relationship Id="rId174" Type="http://schemas.openxmlformats.org/officeDocument/2006/relationships/queryTable" Target="../queryTables/queryTable173.xml"/><Relationship Id="rId179" Type="http://schemas.openxmlformats.org/officeDocument/2006/relationships/queryTable" Target="../queryTables/queryTable178.xml"/><Relationship Id="rId195" Type="http://schemas.openxmlformats.org/officeDocument/2006/relationships/queryTable" Target="../queryTables/queryTable194.xml"/><Relationship Id="rId190" Type="http://schemas.openxmlformats.org/officeDocument/2006/relationships/queryTable" Target="../queryTables/queryTable189.xml"/><Relationship Id="rId15" Type="http://schemas.openxmlformats.org/officeDocument/2006/relationships/queryTable" Target="../queryTables/queryTable14.xml"/><Relationship Id="rId36" Type="http://schemas.openxmlformats.org/officeDocument/2006/relationships/queryTable" Target="../queryTables/queryTable35.xml"/><Relationship Id="rId57" Type="http://schemas.openxmlformats.org/officeDocument/2006/relationships/queryTable" Target="../queryTables/queryTable56.xml"/><Relationship Id="rId106" Type="http://schemas.openxmlformats.org/officeDocument/2006/relationships/queryTable" Target="../queryTables/queryTable105.xml"/><Relationship Id="rId127" Type="http://schemas.openxmlformats.org/officeDocument/2006/relationships/queryTable" Target="../queryTables/queryTable126.xml"/><Relationship Id="rId10" Type="http://schemas.openxmlformats.org/officeDocument/2006/relationships/queryTable" Target="../queryTables/queryTable9.xml"/><Relationship Id="rId31" Type="http://schemas.openxmlformats.org/officeDocument/2006/relationships/queryTable" Target="../queryTables/queryTable30.xml"/><Relationship Id="rId52" Type="http://schemas.openxmlformats.org/officeDocument/2006/relationships/queryTable" Target="../queryTables/queryTable51.xml"/><Relationship Id="rId73" Type="http://schemas.openxmlformats.org/officeDocument/2006/relationships/queryTable" Target="../queryTables/queryTable72.xml"/><Relationship Id="rId78" Type="http://schemas.openxmlformats.org/officeDocument/2006/relationships/queryTable" Target="../queryTables/queryTable77.xml"/><Relationship Id="rId94" Type="http://schemas.openxmlformats.org/officeDocument/2006/relationships/queryTable" Target="../queryTables/queryTable93.xml"/><Relationship Id="rId99" Type="http://schemas.openxmlformats.org/officeDocument/2006/relationships/queryTable" Target="../queryTables/queryTable98.xml"/><Relationship Id="rId101" Type="http://schemas.openxmlformats.org/officeDocument/2006/relationships/queryTable" Target="../queryTables/queryTable100.xml"/><Relationship Id="rId122" Type="http://schemas.openxmlformats.org/officeDocument/2006/relationships/queryTable" Target="../queryTables/queryTable121.xml"/><Relationship Id="rId143" Type="http://schemas.openxmlformats.org/officeDocument/2006/relationships/queryTable" Target="../queryTables/queryTable142.xml"/><Relationship Id="rId148" Type="http://schemas.openxmlformats.org/officeDocument/2006/relationships/queryTable" Target="../queryTables/queryTable147.xml"/><Relationship Id="rId164" Type="http://schemas.openxmlformats.org/officeDocument/2006/relationships/queryTable" Target="../queryTables/queryTable163.xml"/><Relationship Id="rId169" Type="http://schemas.openxmlformats.org/officeDocument/2006/relationships/queryTable" Target="../queryTables/queryTable168.xml"/><Relationship Id="rId185" Type="http://schemas.openxmlformats.org/officeDocument/2006/relationships/queryTable" Target="../queryTables/queryTable184.xml"/><Relationship Id="rId4" Type="http://schemas.openxmlformats.org/officeDocument/2006/relationships/queryTable" Target="../queryTables/queryTable3.xml"/><Relationship Id="rId9" Type="http://schemas.openxmlformats.org/officeDocument/2006/relationships/queryTable" Target="../queryTables/queryTable8.xml"/><Relationship Id="rId180" Type="http://schemas.openxmlformats.org/officeDocument/2006/relationships/queryTable" Target="../queryTables/queryTable179.xml"/><Relationship Id="rId26" Type="http://schemas.openxmlformats.org/officeDocument/2006/relationships/queryTable" Target="../queryTables/queryTable25.xml"/><Relationship Id="rId47" Type="http://schemas.openxmlformats.org/officeDocument/2006/relationships/queryTable" Target="../queryTables/queryTable46.xml"/><Relationship Id="rId68" Type="http://schemas.openxmlformats.org/officeDocument/2006/relationships/queryTable" Target="../queryTables/queryTable67.xml"/><Relationship Id="rId89" Type="http://schemas.openxmlformats.org/officeDocument/2006/relationships/queryTable" Target="../queryTables/queryTable88.xml"/><Relationship Id="rId112" Type="http://schemas.openxmlformats.org/officeDocument/2006/relationships/queryTable" Target="../queryTables/queryTable111.xml"/><Relationship Id="rId133" Type="http://schemas.openxmlformats.org/officeDocument/2006/relationships/queryTable" Target="../queryTables/queryTable132.xml"/><Relationship Id="rId154" Type="http://schemas.openxmlformats.org/officeDocument/2006/relationships/queryTable" Target="../queryTables/queryTable153.xml"/><Relationship Id="rId175" Type="http://schemas.openxmlformats.org/officeDocument/2006/relationships/queryTable" Target="../queryTables/queryTable174.xml"/><Relationship Id="rId196" Type="http://schemas.openxmlformats.org/officeDocument/2006/relationships/queryTable" Target="../queryTables/queryTable195.xml"/><Relationship Id="rId16" Type="http://schemas.openxmlformats.org/officeDocument/2006/relationships/queryTable" Target="../queryTables/queryTable15.xml"/><Relationship Id="rId37" Type="http://schemas.openxmlformats.org/officeDocument/2006/relationships/queryTable" Target="../queryTables/queryTable36.xml"/><Relationship Id="rId58" Type="http://schemas.openxmlformats.org/officeDocument/2006/relationships/queryTable" Target="../queryTables/queryTable57.xml"/><Relationship Id="rId79" Type="http://schemas.openxmlformats.org/officeDocument/2006/relationships/queryTable" Target="../queryTables/queryTable78.xml"/><Relationship Id="rId102" Type="http://schemas.openxmlformats.org/officeDocument/2006/relationships/queryTable" Target="../queryTables/queryTable101.xml"/><Relationship Id="rId123" Type="http://schemas.openxmlformats.org/officeDocument/2006/relationships/queryTable" Target="../queryTables/queryTable122.xml"/><Relationship Id="rId144" Type="http://schemas.openxmlformats.org/officeDocument/2006/relationships/queryTable" Target="../queryTables/queryTable143.xml"/><Relationship Id="rId90" Type="http://schemas.openxmlformats.org/officeDocument/2006/relationships/queryTable" Target="../queryTables/queryTable89.xml"/><Relationship Id="rId165" Type="http://schemas.openxmlformats.org/officeDocument/2006/relationships/queryTable" Target="../queryTables/queryTable164.xml"/><Relationship Id="rId186" Type="http://schemas.openxmlformats.org/officeDocument/2006/relationships/queryTable" Target="../queryTables/queryTable185.xml"/><Relationship Id="rId27" Type="http://schemas.openxmlformats.org/officeDocument/2006/relationships/queryTable" Target="../queryTables/queryTable26.xml"/><Relationship Id="rId48" Type="http://schemas.openxmlformats.org/officeDocument/2006/relationships/queryTable" Target="../queryTables/queryTable47.xml"/><Relationship Id="rId69" Type="http://schemas.openxmlformats.org/officeDocument/2006/relationships/queryTable" Target="../queryTables/queryTable68.xml"/><Relationship Id="rId113" Type="http://schemas.openxmlformats.org/officeDocument/2006/relationships/queryTable" Target="../queryTables/queryTable112.xml"/><Relationship Id="rId134" Type="http://schemas.openxmlformats.org/officeDocument/2006/relationships/queryTable" Target="../queryTables/queryTable133.xml"/><Relationship Id="rId80" Type="http://schemas.openxmlformats.org/officeDocument/2006/relationships/queryTable" Target="../queryTables/queryTable79.xml"/><Relationship Id="rId155" Type="http://schemas.openxmlformats.org/officeDocument/2006/relationships/queryTable" Target="../queryTables/queryTable154.xml"/><Relationship Id="rId176" Type="http://schemas.openxmlformats.org/officeDocument/2006/relationships/queryTable" Target="../queryTables/queryTable175.xml"/><Relationship Id="rId197" Type="http://schemas.openxmlformats.org/officeDocument/2006/relationships/queryTable" Target="../queryTables/queryTable196.xml"/><Relationship Id="rId17" Type="http://schemas.openxmlformats.org/officeDocument/2006/relationships/queryTable" Target="../queryTables/queryTable16.xml"/><Relationship Id="rId38" Type="http://schemas.openxmlformats.org/officeDocument/2006/relationships/queryTable" Target="../queryTables/queryTable37.xml"/><Relationship Id="rId59" Type="http://schemas.openxmlformats.org/officeDocument/2006/relationships/queryTable" Target="../queryTables/queryTable58.xml"/><Relationship Id="rId103" Type="http://schemas.openxmlformats.org/officeDocument/2006/relationships/queryTable" Target="../queryTables/queryTable102.xml"/><Relationship Id="rId124" Type="http://schemas.openxmlformats.org/officeDocument/2006/relationships/queryTable" Target="../queryTables/queryTable123.xml"/><Relationship Id="rId70" Type="http://schemas.openxmlformats.org/officeDocument/2006/relationships/queryTable" Target="../queryTables/queryTable69.xml"/><Relationship Id="rId91" Type="http://schemas.openxmlformats.org/officeDocument/2006/relationships/queryTable" Target="../queryTables/queryTable90.xml"/><Relationship Id="rId145" Type="http://schemas.openxmlformats.org/officeDocument/2006/relationships/queryTable" Target="../queryTables/queryTable144.xml"/><Relationship Id="rId166" Type="http://schemas.openxmlformats.org/officeDocument/2006/relationships/queryTable" Target="../queryTables/queryTable165.xml"/><Relationship Id="rId187" Type="http://schemas.openxmlformats.org/officeDocument/2006/relationships/queryTable" Target="../queryTables/queryTable186.xml"/><Relationship Id="rId1" Type="http://schemas.openxmlformats.org/officeDocument/2006/relationships/printerSettings" Target="../printerSettings/printerSettings1.bin"/><Relationship Id="rId28" Type="http://schemas.openxmlformats.org/officeDocument/2006/relationships/queryTable" Target="../queryTables/queryTable27.xml"/><Relationship Id="rId49" Type="http://schemas.openxmlformats.org/officeDocument/2006/relationships/queryTable" Target="../queryTables/queryTable48.xml"/><Relationship Id="rId114" Type="http://schemas.openxmlformats.org/officeDocument/2006/relationships/queryTable" Target="../queryTables/queryTable113.xml"/><Relationship Id="rId60" Type="http://schemas.openxmlformats.org/officeDocument/2006/relationships/queryTable" Target="../queryTables/queryTable59.xml"/><Relationship Id="rId81" Type="http://schemas.openxmlformats.org/officeDocument/2006/relationships/queryTable" Target="../queryTables/queryTable80.xml"/><Relationship Id="rId135" Type="http://schemas.openxmlformats.org/officeDocument/2006/relationships/queryTable" Target="../queryTables/queryTable134.xml"/><Relationship Id="rId156" Type="http://schemas.openxmlformats.org/officeDocument/2006/relationships/queryTable" Target="../queryTables/queryTable155.xml"/><Relationship Id="rId177" Type="http://schemas.openxmlformats.org/officeDocument/2006/relationships/queryTable" Target="../queryTables/queryTable176.xml"/><Relationship Id="rId198" Type="http://schemas.openxmlformats.org/officeDocument/2006/relationships/queryTable" Target="../queryTables/queryTable197.xml"/><Relationship Id="rId18" Type="http://schemas.openxmlformats.org/officeDocument/2006/relationships/queryTable" Target="../queryTables/queryTable17.xml"/><Relationship Id="rId39" Type="http://schemas.openxmlformats.org/officeDocument/2006/relationships/queryTable" Target="../queryTables/queryTable38.xml"/><Relationship Id="rId50" Type="http://schemas.openxmlformats.org/officeDocument/2006/relationships/queryTable" Target="../queryTables/queryTable49.xml"/><Relationship Id="rId104" Type="http://schemas.openxmlformats.org/officeDocument/2006/relationships/queryTable" Target="../queryTables/queryTable103.xml"/><Relationship Id="rId125" Type="http://schemas.openxmlformats.org/officeDocument/2006/relationships/queryTable" Target="../queryTables/queryTable124.xml"/><Relationship Id="rId146" Type="http://schemas.openxmlformats.org/officeDocument/2006/relationships/queryTable" Target="../queryTables/queryTable145.xml"/><Relationship Id="rId167" Type="http://schemas.openxmlformats.org/officeDocument/2006/relationships/queryTable" Target="../queryTables/queryTable166.xml"/><Relationship Id="rId188" Type="http://schemas.openxmlformats.org/officeDocument/2006/relationships/queryTable" Target="../queryTables/queryTable187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queryTable" Target="../queryTables/queryTable314.xml"/><Relationship Id="rId21" Type="http://schemas.openxmlformats.org/officeDocument/2006/relationships/queryTable" Target="../queryTables/queryTable218.xml"/><Relationship Id="rId42" Type="http://schemas.openxmlformats.org/officeDocument/2006/relationships/queryTable" Target="../queryTables/queryTable239.xml"/><Relationship Id="rId63" Type="http://schemas.openxmlformats.org/officeDocument/2006/relationships/queryTable" Target="../queryTables/queryTable260.xml"/><Relationship Id="rId84" Type="http://schemas.openxmlformats.org/officeDocument/2006/relationships/queryTable" Target="../queryTables/queryTable281.xml"/><Relationship Id="rId138" Type="http://schemas.openxmlformats.org/officeDocument/2006/relationships/queryTable" Target="../queryTables/queryTable335.xml"/><Relationship Id="rId159" Type="http://schemas.openxmlformats.org/officeDocument/2006/relationships/queryTable" Target="../queryTables/queryTable356.xml"/><Relationship Id="rId170" Type="http://schemas.openxmlformats.org/officeDocument/2006/relationships/queryTable" Target="../queryTables/queryTable367.xml"/><Relationship Id="rId191" Type="http://schemas.openxmlformats.org/officeDocument/2006/relationships/queryTable" Target="../queryTables/queryTable388.xml"/><Relationship Id="rId107" Type="http://schemas.openxmlformats.org/officeDocument/2006/relationships/queryTable" Target="../queryTables/queryTable304.xml"/><Relationship Id="rId11" Type="http://schemas.openxmlformats.org/officeDocument/2006/relationships/queryTable" Target="../queryTables/queryTable208.xml"/><Relationship Id="rId32" Type="http://schemas.openxmlformats.org/officeDocument/2006/relationships/queryTable" Target="../queryTables/queryTable229.xml"/><Relationship Id="rId53" Type="http://schemas.openxmlformats.org/officeDocument/2006/relationships/queryTable" Target="../queryTables/queryTable250.xml"/><Relationship Id="rId74" Type="http://schemas.openxmlformats.org/officeDocument/2006/relationships/queryTable" Target="../queryTables/queryTable271.xml"/><Relationship Id="rId128" Type="http://schemas.openxmlformats.org/officeDocument/2006/relationships/queryTable" Target="../queryTables/queryTable325.xml"/><Relationship Id="rId149" Type="http://schemas.openxmlformats.org/officeDocument/2006/relationships/queryTable" Target="../queryTables/queryTable346.xml"/><Relationship Id="rId5" Type="http://schemas.openxmlformats.org/officeDocument/2006/relationships/queryTable" Target="../queryTables/queryTable202.xml"/><Relationship Id="rId95" Type="http://schemas.openxmlformats.org/officeDocument/2006/relationships/queryTable" Target="../queryTables/queryTable292.xml"/><Relationship Id="rId160" Type="http://schemas.openxmlformats.org/officeDocument/2006/relationships/queryTable" Target="../queryTables/queryTable357.xml"/><Relationship Id="rId181" Type="http://schemas.openxmlformats.org/officeDocument/2006/relationships/queryTable" Target="../queryTables/queryTable378.xml"/><Relationship Id="rId22" Type="http://schemas.openxmlformats.org/officeDocument/2006/relationships/queryTable" Target="../queryTables/queryTable219.xml"/><Relationship Id="rId43" Type="http://schemas.openxmlformats.org/officeDocument/2006/relationships/queryTable" Target="../queryTables/queryTable240.xml"/><Relationship Id="rId64" Type="http://schemas.openxmlformats.org/officeDocument/2006/relationships/queryTable" Target="../queryTables/queryTable261.xml"/><Relationship Id="rId118" Type="http://schemas.openxmlformats.org/officeDocument/2006/relationships/queryTable" Target="../queryTables/queryTable315.xml"/><Relationship Id="rId139" Type="http://schemas.openxmlformats.org/officeDocument/2006/relationships/queryTable" Target="../queryTables/queryTable336.xml"/><Relationship Id="rId85" Type="http://schemas.openxmlformats.org/officeDocument/2006/relationships/queryTable" Target="../queryTables/queryTable282.xml"/><Relationship Id="rId150" Type="http://schemas.openxmlformats.org/officeDocument/2006/relationships/queryTable" Target="../queryTables/queryTable347.xml"/><Relationship Id="rId171" Type="http://schemas.openxmlformats.org/officeDocument/2006/relationships/queryTable" Target="../queryTables/queryTable368.xml"/><Relationship Id="rId192" Type="http://schemas.openxmlformats.org/officeDocument/2006/relationships/queryTable" Target="../queryTables/queryTable389.xml"/><Relationship Id="rId12" Type="http://schemas.openxmlformats.org/officeDocument/2006/relationships/queryTable" Target="../queryTables/queryTable209.xml"/><Relationship Id="rId33" Type="http://schemas.openxmlformats.org/officeDocument/2006/relationships/queryTable" Target="../queryTables/queryTable230.xml"/><Relationship Id="rId108" Type="http://schemas.openxmlformats.org/officeDocument/2006/relationships/queryTable" Target="../queryTables/queryTable305.xml"/><Relationship Id="rId129" Type="http://schemas.openxmlformats.org/officeDocument/2006/relationships/queryTable" Target="../queryTables/queryTable326.xml"/><Relationship Id="rId54" Type="http://schemas.openxmlformats.org/officeDocument/2006/relationships/queryTable" Target="../queryTables/queryTable251.xml"/><Relationship Id="rId75" Type="http://schemas.openxmlformats.org/officeDocument/2006/relationships/queryTable" Target="../queryTables/queryTable272.xml"/><Relationship Id="rId96" Type="http://schemas.openxmlformats.org/officeDocument/2006/relationships/queryTable" Target="../queryTables/queryTable293.xml"/><Relationship Id="rId140" Type="http://schemas.openxmlformats.org/officeDocument/2006/relationships/queryTable" Target="../queryTables/queryTable337.xml"/><Relationship Id="rId161" Type="http://schemas.openxmlformats.org/officeDocument/2006/relationships/queryTable" Target="../queryTables/queryTable358.xml"/><Relationship Id="rId182" Type="http://schemas.openxmlformats.org/officeDocument/2006/relationships/queryTable" Target="../queryTables/queryTable379.xml"/><Relationship Id="rId6" Type="http://schemas.openxmlformats.org/officeDocument/2006/relationships/queryTable" Target="../queryTables/queryTable203.xml"/><Relationship Id="rId23" Type="http://schemas.openxmlformats.org/officeDocument/2006/relationships/queryTable" Target="../queryTables/queryTable220.xml"/><Relationship Id="rId119" Type="http://schemas.openxmlformats.org/officeDocument/2006/relationships/queryTable" Target="../queryTables/queryTable316.xml"/><Relationship Id="rId44" Type="http://schemas.openxmlformats.org/officeDocument/2006/relationships/queryTable" Target="../queryTables/queryTable241.xml"/><Relationship Id="rId65" Type="http://schemas.openxmlformats.org/officeDocument/2006/relationships/queryTable" Target="../queryTables/queryTable262.xml"/><Relationship Id="rId86" Type="http://schemas.openxmlformats.org/officeDocument/2006/relationships/queryTable" Target="../queryTables/queryTable283.xml"/><Relationship Id="rId130" Type="http://schemas.openxmlformats.org/officeDocument/2006/relationships/queryTable" Target="../queryTables/queryTable327.xml"/><Relationship Id="rId151" Type="http://schemas.openxmlformats.org/officeDocument/2006/relationships/queryTable" Target="../queryTables/queryTable348.xml"/><Relationship Id="rId172" Type="http://schemas.openxmlformats.org/officeDocument/2006/relationships/queryTable" Target="../queryTables/queryTable369.xml"/><Relationship Id="rId193" Type="http://schemas.openxmlformats.org/officeDocument/2006/relationships/queryTable" Target="../queryTables/queryTable390.xml"/><Relationship Id="rId13" Type="http://schemas.openxmlformats.org/officeDocument/2006/relationships/queryTable" Target="../queryTables/queryTable210.xml"/><Relationship Id="rId109" Type="http://schemas.openxmlformats.org/officeDocument/2006/relationships/queryTable" Target="../queryTables/queryTable306.xml"/><Relationship Id="rId34" Type="http://schemas.openxmlformats.org/officeDocument/2006/relationships/queryTable" Target="../queryTables/queryTable231.xml"/><Relationship Id="rId55" Type="http://schemas.openxmlformats.org/officeDocument/2006/relationships/queryTable" Target="../queryTables/queryTable252.xml"/><Relationship Id="rId76" Type="http://schemas.openxmlformats.org/officeDocument/2006/relationships/queryTable" Target="../queryTables/queryTable273.xml"/><Relationship Id="rId97" Type="http://schemas.openxmlformats.org/officeDocument/2006/relationships/queryTable" Target="../queryTables/queryTable294.xml"/><Relationship Id="rId120" Type="http://schemas.openxmlformats.org/officeDocument/2006/relationships/queryTable" Target="../queryTables/queryTable317.xml"/><Relationship Id="rId141" Type="http://schemas.openxmlformats.org/officeDocument/2006/relationships/queryTable" Target="../queryTables/queryTable338.xml"/><Relationship Id="rId7" Type="http://schemas.openxmlformats.org/officeDocument/2006/relationships/queryTable" Target="../queryTables/queryTable204.xml"/><Relationship Id="rId71" Type="http://schemas.openxmlformats.org/officeDocument/2006/relationships/queryTable" Target="../queryTables/queryTable268.xml"/><Relationship Id="rId92" Type="http://schemas.openxmlformats.org/officeDocument/2006/relationships/queryTable" Target="../queryTables/queryTable289.xml"/><Relationship Id="rId162" Type="http://schemas.openxmlformats.org/officeDocument/2006/relationships/queryTable" Target="../queryTables/queryTable359.xml"/><Relationship Id="rId183" Type="http://schemas.openxmlformats.org/officeDocument/2006/relationships/queryTable" Target="../queryTables/queryTable380.xml"/><Relationship Id="rId2" Type="http://schemas.openxmlformats.org/officeDocument/2006/relationships/queryTable" Target="../queryTables/queryTable199.xml"/><Relationship Id="rId29" Type="http://schemas.openxmlformats.org/officeDocument/2006/relationships/queryTable" Target="../queryTables/queryTable226.xml"/><Relationship Id="rId24" Type="http://schemas.openxmlformats.org/officeDocument/2006/relationships/queryTable" Target="../queryTables/queryTable221.xml"/><Relationship Id="rId40" Type="http://schemas.openxmlformats.org/officeDocument/2006/relationships/queryTable" Target="../queryTables/queryTable237.xml"/><Relationship Id="rId45" Type="http://schemas.openxmlformats.org/officeDocument/2006/relationships/queryTable" Target="../queryTables/queryTable242.xml"/><Relationship Id="rId66" Type="http://schemas.openxmlformats.org/officeDocument/2006/relationships/queryTable" Target="../queryTables/queryTable263.xml"/><Relationship Id="rId87" Type="http://schemas.openxmlformats.org/officeDocument/2006/relationships/queryTable" Target="../queryTables/queryTable284.xml"/><Relationship Id="rId110" Type="http://schemas.openxmlformats.org/officeDocument/2006/relationships/queryTable" Target="../queryTables/queryTable307.xml"/><Relationship Id="rId115" Type="http://schemas.openxmlformats.org/officeDocument/2006/relationships/queryTable" Target="../queryTables/queryTable312.xml"/><Relationship Id="rId131" Type="http://schemas.openxmlformats.org/officeDocument/2006/relationships/queryTable" Target="../queryTables/queryTable328.xml"/><Relationship Id="rId136" Type="http://schemas.openxmlformats.org/officeDocument/2006/relationships/queryTable" Target="../queryTables/queryTable333.xml"/><Relationship Id="rId157" Type="http://schemas.openxmlformats.org/officeDocument/2006/relationships/queryTable" Target="../queryTables/queryTable354.xml"/><Relationship Id="rId178" Type="http://schemas.openxmlformats.org/officeDocument/2006/relationships/queryTable" Target="../queryTables/queryTable375.xml"/><Relationship Id="rId61" Type="http://schemas.openxmlformats.org/officeDocument/2006/relationships/queryTable" Target="../queryTables/queryTable258.xml"/><Relationship Id="rId82" Type="http://schemas.openxmlformats.org/officeDocument/2006/relationships/queryTable" Target="../queryTables/queryTable279.xml"/><Relationship Id="rId152" Type="http://schemas.openxmlformats.org/officeDocument/2006/relationships/queryTable" Target="../queryTables/queryTable349.xml"/><Relationship Id="rId173" Type="http://schemas.openxmlformats.org/officeDocument/2006/relationships/queryTable" Target="../queryTables/queryTable370.xml"/><Relationship Id="rId194" Type="http://schemas.openxmlformats.org/officeDocument/2006/relationships/queryTable" Target="../queryTables/queryTable391.xml"/><Relationship Id="rId199" Type="http://schemas.openxmlformats.org/officeDocument/2006/relationships/queryTable" Target="../queryTables/queryTable396.xml"/><Relationship Id="rId19" Type="http://schemas.openxmlformats.org/officeDocument/2006/relationships/queryTable" Target="../queryTables/queryTable216.xml"/><Relationship Id="rId14" Type="http://schemas.openxmlformats.org/officeDocument/2006/relationships/queryTable" Target="../queryTables/queryTable211.xml"/><Relationship Id="rId30" Type="http://schemas.openxmlformats.org/officeDocument/2006/relationships/queryTable" Target="../queryTables/queryTable227.xml"/><Relationship Id="rId35" Type="http://schemas.openxmlformats.org/officeDocument/2006/relationships/queryTable" Target="../queryTables/queryTable232.xml"/><Relationship Id="rId56" Type="http://schemas.openxmlformats.org/officeDocument/2006/relationships/queryTable" Target="../queryTables/queryTable253.xml"/><Relationship Id="rId77" Type="http://schemas.openxmlformats.org/officeDocument/2006/relationships/queryTable" Target="../queryTables/queryTable274.xml"/><Relationship Id="rId100" Type="http://schemas.openxmlformats.org/officeDocument/2006/relationships/queryTable" Target="../queryTables/queryTable297.xml"/><Relationship Id="rId105" Type="http://schemas.openxmlformats.org/officeDocument/2006/relationships/queryTable" Target="../queryTables/queryTable302.xml"/><Relationship Id="rId126" Type="http://schemas.openxmlformats.org/officeDocument/2006/relationships/queryTable" Target="../queryTables/queryTable323.xml"/><Relationship Id="rId147" Type="http://schemas.openxmlformats.org/officeDocument/2006/relationships/queryTable" Target="../queryTables/queryTable344.xml"/><Relationship Id="rId168" Type="http://schemas.openxmlformats.org/officeDocument/2006/relationships/queryTable" Target="../queryTables/queryTable365.xml"/><Relationship Id="rId8" Type="http://schemas.openxmlformats.org/officeDocument/2006/relationships/queryTable" Target="../queryTables/queryTable205.xml"/><Relationship Id="rId51" Type="http://schemas.openxmlformats.org/officeDocument/2006/relationships/queryTable" Target="../queryTables/queryTable248.xml"/><Relationship Id="rId72" Type="http://schemas.openxmlformats.org/officeDocument/2006/relationships/queryTable" Target="../queryTables/queryTable269.xml"/><Relationship Id="rId93" Type="http://schemas.openxmlformats.org/officeDocument/2006/relationships/queryTable" Target="../queryTables/queryTable290.xml"/><Relationship Id="rId98" Type="http://schemas.openxmlformats.org/officeDocument/2006/relationships/queryTable" Target="../queryTables/queryTable295.xml"/><Relationship Id="rId121" Type="http://schemas.openxmlformats.org/officeDocument/2006/relationships/queryTable" Target="../queryTables/queryTable318.xml"/><Relationship Id="rId142" Type="http://schemas.openxmlformats.org/officeDocument/2006/relationships/queryTable" Target="../queryTables/queryTable339.xml"/><Relationship Id="rId163" Type="http://schemas.openxmlformats.org/officeDocument/2006/relationships/queryTable" Target="../queryTables/queryTable360.xml"/><Relationship Id="rId184" Type="http://schemas.openxmlformats.org/officeDocument/2006/relationships/queryTable" Target="../queryTables/queryTable381.xml"/><Relationship Id="rId189" Type="http://schemas.openxmlformats.org/officeDocument/2006/relationships/queryTable" Target="../queryTables/queryTable386.xml"/><Relationship Id="rId3" Type="http://schemas.openxmlformats.org/officeDocument/2006/relationships/queryTable" Target="../queryTables/queryTable200.xml"/><Relationship Id="rId25" Type="http://schemas.openxmlformats.org/officeDocument/2006/relationships/queryTable" Target="../queryTables/queryTable222.xml"/><Relationship Id="rId46" Type="http://schemas.openxmlformats.org/officeDocument/2006/relationships/queryTable" Target="../queryTables/queryTable243.xml"/><Relationship Id="rId67" Type="http://schemas.openxmlformats.org/officeDocument/2006/relationships/queryTable" Target="../queryTables/queryTable264.xml"/><Relationship Id="rId116" Type="http://schemas.openxmlformats.org/officeDocument/2006/relationships/queryTable" Target="../queryTables/queryTable313.xml"/><Relationship Id="rId137" Type="http://schemas.openxmlformats.org/officeDocument/2006/relationships/queryTable" Target="../queryTables/queryTable334.xml"/><Relationship Id="rId158" Type="http://schemas.openxmlformats.org/officeDocument/2006/relationships/queryTable" Target="../queryTables/queryTable355.xml"/><Relationship Id="rId20" Type="http://schemas.openxmlformats.org/officeDocument/2006/relationships/queryTable" Target="../queryTables/queryTable217.xml"/><Relationship Id="rId41" Type="http://schemas.openxmlformats.org/officeDocument/2006/relationships/queryTable" Target="../queryTables/queryTable238.xml"/><Relationship Id="rId62" Type="http://schemas.openxmlformats.org/officeDocument/2006/relationships/queryTable" Target="../queryTables/queryTable259.xml"/><Relationship Id="rId83" Type="http://schemas.openxmlformats.org/officeDocument/2006/relationships/queryTable" Target="../queryTables/queryTable280.xml"/><Relationship Id="rId88" Type="http://schemas.openxmlformats.org/officeDocument/2006/relationships/queryTable" Target="../queryTables/queryTable285.xml"/><Relationship Id="rId111" Type="http://schemas.openxmlformats.org/officeDocument/2006/relationships/queryTable" Target="../queryTables/queryTable308.xml"/><Relationship Id="rId132" Type="http://schemas.openxmlformats.org/officeDocument/2006/relationships/queryTable" Target="../queryTables/queryTable329.xml"/><Relationship Id="rId153" Type="http://schemas.openxmlformats.org/officeDocument/2006/relationships/queryTable" Target="../queryTables/queryTable350.xml"/><Relationship Id="rId174" Type="http://schemas.openxmlformats.org/officeDocument/2006/relationships/queryTable" Target="../queryTables/queryTable371.xml"/><Relationship Id="rId179" Type="http://schemas.openxmlformats.org/officeDocument/2006/relationships/queryTable" Target="../queryTables/queryTable376.xml"/><Relationship Id="rId195" Type="http://schemas.openxmlformats.org/officeDocument/2006/relationships/queryTable" Target="../queryTables/queryTable392.xml"/><Relationship Id="rId190" Type="http://schemas.openxmlformats.org/officeDocument/2006/relationships/queryTable" Target="../queryTables/queryTable387.xml"/><Relationship Id="rId15" Type="http://schemas.openxmlformats.org/officeDocument/2006/relationships/queryTable" Target="../queryTables/queryTable212.xml"/><Relationship Id="rId36" Type="http://schemas.openxmlformats.org/officeDocument/2006/relationships/queryTable" Target="../queryTables/queryTable233.xml"/><Relationship Id="rId57" Type="http://schemas.openxmlformats.org/officeDocument/2006/relationships/queryTable" Target="../queryTables/queryTable254.xml"/><Relationship Id="rId106" Type="http://schemas.openxmlformats.org/officeDocument/2006/relationships/queryTable" Target="../queryTables/queryTable303.xml"/><Relationship Id="rId127" Type="http://schemas.openxmlformats.org/officeDocument/2006/relationships/queryTable" Target="../queryTables/queryTable324.xml"/><Relationship Id="rId10" Type="http://schemas.openxmlformats.org/officeDocument/2006/relationships/queryTable" Target="../queryTables/queryTable207.xml"/><Relationship Id="rId31" Type="http://schemas.openxmlformats.org/officeDocument/2006/relationships/queryTable" Target="../queryTables/queryTable228.xml"/><Relationship Id="rId52" Type="http://schemas.openxmlformats.org/officeDocument/2006/relationships/queryTable" Target="../queryTables/queryTable249.xml"/><Relationship Id="rId73" Type="http://schemas.openxmlformats.org/officeDocument/2006/relationships/queryTable" Target="../queryTables/queryTable270.xml"/><Relationship Id="rId78" Type="http://schemas.openxmlformats.org/officeDocument/2006/relationships/queryTable" Target="../queryTables/queryTable275.xml"/><Relationship Id="rId94" Type="http://schemas.openxmlformats.org/officeDocument/2006/relationships/queryTable" Target="../queryTables/queryTable291.xml"/><Relationship Id="rId99" Type="http://schemas.openxmlformats.org/officeDocument/2006/relationships/queryTable" Target="../queryTables/queryTable296.xml"/><Relationship Id="rId101" Type="http://schemas.openxmlformats.org/officeDocument/2006/relationships/queryTable" Target="../queryTables/queryTable298.xml"/><Relationship Id="rId122" Type="http://schemas.openxmlformats.org/officeDocument/2006/relationships/queryTable" Target="../queryTables/queryTable319.xml"/><Relationship Id="rId143" Type="http://schemas.openxmlformats.org/officeDocument/2006/relationships/queryTable" Target="../queryTables/queryTable340.xml"/><Relationship Id="rId148" Type="http://schemas.openxmlformats.org/officeDocument/2006/relationships/queryTable" Target="../queryTables/queryTable345.xml"/><Relationship Id="rId164" Type="http://schemas.openxmlformats.org/officeDocument/2006/relationships/queryTable" Target="../queryTables/queryTable361.xml"/><Relationship Id="rId169" Type="http://schemas.openxmlformats.org/officeDocument/2006/relationships/queryTable" Target="../queryTables/queryTable366.xml"/><Relationship Id="rId185" Type="http://schemas.openxmlformats.org/officeDocument/2006/relationships/queryTable" Target="../queryTables/queryTable382.xml"/><Relationship Id="rId4" Type="http://schemas.openxmlformats.org/officeDocument/2006/relationships/queryTable" Target="../queryTables/queryTable201.xml"/><Relationship Id="rId9" Type="http://schemas.openxmlformats.org/officeDocument/2006/relationships/queryTable" Target="../queryTables/queryTable206.xml"/><Relationship Id="rId180" Type="http://schemas.openxmlformats.org/officeDocument/2006/relationships/queryTable" Target="../queryTables/queryTable377.xml"/><Relationship Id="rId26" Type="http://schemas.openxmlformats.org/officeDocument/2006/relationships/queryTable" Target="../queryTables/queryTable223.xml"/><Relationship Id="rId47" Type="http://schemas.openxmlformats.org/officeDocument/2006/relationships/queryTable" Target="../queryTables/queryTable244.xml"/><Relationship Id="rId68" Type="http://schemas.openxmlformats.org/officeDocument/2006/relationships/queryTable" Target="../queryTables/queryTable265.xml"/><Relationship Id="rId89" Type="http://schemas.openxmlformats.org/officeDocument/2006/relationships/queryTable" Target="../queryTables/queryTable286.xml"/><Relationship Id="rId112" Type="http://schemas.openxmlformats.org/officeDocument/2006/relationships/queryTable" Target="../queryTables/queryTable309.xml"/><Relationship Id="rId133" Type="http://schemas.openxmlformats.org/officeDocument/2006/relationships/queryTable" Target="../queryTables/queryTable330.xml"/><Relationship Id="rId154" Type="http://schemas.openxmlformats.org/officeDocument/2006/relationships/queryTable" Target="../queryTables/queryTable351.xml"/><Relationship Id="rId175" Type="http://schemas.openxmlformats.org/officeDocument/2006/relationships/queryTable" Target="../queryTables/queryTable372.xml"/><Relationship Id="rId196" Type="http://schemas.openxmlformats.org/officeDocument/2006/relationships/queryTable" Target="../queryTables/queryTable393.xml"/><Relationship Id="rId16" Type="http://schemas.openxmlformats.org/officeDocument/2006/relationships/queryTable" Target="../queryTables/queryTable213.xml"/><Relationship Id="rId37" Type="http://schemas.openxmlformats.org/officeDocument/2006/relationships/queryTable" Target="../queryTables/queryTable234.xml"/><Relationship Id="rId58" Type="http://schemas.openxmlformats.org/officeDocument/2006/relationships/queryTable" Target="../queryTables/queryTable255.xml"/><Relationship Id="rId79" Type="http://schemas.openxmlformats.org/officeDocument/2006/relationships/queryTable" Target="../queryTables/queryTable276.xml"/><Relationship Id="rId102" Type="http://schemas.openxmlformats.org/officeDocument/2006/relationships/queryTable" Target="../queryTables/queryTable299.xml"/><Relationship Id="rId123" Type="http://schemas.openxmlformats.org/officeDocument/2006/relationships/queryTable" Target="../queryTables/queryTable320.xml"/><Relationship Id="rId144" Type="http://schemas.openxmlformats.org/officeDocument/2006/relationships/queryTable" Target="../queryTables/queryTable341.xml"/><Relationship Id="rId90" Type="http://schemas.openxmlformats.org/officeDocument/2006/relationships/queryTable" Target="../queryTables/queryTable287.xml"/><Relationship Id="rId165" Type="http://schemas.openxmlformats.org/officeDocument/2006/relationships/queryTable" Target="../queryTables/queryTable362.xml"/><Relationship Id="rId186" Type="http://schemas.openxmlformats.org/officeDocument/2006/relationships/queryTable" Target="../queryTables/queryTable383.xml"/><Relationship Id="rId27" Type="http://schemas.openxmlformats.org/officeDocument/2006/relationships/queryTable" Target="../queryTables/queryTable224.xml"/><Relationship Id="rId48" Type="http://schemas.openxmlformats.org/officeDocument/2006/relationships/queryTable" Target="../queryTables/queryTable245.xml"/><Relationship Id="rId69" Type="http://schemas.openxmlformats.org/officeDocument/2006/relationships/queryTable" Target="../queryTables/queryTable266.xml"/><Relationship Id="rId113" Type="http://schemas.openxmlformats.org/officeDocument/2006/relationships/queryTable" Target="../queryTables/queryTable310.xml"/><Relationship Id="rId134" Type="http://schemas.openxmlformats.org/officeDocument/2006/relationships/queryTable" Target="../queryTables/queryTable331.xml"/><Relationship Id="rId80" Type="http://schemas.openxmlformats.org/officeDocument/2006/relationships/queryTable" Target="../queryTables/queryTable277.xml"/><Relationship Id="rId155" Type="http://schemas.openxmlformats.org/officeDocument/2006/relationships/queryTable" Target="../queryTables/queryTable352.xml"/><Relationship Id="rId176" Type="http://schemas.openxmlformats.org/officeDocument/2006/relationships/queryTable" Target="../queryTables/queryTable373.xml"/><Relationship Id="rId197" Type="http://schemas.openxmlformats.org/officeDocument/2006/relationships/queryTable" Target="../queryTables/queryTable394.xml"/><Relationship Id="rId17" Type="http://schemas.openxmlformats.org/officeDocument/2006/relationships/queryTable" Target="../queryTables/queryTable214.xml"/><Relationship Id="rId38" Type="http://schemas.openxmlformats.org/officeDocument/2006/relationships/queryTable" Target="../queryTables/queryTable235.xml"/><Relationship Id="rId59" Type="http://schemas.openxmlformats.org/officeDocument/2006/relationships/queryTable" Target="../queryTables/queryTable256.xml"/><Relationship Id="rId103" Type="http://schemas.openxmlformats.org/officeDocument/2006/relationships/queryTable" Target="../queryTables/queryTable300.xml"/><Relationship Id="rId124" Type="http://schemas.openxmlformats.org/officeDocument/2006/relationships/queryTable" Target="../queryTables/queryTable321.xml"/><Relationship Id="rId70" Type="http://schemas.openxmlformats.org/officeDocument/2006/relationships/queryTable" Target="../queryTables/queryTable267.xml"/><Relationship Id="rId91" Type="http://schemas.openxmlformats.org/officeDocument/2006/relationships/queryTable" Target="../queryTables/queryTable288.xml"/><Relationship Id="rId145" Type="http://schemas.openxmlformats.org/officeDocument/2006/relationships/queryTable" Target="../queryTables/queryTable342.xml"/><Relationship Id="rId166" Type="http://schemas.openxmlformats.org/officeDocument/2006/relationships/queryTable" Target="../queryTables/queryTable363.xml"/><Relationship Id="rId187" Type="http://schemas.openxmlformats.org/officeDocument/2006/relationships/queryTable" Target="../queryTables/queryTable384.xml"/><Relationship Id="rId1" Type="http://schemas.openxmlformats.org/officeDocument/2006/relationships/printerSettings" Target="../printerSettings/printerSettings2.bin"/><Relationship Id="rId28" Type="http://schemas.openxmlformats.org/officeDocument/2006/relationships/queryTable" Target="../queryTables/queryTable225.xml"/><Relationship Id="rId49" Type="http://schemas.openxmlformats.org/officeDocument/2006/relationships/queryTable" Target="../queryTables/queryTable246.xml"/><Relationship Id="rId114" Type="http://schemas.openxmlformats.org/officeDocument/2006/relationships/queryTable" Target="../queryTables/queryTable311.xml"/><Relationship Id="rId60" Type="http://schemas.openxmlformats.org/officeDocument/2006/relationships/queryTable" Target="../queryTables/queryTable257.xml"/><Relationship Id="rId81" Type="http://schemas.openxmlformats.org/officeDocument/2006/relationships/queryTable" Target="../queryTables/queryTable278.xml"/><Relationship Id="rId135" Type="http://schemas.openxmlformats.org/officeDocument/2006/relationships/queryTable" Target="../queryTables/queryTable332.xml"/><Relationship Id="rId156" Type="http://schemas.openxmlformats.org/officeDocument/2006/relationships/queryTable" Target="../queryTables/queryTable353.xml"/><Relationship Id="rId177" Type="http://schemas.openxmlformats.org/officeDocument/2006/relationships/queryTable" Target="../queryTables/queryTable374.xml"/><Relationship Id="rId198" Type="http://schemas.openxmlformats.org/officeDocument/2006/relationships/queryTable" Target="../queryTables/queryTable395.xml"/><Relationship Id="rId18" Type="http://schemas.openxmlformats.org/officeDocument/2006/relationships/queryTable" Target="../queryTables/queryTable215.xml"/><Relationship Id="rId39" Type="http://schemas.openxmlformats.org/officeDocument/2006/relationships/queryTable" Target="../queryTables/queryTable236.xml"/><Relationship Id="rId50" Type="http://schemas.openxmlformats.org/officeDocument/2006/relationships/queryTable" Target="../queryTables/queryTable247.xml"/><Relationship Id="rId104" Type="http://schemas.openxmlformats.org/officeDocument/2006/relationships/queryTable" Target="../queryTables/queryTable301.xml"/><Relationship Id="rId125" Type="http://schemas.openxmlformats.org/officeDocument/2006/relationships/queryTable" Target="../queryTables/queryTable322.xml"/><Relationship Id="rId146" Type="http://schemas.openxmlformats.org/officeDocument/2006/relationships/queryTable" Target="../queryTables/queryTable343.xml"/><Relationship Id="rId167" Type="http://schemas.openxmlformats.org/officeDocument/2006/relationships/queryTable" Target="../queryTables/queryTable364.xml"/><Relationship Id="rId188" Type="http://schemas.openxmlformats.org/officeDocument/2006/relationships/queryTable" Target="../queryTables/queryTable38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B505"/>
  <sheetViews>
    <sheetView showFormulas="1" workbookViewId="0">
      <selection activeCell="N1" sqref="N1:N1048576"/>
    </sheetView>
  </sheetViews>
  <sheetFormatPr defaultRowHeight="15" x14ac:dyDescent="0.25"/>
  <cols>
    <col min="1" max="1" width="12.140625" style="13" customWidth="1"/>
    <col min="2" max="5" width="12.7109375" style="14" customWidth="1"/>
    <col min="6" max="6" width="15.85546875" style="15" customWidth="1"/>
    <col min="7" max="7" width="12.7109375" style="14" customWidth="1"/>
    <col min="8" max="8" width="12.7109375" style="16" bestFit="1" customWidth="1"/>
    <col min="9" max="9" width="15.85546875" style="5" bestFit="1" customWidth="1"/>
    <col min="10" max="10" width="11" style="5" bestFit="1" customWidth="1"/>
    <col min="11" max="14" width="9.140625" style="5"/>
    <col min="15" max="15" width="12" style="5" customWidth="1"/>
    <col min="16" max="19" width="9.140625" style="5"/>
    <col min="20" max="20" width="6.140625" style="15" customWidth="1"/>
    <col min="21" max="21" width="12.28515625" style="12" bestFit="1" customWidth="1"/>
    <col min="22" max="22" width="14" style="12" bestFit="1" customWidth="1"/>
    <col min="23" max="23" width="13.5703125" style="5" customWidth="1"/>
    <col min="24" max="24" width="21.140625" style="5" customWidth="1"/>
    <col min="25" max="26" width="15.5703125" style="5" customWidth="1"/>
    <col min="27" max="27" width="24.42578125" style="12" customWidth="1"/>
    <col min="28" max="16384" width="9.140625" style="5"/>
  </cols>
  <sheetData>
    <row r="1" spans="1:2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J1" s="36" t="s">
        <v>8</v>
      </c>
      <c r="K1" s="37"/>
      <c r="L1" s="37"/>
      <c r="O1" s="6"/>
      <c r="X1" s="73" t="s">
        <v>47</v>
      </c>
      <c r="Y1" s="73"/>
      <c r="Z1" s="47"/>
      <c r="AA1" s="47"/>
    </row>
    <row r="2" spans="1:28" x14ac:dyDescent="0.25">
      <c r="A2" s="7">
        <v>42173</v>
      </c>
      <c r="B2" s="8">
        <v>5082.0600590000004</v>
      </c>
      <c r="C2" s="8">
        <v>5143.3198240000002</v>
      </c>
      <c r="D2" s="8">
        <v>5082.0297849999997</v>
      </c>
      <c r="E2" s="8">
        <v>5132.9501950000003</v>
      </c>
      <c r="F2" s="9">
        <v>1877920000</v>
      </c>
      <c r="G2" s="8">
        <v>5132.9501950000003</v>
      </c>
      <c r="H2" s="10"/>
      <c r="J2" s="77" t="s">
        <v>9</v>
      </c>
      <c r="K2" s="77"/>
      <c r="L2" s="77"/>
      <c r="N2" s="17"/>
      <c r="O2" s="58" t="s">
        <v>21</v>
      </c>
      <c r="P2" s="59"/>
      <c r="Q2" s="59"/>
      <c r="R2" s="59"/>
      <c r="X2" s="47"/>
      <c r="Y2" s="47"/>
      <c r="Z2" s="47"/>
      <c r="AA2" s="47"/>
      <c r="AB2" s="6"/>
    </row>
    <row r="3" spans="1:28" x14ac:dyDescent="0.25">
      <c r="A3" s="7">
        <v>42174</v>
      </c>
      <c r="B3" s="8">
        <v>5139.7700199999999</v>
      </c>
      <c r="C3" s="8">
        <v>5140.169922</v>
      </c>
      <c r="D3" s="8">
        <v>5113.9399409999996</v>
      </c>
      <c r="E3" s="8">
        <v>5117</v>
      </c>
      <c r="F3" s="9">
        <v>2468310000</v>
      </c>
      <c r="G3" s="8">
        <v>5117</v>
      </c>
      <c r="H3" s="10">
        <f>+(G3/G2)-1</f>
        <v>-3.10741277317228E-3</v>
      </c>
      <c r="J3" s="77"/>
      <c r="K3" s="77"/>
      <c r="L3" s="77"/>
      <c r="O3" s="59" t="s">
        <v>22</v>
      </c>
      <c r="P3" s="59"/>
      <c r="Q3" s="59"/>
      <c r="R3" s="59"/>
      <c r="T3" s="25"/>
      <c r="U3" s="39" t="s">
        <v>38</v>
      </c>
      <c r="V3" s="39" t="s">
        <v>40</v>
      </c>
      <c r="W3" s="30" t="s">
        <v>39</v>
      </c>
      <c r="X3" s="51" t="s">
        <v>46</v>
      </c>
      <c r="Y3" s="51" t="s">
        <v>48</v>
      </c>
      <c r="Z3" s="51" t="s">
        <v>45</v>
      </c>
      <c r="AA3" s="51" t="s">
        <v>51</v>
      </c>
    </row>
    <row r="4" spans="1:28" x14ac:dyDescent="0.25">
      <c r="A4" s="7">
        <v>42177</v>
      </c>
      <c r="B4" s="8">
        <v>5147.8701170000004</v>
      </c>
      <c r="C4" s="8">
        <v>5162.1298829999996</v>
      </c>
      <c r="D4" s="8">
        <v>5142.7797849999997</v>
      </c>
      <c r="E4" s="8">
        <v>5153.9702150000003</v>
      </c>
      <c r="F4" s="9">
        <v>1619970000</v>
      </c>
      <c r="G4" s="8">
        <v>5153.9702150000003</v>
      </c>
      <c r="H4" s="10">
        <f t="shared" ref="H4:H67" si="0">+(G4/G3)-1</f>
        <v>7.2249785030291669E-3</v>
      </c>
      <c r="J4" s="77"/>
      <c r="K4" s="77"/>
      <c r="L4" s="77"/>
      <c r="O4" s="59" t="s">
        <v>23</v>
      </c>
      <c r="P4" s="59"/>
      <c r="Q4" s="59"/>
      <c r="R4" s="59"/>
      <c r="T4" s="15">
        <v>1</v>
      </c>
      <c r="U4" s="54">
        <f>+$O$16</f>
        <v>-4.115242592627677E-2</v>
      </c>
      <c r="V4" s="55">
        <f t="array" ref="V4:V34">FREQUENCY(H253:H505,U4:U33)</f>
        <v>1</v>
      </c>
      <c r="W4" s="53">
        <f>+V4/$V$35</f>
        <v>3.968253968253968E-3</v>
      </c>
      <c r="X4" s="52">
        <f t="shared" ref="X4:X33" si="1">_xlfn.NORM.DIST(U4,$I$40,$I$39,FALSE)</f>
        <v>2.8053789985082275E-6</v>
      </c>
      <c r="Y4" s="48">
        <f>+I38</f>
        <v>1.3869894796370019E-3</v>
      </c>
      <c r="Z4" s="49">
        <f>+I40</f>
        <v>9.7906856226413221E-4</v>
      </c>
      <c r="AA4" s="50">
        <f>+I39</f>
        <v>7.2707699464460429E-3</v>
      </c>
    </row>
    <row r="5" spans="1:28" x14ac:dyDescent="0.25">
      <c r="A5" s="7">
        <v>42178</v>
      </c>
      <c r="B5" s="8">
        <v>5161.6801759999998</v>
      </c>
      <c r="C5" s="8">
        <v>5163.4101559999999</v>
      </c>
      <c r="D5" s="8">
        <v>5139.330078</v>
      </c>
      <c r="E5" s="8">
        <v>5160.0898440000001</v>
      </c>
      <c r="F5" s="9">
        <v>1613540000</v>
      </c>
      <c r="G5" s="8">
        <v>5160.0898440000001</v>
      </c>
      <c r="H5" s="10">
        <f t="shared" si="0"/>
        <v>1.187362119825508E-3</v>
      </c>
      <c r="J5" s="11"/>
      <c r="K5" s="11"/>
      <c r="L5" s="11"/>
      <c r="O5" s="59" t="s">
        <v>24</v>
      </c>
      <c r="P5" s="59"/>
      <c r="Q5" s="59"/>
      <c r="R5" s="59"/>
      <c r="T5" s="15">
        <v>2</v>
      </c>
      <c r="U5" s="54">
        <f>+$O$20 + U4</f>
        <v>-3.8914763047374137E-2</v>
      </c>
      <c r="V5" s="55">
        <v>0</v>
      </c>
      <c r="W5" s="24">
        <f t="shared" ref="W5:W32" si="2">+V5/$V$35</f>
        <v>0</v>
      </c>
      <c r="X5" s="52">
        <f t="shared" si="1"/>
        <v>1.5919536060970469E-5</v>
      </c>
      <c r="Y5" s="48"/>
      <c r="Z5" s="47"/>
      <c r="AA5" s="47"/>
    </row>
    <row r="6" spans="1:28" x14ac:dyDescent="0.25">
      <c r="A6" s="7">
        <v>42179</v>
      </c>
      <c r="B6" s="8">
        <v>5151.3798829999996</v>
      </c>
      <c r="C6" s="8">
        <v>5164.3598629999997</v>
      </c>
      <c r="D6" s="8">
        <v>5121.6401370000003</v>
      </c>
      <c r="E6" s="8">
        <v>5122.4101559999999</v>
      </c>
      <c r="F6" s="9">
        <v>1628800000</v>
      </c>
      <c r="G6" s="8">
        <v>5122.4101559999999</v>
      </c>
      <c r="H6" s="10">
        <f t="shared" si="0"/>
        <v>-7.3021379741697867E-3</v>
      </c>
      <c r="J6" s="34" t="s">
        <v>10</v>
      </c>
      <c r="K6" s="31"/>
      <c r="O6" s="59" t="s">
        <v>25</v>
      </c>
      <c r="P6" s="59"/>
      <c r="Q6" s="59"/>
      <c r="R6" s="59"/>
      <c r="T6" s="15">
        <v>3</v>
      </c>
      <c r="U6" s="54">
        <f t="shared" ref="U6:U33" si="3">+$O$20 + U5</f>
        <v>-3.6677100168471505E-2</v>
      </c>
      <c r="V6" s="55">
        <v>0</v>
      </c>
      <c r="W6" s="24">
        <f t="shared" si="2"/>
        <v>0</v>
      </c>
      <c r="X6" s="52">
        <f t="shared" si="1"/>
        <v>8.2173947042315135E-5</v>
      </c>
      <c r="Y6" s="48"/>
      <c r="Z6" s="47"/>
      <c r="AA6" s="47"/>
    </row>
    <row r="7" spans="1:28" x14ac:dyDescent="0.25">
      <c r="A7" s="7">
        <v>42180</v>
      </c>
      <c r="B7" s="8">
        <v>5139.4799800000001</v>
      </c>
      <c r="C7" s="8">
        <v>5141.7099609999996</v>
      </c>
      <c r="D7" s="8">
        <v>5102.1601559999999</v>
      </c>
      <c r="E7" s="8">
        <v>5112.1899409999996</v>
      </c>
      <c r="F7" s="9">
        <v>1614760000</v>
      </c>
      <c r="G7" s="8">
        <v>5112.1899409999996</v>
      </c>
      <c r="H7" s="10">
        <f t="shared" si="0"/>
        <v>-1.9951965361518775E-3</v>
      </c>
      <c r="J7" s="35" t="s">
        <v>11</v>
      </c>
      <c r="K7" s="31"/>
      <c r="O7" s="59" t="s">
        <v>26</v>
      </c>
      <c r="P7" s="59"/>
      <c r="Q7" s="59"/>
      <c r="R7" s="59"/>
      <c r="T7" s="15">
        <v>4</v>
      </c>
      <c r="U7" s="54">
        <f t="shared" si="3"/>
        <v>-3.4439437289568872E-2</v>
      </c>
      <c r="V7" s="55">
        <v>0</v>
      </c>
      <c r="W7" s="24">
        <f t="shared" si="2"/>
        <v>0</v>
      </c>
      <c r="X7" s="52">
        <f t="shared" si="1"/>
        <v>3.858360153512851E-4</v>
      </c>
      <c r="Y7" s="48"/>
      <c r="Z7" s="47"/>
      <c r="AA7" s="47"/>
    </row>
    <row r="8" spans="1:28" ht="15" customHeight="1" x14ac:dyDescent="0.25">
      <c r="A8" s="7">
        <v>42181</v>
      </c>
      <c r="B8" s="8">
        <v>5113.2597660000001</v>
      </c>
      <c r="C8" s="8">
        <v>5121.4702150000003</v>
      </c>
      <c r="D8" s="8">
        <v>5060.8198240000002</v>
      </c>
      <c r="E8" s="8">
        <v>5080.5097660000001</v>
      </c>
      <c r="F8" s="9">
        <v>3843810000</v>
      </c>
      <c r="G8" s="8">
        <v>5080.5097660000001</v>
      </c>
      <c r="H8" s="10">
        <f t="shared" si="0"/>
        <v>-6.1969870770886004E-3</v>
      </c>
      <c r="J8" s="31" t="s">
        <v>12</v>
      </c>
      <c r="K8" s="31" t="s">
        <v>13</v>
      </c>
      <c r="O8" s="74" t="s">
        <v>27</v>
      </c>
      <c r="P8" s="74"/>
      <c r="Q8" s="74"/>
      <c r="R8" s="59"/>
      <c r="T8" s="15">
        <v>5</v>
      </c>
      <c r="U8" s="54">
        <f t="shared" si="3"/>
        <v>-3.220177441066624E-2</v>
      </c>
      <c r="V8" s="55">
        <v>0</v>
      </c>
      <c r="W8" s="24">
        <f t="shared" si="2"/>
        <v>0</v>
      </c>
      <c r="X8" s="52">
        <f t="shared" si="1"/>
        <v>1.6479204950317406E-3</v>
      </c>
      <c r="Y8" s="48"/>
      <c r="Z8" s="47"/>
      <c r="AA8" s="47"/>
    </row>
    <row r="9" spans="1:28" x14ac:dyDescent="0.25">
      <c r="A9" s="7">
        <v>42184</v>
      </c>
      <c r="B9" s="8">
        <v>5021.2099609999996</v>
      </c>
      <c r="C9" s="8">
        <v>5051.0097660000001</v>
      </c>
      <c r="D9" s="8">
        <v>4956.2299800000001</v>
      </c>
      <c r="E9" s="8">
        <v>4958.4702150000003</v>
      </c>
      <c r="F9" s="9">
        <v>2025580000</v>
      </c>
      <c r="G9" s="8">
        <v>4958.4702150000003</v>
      </c>
      <c r="H9" s="10">
        <f t="shared" si="0"/>
        <v>-2.4021123198447181E-2</v>
      </c>
      <c r="O9" s="74"/>
      <c r="P9" s="74"/>
      <c r="Q9" s="74"/>
      <c r="R9" s="59"/>
      <c r="T9" s="15">
        <v>6</v>
      </c>
      <c r="U9" s="54">
        <f t="shared" si="3"/>
        <v>-2.9964111531763607E-2</v>
      </c>
      <c r="V9" s="55">
        <v>0</v>
      </c>
      <c r="W9" s="24">
        <f t="shared" si="2"/>
        <v>0</v>
      </c>
      <c r="X9" s="52">
        <f t="shared" si="1"/>
        <v>6.4022793754737236E-3</v>
      </c>
      <c r="Y9" s="48"/>
      <c r="Z9" s="47"/>
      <c r="AA9" s="47"/>
    </row>
    <row r="10" spans="1:28" x14ac:dyDescent="0.25">
      <c r="A10" s="7">
        <v>42185</v>
      </c>
      <c r="B10" s="8">
        <v>5000.1499020000001</v>
      </c>
      <c r="C10" s="8">
        <v>5008.7597660000001</v>
      </c>
      <c r="D10" s="8">
        <v>4968.2597660000001</v>
      </c>
      <c r="E10" s="8">
        <v>4986.8701170000004</v>
      </c>
      <c r="F10" s="9">
        <v>2034430000</v>
      </c>
      <c r="G10" s="8">
        <v>4986.8701170000004</v>
      </c>
      <c r="H10" s="10">
        <f t="shared" si="0"/>
        <v>5.7275532106830784E-3</v>
      </c>
      <c r="O10" s="74"/>
      <c r="P10" s="74"/>
      <c r="Q10" s="74"/>
      <c r="R10" s="59"/>
      <c r="T10" s="15">
        <v>7</v>
      </c>
      <c r="U10" s="54">
        <f t="shared" si="3"/>
        <v>-2.7726448652860974E-2</v>
      </c>
      <c r="V10" s="55">
        <v>0</v>
      </c>
      <c r="W10" s="24">
        <f t="shared" si="2"/>
        <v>0</v>
      </c>
      <c r="X10" s="52">
        <f t="shared" si="1"/>
        <v>2.2625483207518077E-2</v>
      </c>
      <c r="Y10" s="48"/>
      <c r="Z10" s="41" t="s">
        <v>43</v>
      </c>
      <c r="AA10" s="47"/>
    </row>
    <row r="11" spans="1:28" x14ac:dyDescent="0.25">
      <c r="A11" s="7">
        <v>42186</v>
      </c>
      <c r="B11" s="8">
        <v>5029.0498049999997</v>
      </c>
      <c r="C11" s="8">
        <v>5038.5498049999997</v>
      </c>
      <c r="D11" s="8">
        <v>4994.4599609999996</v>
      </c>
      <c r="E11" s="8">
        <v>5013.1201170000004</v>
      </c>
      <c r="F11" s="9">
        <v>1814560000</v>
      </c>
      <c r="G11" s="8">
        <v>5013.1201170000004</v>
      </c>
      <c r="H11" s="10">
        <f t="shared" si="0"/>
        <v>5.2638226751715589E-3</v>
      </c>
      <c r="J11" s="32" t="s">
        <v>14</v>
      </c>
      <c r="K11" s="33"/>
      <c r="L11" s="33"/>
      <c r="O11" s="74"/>
      <c r="P11" s="74"/>
      <c r="Q11" s="74"/>
      <c r="R11" s="59"/>
      <c r="T11" s="15">
        <v>8</v>
      </c>
      <c r="U11" s="54">
        <f t="shared" si="3"/>
        <v>-2.5488785773958342E-2</v>
      </c>
      <c r="V11" s="55">
        <v>1</v>
      </c>
      <c r="W11" s="24">
        <f t="shared" si="2"/>
        <v>3.968253968253968E-3</v>
      </c>
      <c r="X11" s="52">
        <f t="shared" si="1"/>
        <v>7.2732075344627653E-2</v>
      </c>
      <c r="Y11" s="48"/>
      <c r="Z11" s="56" t="s">
        <v>22</v>
      </c>
      <c r="AA11" s="47"/>
    </row>
    <row r="12" spans="1:28" x14ac:dyDescent="0.25">
      <c r="A12" s="7">
        <v>42187</v>
      </c>
      <c r="B12" s="8">
        <v>5024.2998049999997</v>
      </c>
      <c r="C12" s="8">
        <v>5027.4702150000003</v>
      </c>
      <c r="D12" s="8">
        <v>4990.7402339999999</v>
      </c>
      <c r="E12" s="8">
        <v>5009.2099609999996</v>
      </c>
      <c r="F12" s="9">
        <v>1490810000</v>
      </c>
      <c r="G12" s="8">
        <v>5009.2099609999996</v>
      </c>
      <c r="H12" s="10">
        <f t="shared" si="0"/>
        <v>-7.7998450241423267E-4</v>
      </c>
      <c r="J12" s="72" t="s">
        <v>15</v>
      </c>
      <c r="K12" s="72"/>
      <c r="L12" s="72"/>
      <c r="O12" s="75" t="s">
        <v>30</v>
      </c>
      <c r="P12" s="75"/>
      <c r="Q12" s="75"/>
      <c r="R12" s="59"/>
      <c r="T12" s="15">
        <v>9</v>
      </c>
      <c r="U12" s="54">
        <f t="shared" si="3"/>
        <v>-2.3251122895055709E-2</v>
      </c>
      <c r="V12" s="55">
        <v>2</v>
      </c>
      <c r="W12" s="53">
        <f t="shared" si="2"/>
        <v>7.9365079365079361E-3</v>
      </c>
      <c r="X12" s="52">
        <f t="shared" si="1"/>
        <v>0.21267623920959361</v>
      </c>
      <c r="Y12" s="48"/>
      <c r="Z12" s="57" t="s">
        <v>44</v>
      </c>
      <c r="AA12" s="47"/>
    </row>
    <row r="13" spans="1:28" x14ac:dyDescent="0.25">
      <c r="A13" s="7">
        <v>42191</v>
      </c>
      <c r="B13" s="8">
        <v>4963.7998049999997</v>
      </c>
      <c r="C13" s="8">
        <v>5020.7099609999996</v>
      </c>
      <c r="D13" s="8">
        <v>4960.9301759999998</v>
      </c>
      <c r="E13" s="8">
        <v>4991.9399409999996</v>
      </c>
      <c r="F13" s="9">
        <v>1741500000</v>
      </c>
      <c r="G13" s="8">
        <v>4991.9399409999996</v>
      </c>
      <c r="H13" s="10">
        <f t="shared" si="0"/>
        <v>-3.4476534492381417E-3</v>
      </c>
      <c r="J13" s="72" t="s">
        <v>16</v>
      </c>
      <c r="K13" s="72"/>
      <c r="L13" s="72"/>
      <c r="T13" s="15">
        <v>10</v>
      </c>
      <c r="U13" s="54">
        <f t="shared" si="3"/>
        <v>-2.1013460016153077E-2</v>
      </c>
      <c r="V13" s="55">
        <v>0</v>
      </c>
      <c r="W13" s="24">
        <f t="shared" si="2"/>
        <v>0</v>
      </c>
      <c r="X13" s="52">
        <f t="shared" si="1"/>
        <v>0.56568783479557982</v>
      </c>
      <c r="Y13" s="48"/>
      <c r="Z13" s="57" t="s">
        <v>53</v>
      </c>
      <c r="AA13" s="47"/>
    </row>
    <row r="14" spans="1:28" x14ac:dyDescent="0.25">
      <c r="A14" s="7">
        <v>42192</v>
      </c>
      <c r="B14" s="8">
        <v>4993.7597660000001</v>
      </c>
      <c r="C14" s="8">
        <v>5001.9902339999999</v>
      </c>
      <c r="D14" s="8">
        <v>4902.2099609999996</v>
      </c>
      <c r="E14" s="8">
        <v>4997.4599609999996</v>
      </c>
      <c r="F14" s="9">
        <v>2132080000</v>
      </c>
      <c r="G14" s="8">
        <v>4997.4599609999996</v>
      </c>
      <c r="H14" s="10">
        <f t="shared" si="0"/>
        <v>1.1057865409522805E-3</v>
      </c>
      <c r="J14" s="72" t="s">
        <v>17</v>
      </c>
      <c r="K14" s="72"/>
      <c r="L14" s="72"/>
      <c r="N14" s="5" t="s">
        <v>31</v>
      </c>
      <c r="O14" s="18">
        <f>+O15-365</f>
        <v>42537</v>
      </c>
      <c r="T14" s="15">
        <v>11</v>
      </c>
      <c r="U14" s="54">
        <f t="shared" si="3"/>
        <v>-1.8775797137250444E-2</v>
      </c>
      <c r="V14" s="55">
        <v>0</v>
      </c>
      <c r="W14" s="24">
        <v>0</v>
      </c>
      <c r="X14" s="52">
        <f t="shared" si="1"/>
        <v>1.368672627470604</v>
      </c>
      <c r="Y14" s="48"/>
      <c r="Z14" s="57" t="s">
        <v>54</v>
      </c>
      <c r="AA14" s="47"/>
    </row>
    <row r="15" spans="1:28" x14ac:dyDescent="0.25">
      <c r="A15" s="7">
        <v>42193</v>
      </c>
      <c r="B15" s="8">
        <v>4953.9799800000001</v>
      </c>
      <c r="C15" s="8">
        <v>4965.4501950000003</v>
      </c>
      <c r="D15" s="8">
        <v>4901.5097660000001</v>
      </c>
      <c r="E15" s="8">
        <v>4909.7597660000001</v>
      </c>
      <c r="F15" s="9">
        <v>1931520000</v>
      </c>
      <c r="G15" s="8">
        <v>4909.7597660000001</v>
      </c>
      <c r="H15" s="10">
        <f t="shared" si="0"/>
        <v>-1.7548954005516482E-2</v>
      </c>
      <c r="J15" s="72" t="s">
        <v>18</v>
      </c>
      <c r="K15" s="72"/>
      <c r="L15" s="72"/>
      <c r="N15" s="5" t="s">
        <v>32</v>
      </c>
      <c r="O15" s="13">
        <f>+A505</f>
        <v>42902</v>
      </c>
      <c r="T15" s="15">
        <v>12</v>
      </c>
      <c r="U15" s="54">
        <f t="shared" si="3"/>
        <v>-1.6538134258347811E-2</v>
      </c>
      <c r="V15" s="55">
        <v>2</v>
      </c>
      <c r="W15" s="53">
        <f t="shared" si="2"/>
        <v>7.9365079365079361E-3</v>
      </c>
      <c r="X15" s="52">
        <f t="shared" si="1"/>
        <v>3.0122235489942932</v>
      </c>
      <c r="Y15" s="47"/>
      <c r="Z15" s="57" t="s">
        <v>55</v>
      </c>
      <c r="AA15" s="47"/>
    </row>
    <row r="16" spans="1:28" x14ac:dyDescent="0.25">
      <c r="A16" s="7">
        <v>42194</v>
      </c>
      <c r="B16" s="8">
        <v>4976.1499020000001</v>
      </c>
      <c r="C16" s="8">
        <v>4982.1899409999996</v>
      </c>
      <c r="D16" s="8">
        <v>4920.3999020000001</v>
      </c>
      <c r="E16" s="8">
        <v>4922.3999020000001</v>
      </c>
      <c r="F16" s="9">
        <v>1861600000</v>
      </c>
      <c r="G16" s="8">
        <v>4922.3999020000001</v>
      </c>
      <c r="H16" s="10">
        <f t="shared" si="0"/>
        <v>2.5744917475458706E-3</v>
      </c>
      <c r="J16" s="72" t="s">
        <v>19</v>
      </c>
      <c r="K16" s="72"/>
      <c r="L16" s="72"/>
      <c r="N16" s="5" t="s">
        <v>33</v>
      </c>
      <c r="O16" s="19">
        <f>MIN($H$253:$H$505)</f>
        <v>-4.115242592627677E-2</v>
      </c>
      <c r="T16" s="15">
        <v>13</v>
      </c>
      <c r="U16" s="54">
        <f t="shared" si="3"/>
        <v>-1.4300471379445179E-2</v>
      </c>
      <c r="V16" s="55">
        <v>1</v>
      </c>
      <c r="W16" s="53">
        <f t="shared" si="2"/>
        <v>3.968253968253968E-3</v>
      </c>
      <c r="X16" s="52">
        <f t="shared" si="1"/>
        <v>6.0303107476980005</v>
      </c>
      <c r="Y16" s="47"/>
      <c r="Z16" s="47"/>
      <c r="AA16" s="47"/>
    </row>
    <row r="17" spans="1:27" x14ac:dyDescent="0.25">
      <c r="A17" s="7">
        <v>42195</v>
      </c>
      <c r="B17" s="8">
        <v>4981.2402339999999</v>
      </c>
      <c r="C17" s="8">
        <v>5008.0498049999997</v>
      </c>
      <c r="D17" s="8">
        <v>4966.5097660000001</v>
      </c>
      <c r="E17" s="8">
        <v>4997.7001950000003</v>
      </c>
      <c r="F17" s="9">
        <v>1590230000</v>
      </c>
      <c r="G17" s="8">
        <v>4997.7001950000003</v>
      </c>
      <c r="H17" s="10">
        <f t="shared" si="0"/>
        <v>1.5297475723052401E-2</v>
      </c>
      <c r="J17" s="72" t="s">
        <v>20</v>
      </c>
      <c r="K17" s="72"/>
      <c r="L17" s="72"/>
      <c r="N17" s="5" t="s">
        <v>34</v>
      </c>
      <c r="O17" s="19">
        <f>MAX($H$253:$H$505)</f>
        <v>2.3739797561899589E-2</v>
      </c>
      <c r="T17" s="15">
        <v>14</v>
      </c>
      <c r="U17" s="54">
        <f t="shared" si="3"/>
        <v>-1.2062808500542546E-2</v>
      </c>
      <c r="V17" s="55">
        <v>1</v>
      </c>
      <c r="W17" s="53">
        <f t="shared" si="2"/>
        <v>3.968253968253968E-3</v>
      </c>
      <c r="X17" s="52">
        <f t="shared" si="1"/>
        <v>10.98138354734577</v>
      </c>
      <c r="Y17" s="47"/>
      <c r="Z17" s="47"/>
      <c r="AA17" s="47"/>
    </row>
    <row r="18" spans="1:27" x14ac:dyDescent="0.25">
      <c r="A18" s="7">
        <v>42198</v>
      </c>
      <c r="B18" s="8">
        <v>5037.2700199999999</v>
      </c>
      <c r="C18" s="8">
        <v>5074.8100590000004</v>
      </c>
      <c r="D18" s="8">
        <v>5036.6801759999998</v>
      </c>
      <c r="E18" s="8">
        <v>5071.5097660000001</v>
      </c>
      <c r="F18" s="9">
        <v>1694140000</v>
      </c>
      <c r="G18" s="8">
        <v>5071.5097660000001</v>
      </c>
      <c r="H18" s="10">
        <f t="shared" si="0"/>
        <v>1.4768707229345868E-2</v>
      </c>
      <c r="N18" s="5" t="s">
        <v>35</v>
      </c>
      <c r="O18" s="19">
        <f>+O17-O16</f>
        <v>6.4892223488176359E-2</v>
      </c>
      <c r="T18" s="15">
        <v>15</v>
      </c>
      <c r="U18" s="54">
        <f t="shared" si="3"/>
        <v>-9.8251456216399136E-3</v>
      </c>
      <c r="V18" s="55">
        <v>2</v>
      </c>
      <c r="W18" s="53">
        <f t="shared" si="2"/>
        <v>7.9365079365079361E-3</v>
      </c>
      <c r="X18" s="52">
        <f t="shared" si="1"/>
        <v>18.190276633055049</v>
      </c>
      <c r="Y18" s="47"/>
      <c r="Z18" s="47"/>
      <c r="AA18" s="47"/>
    </row>
    <row r="19" spans="1:27" x14ac:dyDescent="0.25">
      <c r="A19" s="7">
        <v>42199</v>
      </c>
      <c r="B19" s="8">
        <v>5077.1201170000004</v>
      </c>
      <c r="C19" s="8">
        <v>5116.5200199999999</v>
      </c>
      <c r="D19" s="8">
        <v>5075.1201170000004</v>
      </c>
      <c r="E19" s="8">
        <v>5104.8901370000003</v>
      </c>
      <c r="F19" s="9">
        <v>1682660000</v>
      </c>
      <c r="G19" s="8">
        <v>5104.8901370000003</v>
      </c>
      <c r="H19" s="10">
        <f t="shared" si="0"/>
        <v>6.581939607764653E-3</v>
      </c>
      <c r="N19" s="5" t="s">
        <v>29</v>
      </c>
      <c r="O19" s="5">
        <v>30</v>
      </c>
      <c r="T19" s="15">
        <v>16</v>
      </c>
      <c r="U19" s="54">
        <f t="shared" si="3"/>
        <v>-7.587482742737281E-3</v>
      </c>
      <c r="V19" s="55">
        <v>12</v>
      </c>
      <c r="W19" s="53">
        <f t="shared" si="2"/>
        <v>4.7619047619047616E-2</v>
      </c>
      <c r="X19" s="52">
        <f t="shared" si="1"/>
        <v>27.408572827173071</v>
      </c>
      <c r="Y19" s="47"/>
      <c r="Z19" s="47"/>
      <c r="AA19" s="47"/>
    </row>
    <row r="20" spans="1:27" x14ac:dyDescent="0.25">
      <c r="A20" s="7">
        <v>42200</v>
      </c>
      <c r="B20" s="8">
        <v>5111.1098629999997</v>
      </c>
      <c r="C20" s="8">
        <v>5125.3198240000002</v>
      </c>
      <c r="D20" s="8">
        <v>5088.1201170000004</v>
      </c>
      <c r="E20" s="8">
        <v>5098.9399409999996</v>
      </c>
      <c r="F20" s="9">
        <v>1691350000</v>
      </c>
      <c r="G20" s="8">
        <v>5098.9399409999996</v>
      </c>
      <c r="H20" s="10">
        <f t="shared" si="0"/>
        <v>-1.1655874740328365E-3</v>
      </c>
      <c r="N20" s="5" t="s">
        <v>36</v>
      </c>
      <c r="O20" s="5">
        <f>+O18/(O19-1)</f>
        <v>2.237662878902633E-3</v>
      </c>
      <c r="T20" s="15">
        <v>17</v>
      </c>
      <c r="U20" s="54">
        <f t="shared" si="3"/>
        <v>-5.3498198638346484E-3</v>
      </c>
      <c r="V20" s="55">
        <v>11</v>
      </c>
      <c r="W20" s="53">
        <f t="shared" si="2"/>
        <v>4.3650793650793648E-2</v>
      </c>
      <c r="X20" s="52">
        <f t="shared" si="1"/>
        <v>37.566299447525317</v>
      </c>
      <c r="Y20" s="47"/>
      <c r="Z20" s="47"/>
      <c r="AA20" s="47"/>
    </row>
    <row r="21" spans="1:27" x14ac:dyDescent="0.25">
      <c r="A21" s="7">
        <v>42201</v>
      </c>
      <c r="B21" s="8">
        <v>5138.1801759999998</v>
      </c>
      <c r="C21" s="8">
        <v>5163.1801759999998</v>
      </c>
      <c r="D21" s="8">
        <v>5128.5600590000004</v>
      </c>
      <c r="E21" s="8">
        <v>5163.1801759999998</v>
      </c>
      <c r="F21" s="9">
        <v>1823530000</v>
      </c>
      <c r="G21" s="8">
        <v>5163.1801759999998</v>
      </c>
      <c r="H21" s="10">
        <f t="shared" si="0"/>
        <v>1.2598743217870023E-2</v>
      </c>
      <c r="T21" s="15">
        <v>18</v>
      </c>
      <c r="U21" s="54">
        <f t="shared" si="3"/>
        <v>-3.1121569849320153E-3</v>
      </c>
      <c r="V21" s="55">
        <v>22</v>
      </c>
      <c r="W21" s="53">
        <f t="shared" si="2"/>
        <v>8.7301587301587297E-2</v>
      </c>
      <c r="X21" s="52">
        <f t="shared" si="1"/>
        <v>46.835513372154658</v>
      </c>
      <c r="Y21" s="47"/>
      <c r="Z21" s="47"/>
      <c r="AA21" s="47"/>
    </row>
    <row r="22" spans="1:27" x14ac:dyDescent="0.25">
      <c r="A22" s="7">
        <v>42202</v>
      </c>
      <c r="B22" s="8">
        <v>5196.1098629999997</v>
      </c>
      <c r="C22" s="8">
        <v>5210.1601559999999</v>
      </c>
      <c r="D22" s="8">
        <v>5183.2299800000001</v>
      </c>
      <c r="E22" s="8">
        <v>5210.1401370000003</v>
      </c>
      <c r="F22" s="9">
        <v>1854450000</v>
      </c>
      <c r="G22" s="8">
        <v>5210.1401370000003</v>
      </c>
      <c r="H22" s="10">
        <f t="shared" si="0"/>
        <v>9.0951621673565075E-3</v>
      </c>
      <c r="T22" s="15">
        <v>19</v>
      </c>
      <c r="U22" s="54">
        <f t="shared" si="3"/>
        <v>-8.7449410602938229E-4</v>
      </c>
      <c r="V22" s="55">
        <v>32</v>
      </c>
      <c r="W22" s="53">
        <f t="shared" si="2"/>
        <v>0.12698412698412698</v>
      </c>
      <c r="X22" s="52">
        <f t="shared" si="1"/>
        <v>53.114980837174009</v>
      </c>
      <c r="Y22" s="47"/>
      <c r="Z22" s="47"/>
      <c r="AA22" s="47"/>
    </row>
    <row r="23" spans="1:27" x14ac:dyDescent="0.25">
      <c r="A23" s="7">
        <v>42205</v>
      </c>
      <c r="B23" s="8">
        <v>5223.1801759999998</v>
      </c>
      <c r="C23" s="8">
        <v>5231.9399409999996</v>
      </c>
      <c r="D23" s="8">
        <v>5201.4902339999999</v>
      </c>
      <c r="E23" s="8">
        <v>5218.8598629999997</v>
      </c>
      <c r="F23" s="9">
        <v>1814180000</v>
      </c>
      <c r="G23" s="8">
        <v>5218.8598629999997</v>
      </c>
      <c r="H23" s="10">
        <f t="shared" si="0"/>
        <v>1.6736068072480403E-3</v>
      </c>
      <c r="T23" s="15">
        <v>20</v>
      </c>
      <c r="U23" s="54">
        <f t="shared" si="3"/>
        <v>1.3631687728732507E-3</v>
      </c>
      <c r="V23" s="55">
        <v>39</v>
      </c>
      <c r="W23" s="53">
        <f t="shared" si="2"/>
        <v>0.15476190476190477</v>
      </c>
      <c r="X23" s="52">
        <f t="shared" si="1"/>
        <v>54.792819473959291</v>
      </c>
      <c r="Y23" s="47"/>
      <c r="Z23" s="47"/>
      <c r="AA23" s="47"/>
    </row>
    <row r="24" spans="1:27" x14ac:dyDescent="0.25">
      <c r="A24" s="7">
        <v>42206</v>
      </c>
      <c r="B24" s="8">
        <v>5219.2001950000003</v>
      </c>
      <c r="C24" s="8">
        <v>5229</v>
      </c>
      <c r="D24" s="8">
        <v>5196.2998049999997</v>
      </c>
      <c r="E24" s="8">
        <v>5208.1201170000004</v>
      </c>
      <c r="F24" s="9">
        <v>1774570000</v>
      </c>
      <c r="G24" s="8">
        <v>5208.1201170000004</v>
      </c>
      <c r="H24" s="10">
        <f t="shared" si="0"/>
        <v>-2.0578720797124195E-3</v>
      </c>
      <c r="N24" s="76" t="s">
        <v>42</v>
      </c>
      <c r="O24" s="76"/>
      <c r="P24" s="76"/>
      <c r="Q24" s="76"/>
      <c r="R24" s="76"/>
      <c r="T24" s="15">
        <v>21</v>
      </c>
      <c r="U24" s="54">
        <f t="shared" si="3"/>
        <v>3.6008316517758838E-3</v>
      </c>
      <c r="V24" s="55">
        <v>40</v>
      </c>
      <c r="W24" s="53">
        <f t="shared" si="2"/>
        <v>0.15873015873015872</v>
      </c>
      <c r="X24" s="52">
        <f t="shared" si="1"/>
        <v>51.41562780521771</v>
      </c>
      <c r="Y24" s="47"/>
      <c r="Z24" s="47"/>
      <c r="AA24" s="47"/>
    </row>
    <row r="25" spans="1:27" x14ac:dyDescent="0.25">
      <c r="A25" s="7">
        <v>42207</v>
      </c>
      <c r="B25" s="8">
        <v>5146.0297849999997</v>
      </c>
      <c r="C25" s="8">
        <v>5184.7402339999999</v>
      </c>
      <c r="D25" s="8">
        <v>5145.7797849999997</v>
      </c>
      <c r="E25" s="8">
        <v>5171.7700199999999</v>
      </c>
      <c r="F25" s="9">
        <v>2035730000</v>
      </c>
      <c r="G25" s="8">
        <v>5171.7700199999999</v>
      </c>
      <c r="H25" s="10">
        <f t="shared" si="0"/>
        <v>-6.9795043477105523E-3</v>
      </c>
      <c r="N25" s="76"/>
      <c r="O25" s="76"/>
      <c r="P25" s="76"/>
      <c r="Q25" s="76"/>
      <c r="R25" s="76"/>
      <c r="T25" s="15">
        <v>22</v>
      </c>
      <c r="U25" s="54">
        <f t="shared" si="3"/>
        <v>5.8384945306785164E-3</v>
      </c>
      <c r="V25" s="55">
        <v>39</v>
      </c>
      <c r="W25" s="53">
        <f t="shared" si="2"/>
        <v>0.15476190476190477</v>
      </c>
      <c r="X25" s="52">
        <f t="shared" si="1"/>
        <v>43.886557210094473</v>
      </c>
      <c r="Y25" s="47"/>
      <c r="Z25" s="47"/>
      <c r="AA25" s="47"/>
    </row>
    <row r="26" spans="1:27" x14ac:dyDescent="0.25">
      <c r="A26" s="7">
        <v>42208</v>
      </c>
      <c r="B26" s="8">
        <v>5180.330078</v>
      </c>
      <c r="C26" s="8">
        <v>5197</v>
      </c>
      <c r="D26" s="8">
        <v>5137.6401370000003</v>
      </c>
      <c r="E26" s="8">
        <v>5146.4101559999999</v>
      </c>
      <c r="F26" s="9">
        <v>2003310000</v>
      </c>
      <c r="G26" s="8">
        <v>5146.4101559999999</v>
      </c>
      <c r="H26" s="10">
        <f t="shared" si="0"/>
        <v>-4.9035173454986536E-3</v>
      </c>
      <c r="N26" s="76"/>
      <c r="O26" s="76"/>
      <c r="P26" s="76"/>
      <c r="Q26" s="76"/>
      <c r="R26" s="76"/>
      <c r="T26" s="15">
        <v>23</v>
      </c>
      <c r="U26" s="54">
        <f t="shared" si="3"/>
        <v>8.076157409581149E-3</v>
      </c>
      <c r="V26" s="55">
        <v>16</v>
      </c>
      <c r="W26" s="53">
        <f t="shared" si="2"/>
        <v>6.3492063492063489E-2</v>
      </c>
      <c r="X26" s="52">
        <f t="shared" si="1"/>
        <v>34.074756252733572</v>
      </c>
      <c r="Y26" s="47"/>
      <c r="Z26" s="47"/>
      <c r="AA26" s="47"/>
    </row>
    <row r="27" spans="1:27" x14ac:dyDescent="0.25">
      <c r="A27" s="7">
        <v>42209</v>
      </c>
      <c r="B27" s="8">
        <v>5166.9101559999999</v>
      </c>
      <c r="C27" s="8">
        <v>5167.5400390000004</v>
      </c>
      <c r="D27" s="8">
        <v>5084.5097660000001</v>
      </c>
      <c r="E27" s="8">
        <v>5088.6298829999996</v>
      </c>
      <c r="F27" s="9">
        <v>2004380000</v>
      </c>
      <c r="G27" s="8">
        <v>5088.6298829999996</v>
      </c>
      <c r="H27" s="10">
        <f t="shared" si="0"/>
        <v>-1.1227296552070665E-2</v>
      </c>
      <c r="N27" s="76"/>
      <c r="O27" s="76"/>
      <c r="P27" s="76"/>
      <c r="Q27" s="76"/>
      <c r="R27" s="76"/>
      <c r="T27" s="15">
        <v>24</v>
      </c>
      <c r="U27" s="54">
        <f t="shared" si="3"/>
        <v>1.0313820288483782E-2</v>
      </c>
      <c r="V27" s="55">
        <v>17</v>
      </c>
      <c r="W27" s="53">
        <f t="shared" si="2"/>
        <v>6.7460317460317457E-2</v>
      </c>
      <c r="X27" s="52">
        <f t="shared" si="1"/>
        <v>24.065721032119317</v>
      </c>
      <c r="Y27" s="47"/>
      <c r="Z27" s="47"/>
      <c r="AA27" s="47"/>
    </row>
    <row r="28" spans="1:27" x14ac:dyDescent="0.25">
      <c r="A28" s="7">
        <v>42212</v>
      </c>
      <c r="B28" s="8">
        <v>5055.919922</v>
      </c>
      <c r="C28" s="8">
        <v>5072.8798829999996</v>
      </c>
      <c r="D28" s="8">
        <v>5032.6899409999996</v>
      </c>
      <c r="E28" s="8">
        <v>5039.7797849999997</v>
      </c>
      <c r="F28" s="9">
        <v>1942520000</v>
      </c>
      <c r="G28" s="8">
        <v>5039.7797849999997</v>
      </c>
      <c r="H28" s="10">
        <f t="shared" si="0"/>
        <v>-9.599852833313216E-3</v>
      </c>
      <c r="N28" s="76"/>
      <c r="O28" s="76"/>
      <c r="P28" s="76"/>
      <c r="Q28" s="76"/>
      <c r="R28" s="76"/>
      <c r="T28" s="15">
        <v>25</v>
      </c>
      <c r="U28" s="54">
        <f t="shared" si="3"/>
        <v>1.2551483167386414E-2</v>
      </c>
      <c r="V28" s="55">
        <v>6</v>
      </c>
      <c r="W28" s="53">
        <f t="shared" si="2"/>
        <v>2.3809523809523808E-2</v>
      </c>
      <c r="X28" s="52">
        <f t="shared" si="1"/>
        <v>15.460725643449003</v>
      </c>
      <c r="Y28" s="47"/>
      <c r="Z28" s="47"/>
      <c r="AA28" s="47"/>
    </row>
    <row r="29" spans="1:27" x14ac:dyDescent="0.25">
      <c r="A29" s="7">
        <v>42213</v>
      </c>
      <c r="B29" s="8">
        <v>5063.4399409999996</v>
      </c>
      <c r="C29" s="8">
        <v>5097.6899409999996</v>
      </c>
      <c r="D29" s="8">
        <v>5025.6098629999997</v>
      </c>
      <c r="E29" s="8">
        <v>5089.2099609999996</v>
      </c>
      <c r="F29" s="9">
        <v>2025110000</v>
      </c>
      <c r="G29" s="8">
        <v>5089.2099609999996</v>
      </c>
      <c r="H29" s="10">
        <f t="shared" si="0"/>
        <v>9.808003148693123E-3</v>
      </c>
      <c r="N29" s="76"/>
      <c r="O29" s="76"/>
      <c r="P29" s="76"/>
      <c r="Q29" s="76"/>
      <c r="R29" s="76"/>
      <c r="T29" s="15">
        <v>26</v>
      </c>
      <c r="U29" s="54">
        <f t="shared" si="3"/>
        <v>1.4789146046289047E-2</v>
      </c>
      <c r="V29" s="55">
        <v>3</v>
      </c>
      <c r="W29" s="53">
        <f t="shared" si="2"/>
        <v>1.1904761904761904E-2</v>
      </c>
      <c r="X29" s="52">
        <f t="shared" si="1"/>
        <v>9.0349498056165025</v>
      </c>
      <c r="Y29" s="47"/>
      <c r="Z29" s="47"/>
      <c r="AA29" s="47"/>
    </row>
    <row r="30" spans="1:27" x14ac:dyDescent="0.25">
      <c r="A30" s="7">
        <v>42214</v>
      </c>
      <c r="B30" s="8">
        <v>5097.8598629999997</v>
      </c>
      <c r="C30" s="8">
        <v>5117.8398440000001</v>
      </c>
      <c r="D30" s="8">
        <v>5080.0400390000004</v>
      </c>
      <c r="E30" s="8">
        <v>5111.7299800000001</v>
      </c>
      <c r="F30" s="9">
        <v>1890350000</v>
      </c>
      <c r="G30" s="8">
        <v>5111.7299800000001</v>
      </c>
      <c r="H30" s="10">
        <f t="shared" si="0"/>
        <v>4.4250520557369555E-3</v>
      </c>
      <c r="T30" s="15">
        <v>27</v>
      </c>
      <c r="U30" s="54">
        <f t="shared" si="3"/>
        <v>1.7026808925191681E-2</v>
      </c>
      <c r="V30" s="55">
        <v>3</v>
      </c>
      <c r="W30" s="53">
        <f t="shared" si="2"/>
        <v>1.1904761904761904E-2</v>
      </c>
      <c r="X30" s="52">
        <f t="shared" si="1"/>
        <v>4.802711397588534</v>
      </c>
      <c r="Y30" s="47"/>
      <c r="Z30" s="47"/>
      <c r="AA30" s="47"/>
    </row>
    <row r="31" spans="1:27" x14ac:dyDescent="0.25">
      <c r="A31" s="7">
        <v>42215</v>
      </c>
      <c r="B31" s="8">
        <v>5100.2998049999997</v>
      </c>
      <c r="C31" s="8">
        <v>5135.6499020000001</v>
      </c>
      <c r="D31" s="8">
        <v>5070.6201170000004</v>
      </c>
      <c r="E31" s="8">
        <v>5128.7797849999997</v>
      </c>
      <c r="F31" s="9">
        <v>1908480000</v>
      </c>
      <c r="G31" s="8">
        <v>5128.7797849999997</v>
      </c>
      <c r="H31" s="10">
        <f t="shared" si="0"/>
        <v>3.3354275493244767E-3</v>
      </c>
      <c r="T31" s="15">
        <v>28</v>
      </c>
      <c r="U31" s="54">
        <f t="shared" si="3"/>
        <v>1.9264471804094314E-2</v>
      </c>
      <c r="V31" s="55">
        <v>1</v>
      </c>
      <c r="W31" s="53">
        <f t="shared" si="2"/>
        <v>3.968253968253968E-3</v>
      </c>
      <c r="X31" s="52">
        <f t="shared" si="1"/>
        <v>2.3222667875034646</v>
      </c>
      <c r="Y31" s="47"/>
      <c r="Z31" s="47"/>
      <c r="AA31" s="47"/>
    </row>
    <row r="32" spans="1:27" x14ac:dyDescent="0.25">
      <c r="A32" s="7">
        <v>42216</v>
      </c>
      <c r="B32" s="8">
        <v>5148.1801759999998</v>
      </c>
      <c r="C32" s="8">
        <v>5155.0200199999999</v>
      </c>
      <c r="D32" s="8">
        <v>5122.3701170000004</v>
      </c>
      <c r="E32" s="8">
        <v>5128.2797849999997</v>
      </c>
      <c r="F32" s="9">
        <v>1926360000</v>
      </c>
      <c r="G32" s="8">
        <v>5128.2797849999997</v>
      </c>
      <c r="H32" s="10">
        <f t="shared" si="0"/>
        <v>-9.7489075561840721E-5</v>
      </c>
      <c r="T32" s="15">
        <v>29</v>
      </c>
      <c r="U32" s="54">
        <f t="shared" si="3"/>
        <v>2.1502134682996946E-2</v>
      </c>
      <c r="V32" s="55">
        <v>1</v>
      </c>
      <c r="W32" s="53">
        <f t="shared" si="2"/>
        <v>3.968253968253968E-3</v>
      </c>
      <c r="X32" s="52">
        <f t="shared" si="1"/>
        <v>1.0214158841017347</v>
      </c>
      <c r="Y32" s="47"/>
      <c r="Z32" s="47"/>
      <c r="AA32" s="47"/>
    </row>
    <row r="33" spans="1:27" x14ac:dyDescent="0.25">
      <c r="A33" s="7">
        <v>42219</v>
      </c>
      <c r="B33" s="8">
        <v>5134.3398440000001</v>
      </c>
      <c r="C33" s="8">
        <v>5143.080078</v>
      </c>
      <c r="D33" s="8">
        <v>5082.3198240000002</v>
      </c>
      <c r="E33" s="8">
        <v>5115.3798829999996</v>
      </c>
      <c r="F33" s="9">
        <v>1790080000</v>
      </c>
      <c r="G33" s="8">
        <v>5115.3798829999996</v>
      </c>
      <c r="H33" s="10">
        <f t="shared" si="0"/>
        <v>-2.5154442699736324E-3</v>
      </c>
      <c r="T33" s="15">
        <v>30</v>
      </c>
      <c r="U33" s="54">
        <f t="shared" si="3"/>
        <v>2.3739797561899579E-2</v>
      </c>
      <c r="V33" s="55">
        <v>0</v>
      </c>
      <c r="W33" s="24">
        <v>0</v>
      </c>
      <c r="X33" s="52">
        <f t="shared" si="1"/>
        <v>0.40865609320848478</v>
      </c>
      <c r="Y33" s="47"/>
      <c r="Z33" s="47"/>
      <c r="AA33" s="47"/>
    </row>
    <row r="34" spans="1:27" x14ac:dyDescent="0.25">
      <c r="A34" s="7">
        <v>42220</v>
      </c>
      <c r="B34" s="8">
        <v>5110.9599609999996</v>
      </c>
      <c r="C34" s="8">
        <v>5125.8999020000001</v>
      </c>
      <c r="D34" s="8">
        <v>5092.4599609999996</v>
      </c>
      <c r="E34" s="8">
        <v>5105.5498049999997</v>
      </c>
      <c r="F34" s="9">
        <v>1819700000</v>
      </c>
      <c r="G34" s="8">
        <v>5105.5498049999997</v>
      </c>
      <c r="H34" s="10">
        <f t="shared" si="0"/>
        <v>-1.9216711612500825E-3</v>
      </c>
      <c r="V34" s="27">
        <v>1</v>
      </c>
      <c r="AA34" s="5"/>
    </row>
    <row r="35" spans="1:27" x14ac:dyDescent="0.25">
      <c r="A35" s="7">
        <v>42221</v>
      </c>
      <c r="B35" s="8">
        <v>5132.7700199999999</v>
      </c>
      <c r="C35" s="8">
        <v>5175.2597660000001</v>
      </c>
      <c r="D35" s="8">
        <v>5131.8598629999997</v>
      </c>
      <c r="E35" s="8">
        <v>5139.9399409999996</v>
      </c>
      <c r="F35" s="9">
        <v>2041490000</v>
      </c>
      <c r="G35" s="8">
        <v>5139.9399409999996</v>
      </c>
      <c r="H35" s="10">
        <f t="shared" si="0"/>
        <v>6.7358340068137679E-3</v>
      </c>
      <c r="U35" s="26" t="s">
        <v>41</v>
      </c>
      <c r="V35" s="29">
        <f>SUM(V4:V33)</f>
        <v>252</v>
      </c>
      <c r="W35" s="6">
        <f>SUM(W4:W33)</f>
        <v>0.99999999999999989</v>
      </c>
      <c r="AA35" s="5"/>
    </row>
    <row r="36" spans="1:27" x14ac:dyDescent="0.25">
      <c r="A36" s="7">
        <v>42222</v>
      </c>
      <c r="B36" s="8">
        <v>5146.6298829999996</v>
      </c>
      <c r="C36" s="8">
        <v>5149.9301759999998</v>
      </c>
      <c r="D36" s="8">
        <v>5035.4101559999999</v>
      </c>
      <c r="E36" s="8">
        <v>5056.4399409999996</v>
      </c>
      <c r="F36" s="9">
        <v>2290950000</v>
      </c>
      <c r="G36" s="8">
        <v>5056.4399409999996</v>
      </c>
      <c r="H36" s="10">
        <f t="shared" si="0"/>
        <v>-1.6245326007399696E-2</v>
      </c>
    </row>
    <row r="37" spans="1:27" x14ac:dyDescent="0.25">
      <c r="A37" s="7">
        <v>42223</v>
      </c>
      <c r="B37" s="8">
        <v>5043.9702150000003</v>
      </c>
      <c r="C37" s="8">
        <v>5055.5600590000004</v>
      </c>
      <c r="D37" s="8">
        <v>5006.1499020000001</v>
      </c>
      <c r="E37" s="8">
        <v>5043.5400390000004</v>
      </c>
      <c r="F37" s="9">
        <v>2008360000</v>
      </c>
      <c r="G37" s="8">
        <v>5043.5400390000004</v>
      </c>
      <c r="H37" s="10">
        <f t="shared" si="0"/>
        <v>-2.5511826800118653E-3</v>
      </c>
      <c r="I37" s="40"/>
      <c r="AA37" s="41" t="s">
        <v>43</v>
      </c>
    </row>
    <row r="38" spans="1:27" x14ac:dyDescent="0.25">
      <c r="A38" s="7">
        <v>42226</v>
      </c>
      <c r="B38" s="8">
        <v>5081.7202150000003</v>
      </c>
      <c r="C38" s="8">
        <v>5112.4702150000003</v>
      </c>
      <c r="D38" s="8">
        <v>5081.1098629999997</v>
      </c>
      <c r="E38" s="8">
        <v>5101.7998049999997</v>
      </c>
      <c r="F38" s="9">
        <v>1784930000</v>
      </c>
      <c r="G38" s="8">
        <v>5101.7998049999997</v>
      </c>
      <c r="H38" s="10">
        <f t="shared" si="0"/>
        <v>1.1551363833635975E-2</v>
      </c>
      <c r="I38" s="42">
        <f>MEDIAN(H253:H505)</f>
        <v>1.3869894796370019E-3</v>
      </c>
      <c r="AA38" s="41" t="s">
        <v>48</v>
      </c>
    </row>
    <row r="39" spans="1:27" x14ac:dyDescent="0.25">
      <c r="A39" s="7">
        <v>42227</v>
      </c>
      <c r="B39" s="8">
        <v>5069.1601559999999</v>
      </c>
      <c r="C39" s="8">
        <v>5089.330078</v>
      </c>
      <c r="D39" s="8">
        <v>5013.4501950000003</v>
      </c>
      <c r="E39" s="8">
        <v>5036.7900390000004</v>
      </c>
      <c r="F39" s="9">
        <v>1912340000</v>
      </c>
      <c r="G39" s="8">
        <v>5036.7900390000004</v>
      </c>
      <c r="H39" s="10">
        <f t="shared" si="0"/>
        <v>-1.2742516069777277E-2</v>
      </c>
      <c r="I39" s="43">
        <f>_xlfn.STDEV.P(H253:H505)</f>
        <v>7.2707699464460429E-3</v>
      </c>
      <c r="AA39" s="41" t="s">
        <v>50</v>
      </c>
    </row>
    <row r="40" spans="1:27" x14ac:dyDescent="0.25">
      <c r="A40" s="7">
        <v>42228</v>
      </c>
      <c r="B40" s="8">
        <v>4994.5200199999999</v>
      </c>
      <c r="C40" s="8">
        <v>5055.75</v>
      </c>
      <c r="D40" s="8">
        <v>4945.7900390000004</v>
      </c>
      <c r="E40" s="8">
        <v>5044.3901370000003</v>
      </c>
      <c r="F40" s="9">
        <v>2089460000</v>
      </c>
      <c r="G40" s="8">
        <v>5044.3901370000003</v>
      </c>
      <c r="H40" s="10">
        <f t="shared" si="0"/>
        <v>1.5089169771127509E-3</v>
      </c>
      <c r="I40" s="44">
        <f>AVERAGE(H253:H505)</f>
        <v>9.7906856226413221E-4</v>
      </c>
      <c r="AA40" s="41" t="s">
        <v>49</v>
      </c>
    </row>
    <row r="41" spans="1:27" x14ac:dyDescent="0.25">
      <c r="A41" s="7">
        <v>42229</v>
      </c>
      <c r="B41" s="8">
        <v>5050.9399409999996</v>
      </c>
      <c r="C41" s="8">
        <v>5071.4599609999996</v>
      </c>
      <c r="D41" s="8">
        <v>5029.6098629999997</v>
      </c>
      <c r="E41" s="8">
        <v>5033.5600590000004</v>
      </c>
      <c r="F41" s="9">
        <v>1632340000</v>
      </c>
      <c r="G41" s="8">
        <v>5033.5600590000004</v>
      </c>
      <c r="H41" s="10">
        <f t="shared" si="0"/>
        <v>-2.1469548757862E-3</v>
      </c>
      <c r="I41" s="46">
        <v>252</v>
      </c>
      <c r="J41" s="38"/>
      <c r="AA41" s="45" t="s">
        <v>52</v>
      </c>
    </row>
    <row r="42" spans="1:27" x14ac:dyDescent="0.25">
      <c r="A42" s="7">
        <v>42230</v>
      </c>
      <c r="B42" s="8">
        <v>5025.919922</v>
      </c>
      <c r="C42" s="8">
        <v>5051.8901370000003</v>
      </c>
      <c r="D42" s="8">
        <v>5012.6098629999997</v>
      </c>
      <c r="E42" s="8">
        <v>5048.2402339999999</v>
      </c>
      <c r="F42" s="9">
        <v>1487630000</v>
      </c>
      <c r="G42" s="8">
        <v>5048.2402339999999</v>
      </c>
      <c r="H42" s="10">
        <f t="shared" si="0"/>
        <v>2.9164596881587901E-3</v>
      </c>
    </row>
    <row r="43" spans="1:27" x14ac:dyDescent="0.25">
      <c r="A43" s="7">
        <v>42233</v>
      </c>
      <c r="B43" s="8">
        <v>5032.3398440000001</v>
      </c>
      <c r="C43" s="8">
        <v>5092.6899409999996</v>
      </c>
      <c r="D43" s="8">
        <v>5022.419922</v>
      </c>
      <c r="E43" s="8">
        <v>5091.7001950000003</v>
      </c>
      <c r="F43" s="9">
        <v>1510790000</v>
      </c>
      <c r="G43" s="8">
        <v>5091.7001950000003</v>
      </c>
      <c r="H43" s="10">
        <f t="shared" si="0"/>
        <v>8.6089328133192033E-3</v>
      </c>
    </row>
    <row r="44" spans="1:27" x14ac:dyDescent="0.25">
      <c r="A44" s="7">
        <v>42234</v>
      </c>
      <c r="B44" s="8">
        <v>5082.169922</v>
      </c>
      <c r="C44" s="8">
        <v>5085.1401370000003</v>
      </c>
      <c r="D44" s="8">
        <v>5054.9702150000003</v>
      </c>
      <c r="E44" s="8">
        <v>5059.3500979999999</v>
      </c>
      <c r="F44" s="9">
        <v>1501540000</v>
      </c>
      <c r="G44" s="8">
        <v>5059.3500979999999</v>
      </c>
      <c r="H44" s="10">
        <f t="shared" si="0"/>
        <v>-6.3534960349330705E-3</v>
      </c>
    </row>
    <row r="45" spans="1:27" x14ac:dyDescent="0.25">
      <c r="A45" s="7">
        <v>42235</v>
      </c>
      <c r="B45" s="8">
        <v>5039.0297849999997</v>
      </c>
      <c r="C45" s="8">
        <v>5060.9301759999998</v>
      </c>
      <c r="D45" s="8">
        <v>4992.8500979999999</v>
      </c>
      <c r="E45" s="8">
        <v>5019.0498049999997</v>
      </c>
      <c r="F45" s="9">
        <v>1785420000</v>
      </c>
      <c r="G45" s="8">
        <v>5019.0498049999997</v>
      </c>
      <c r="H45" s="10">
        <f t="shared" si="0"/>
        <v>-7.9655078655124223E-3</v>
      </c>
    </row>
    <row r="46" spans="1:27" x14ac:dyDescent="0.25">
      <c r="A46" s="7">
        <v>42236</v>
      </c>
      <c r="B46" s="8">
        <v>4973.4902339999999</v>
      </c>
      <c r="C46" s="8">
        <v>4986.5097660000001</v>
      </c>
      <c r="D46" s="8">
        <v>4877.4902339999999</v>
      </c>
      <c r="E46" s="8">
        <v>4877.4902339999999</v>
      </c>
      <c r="F46" s="9">
        <v>2087000000</v>
      </c>
      <c r="G46" s="8">
        <v>4877.4902339999999</v>
      </c>
      <c r="H46" s="10">
        <f t="shared" si="0"/>
        <v>-2.8204456321389237E-2</v>
      </c>
    </row>
    <row r="47" spans="1:27" x14ac:dyDescent="0.25">
      <c r="A47" s="7">
        <v>42237</v>
      </c>
      <c r="B47" s="8">
        <v>4801.0400390000004</v>
      </c>
      <c r="C47" s="8">
        <v>4856.75</v>
      </c>
      <c r="D47" s="8">
        <v>4706.0400390000004</v>
      </c>
      <c r="E47" s="8">
        <v>4706.0400390000004</v>
      </c>
      <c r="F47" s="9">
        <v>2768540000</v>
      </c>
      <c r="G47" s="8">
        <v>4706.0400390000004</v>
      </c>
      <c r="H47" s="10">
        <f t="shared" si="0"/>
        <v>-3.5151314871909922E-2</v>
      </c>
    </row>
    <row r="48" spans="1:27" x14ac:dyDescent="0.25">
      <c r="A48" s="7">
        <v>42240</v>
      </c>
      <c r="B48" s="8">
        <v>4351.6098629999997</v>
      </c>
      <c r="C48" s="8">
        <v>4694.8999020000001</v>
      </c>
      <c r="D48" s="8">
        <v>4292.1401370000003</v>
      </c>
      <c r="E48" s="8">
        <v>4526.25</v>
      </c>
      <c r="F48" s="9">
        <v>3508840000</v>
      </c>
      <c r="G48" s="8">
        <v>4526.25</v>
      </c>
      <c r="H48" s="10">
        <f t="shared" si="0"/>
        <v>-3.8204103133428591E-2</v>
      </c>
    </row>
    <row r="49" spans="1:8" x14ac:dyDescent="0.25">
      <c r="A49" s="7">
        <v>42241</v>
      </c>
      <c r="B49" s="8">
        <v>4687.2700199999999</v>
      </c>
      <c r="C49" s="8">
        <v>4689.5400390000004</v>
      </c>
      <c r="D49" s="8">
        <v>4506.1000979999999</v>
      </c>
      <c r="E49" s="8">
        <v>4506.4902339999999</v>
      </c>
      <c r="F49" s="9">
        <v>2612800000</v>
      </c>
      <c r="G49" s="8">
        <v>4506.4902339999999</v>
      </c>
      <c r="H49" s="10">
        <f t="shared" si="0"/>
        <v>-4.3655931510632184E-3</v>
      </c>
    </row>
    <row r="50" spans="1:8" x14ac:dyDescent="0.25">
      <c r="A50" s="7">
        <v>42242</v>
      </c>
      <c r="B50" s="8">
        <v>4633.5097660000001</v>
      </c>
      <c r="C50" s="8">
        <v>4703.9702150000003</v>
      </c>
      <c r="D50" s="8">
        <v>4530.0297849999997</v>
      </c>
      <c r="E50" s="8">
        <v>4697.5400390000004</v>
      </c>
      <c r="F50" s="9">
        <v>2631660000</v>
      </c>
      <c r="G50" s="8">
        <v>4697.5400390000004</v>
      </c>
      <c r="H50" s="10">
        <f t="shared" si="0"/>
        <v>4.239436791820661E-2</v>
      </c>
    </row>
    <row r="51" spans="1:8" x14ac:dyDescent="0.25">
      <c r="A51" s="7">
        <v>42243</v>
      </c>
      <c r="B51" s="8">
        <v>4761.0498049999997</v>
      </c>
      <c r="C51" s="8">
        <v>4818.7099609999996</v>
      </c>
      <c r="D51" s="8">
        <v>4721.7900390000004</v>
      </c>
      <c r="E51" s="8">
        <v>4812.7099609999996</v>
      </c>
      <c r="F51" s="9">
        <v>2368880000</v>
      </c>
      <c r="G51" s="8">
        <v>4812.7099609999996</v>
      </c>
      <c r="H51" s="10">
        <f t="shared" si="0"/>
        <v>2.4517070859180201E-2</v>
      </c>
    </row>
    <row r="52" spans="1:8" x14ac:dyDescent="0.25">
      <c r="A52" s="7">
        <v>42244</v>
      </c>
      <c r="B52" s="8">
        <v>4792.1098629999997</v>
      </c>
      <c r="C52" s="8">
        <v>4836.7797849999997</v>
      </c>
      <c r="D52" s="8">
        <v>4788.3798829999996</v>
      </c>
      <c r="E52" s="8">
        <v>4828.3198240000002</v>
      </c>
      <c r="F52" s="9">
        <v>1936540000</v>
      </c>
      <c r="G52" s="8">
        <v>4828.3198240000002</v>
      </c>
      <c r="H52" s="10">
        <f t="shared" si="0"/>
        <v>3.2434663893099458E-3</v>
      </c>
    </row>
    <row r="53" spans="1:8" x14ac:dyDescent="0.25">
      <c r="A53" s="7">
        <v>42247</v>
      </c>
      <c r="B53" s="8">
        <v>4798.6801759999998</v>
      </c>
      <c r="C53" s="8">
        <v>4824.6098629999997</v>
      </c>
      <c r="D53" s="8">
        <v>4763.419922</v>
      </c>
      <c r="E53" s="8">
        <v>4776.5097660000001</v>
      </c>
      <c r="F53" s="9">
        <v>1839010000</v>
      </c>
      <c r="G53" s="8">
        <v>4776.5097660000001</v>
      </c>
      <c r="H53" s="10">
        <f t="shared" si="0"/>
        <v>-1.0730452805232438E-2</v>
      </c>
    </row>
    <row r="54" spans="1:8" x14ac:dyDescent="0.25">
      <c r="A54" s="7">
        <v>42248</v>
      </c>
      <c r="B54" s="8">
        <v>4673.6098629999997</v>
      </c>
      <c r="C54" s="8">
        <v>4722.1298829999996</v>
      </c>
      <c r="D54" s="8">
        <v>4614.9101559999999</v>
      </c>
      <c r="E54" s="8">
        <v>4636.1000979999999</v>
      </c>
      <c r="F54" s="9">
        <v>2253750000</v>
      </c>
      <c r="G54" s="8">
        <v>4636.1000979999999</v>
      </c>
      <c r="H54" s="10">
        <f t="shared" si="0"/>
        <v>-2.9395871646585969E-2</v>
      </c>
    </row>
    <row r="55" spans="1:8" x14ac:dyDescent="0.25">
      <c r="A55" s="7">
        <v>42249</v>
      </c>
      <c r="B55" s="8">
        <v>4704.419922</v>
      </c>
      <c r="C55" s="8">
        <v>4749.9799800000001</v>
      </c>
      <c r="D55" s="8">
        <v>4659.4101559999999</v>
      </c>
      <c r="E55" s="8">
        <v>4749.9799800000001</v>
      </c>
      <c r="F55" s="9">
        <v>1929080000</v>
      </c>
      <c r="G55" s="8">
        <v>4749.9799800000001</v>
      </c>
      <c r="H55" s="10">
        <f t="shared" si="0"/>
        <v>2.4563723731747755E-2</v>
      </c>
    </row>
    <row r="56" spans="1:8" x14ac:dyDescent="0.25">
      <c r="A56" s="7">
        <v>42250</v>
      </c>
      <c r="B56" s="8">
        <v>4763.1000979999999</v>
      </c>
      <c r="C56" s="8">
        <v>4800.1801759999998</v>
      </c>
      <c r="D56" s="8">
        <v>4721.9101559999999</v>
      </c>
      <c r="E56" s="8">
        <v>4733.5</v>
      </c>
      <c r="F56" s="9">
        <v>1803320000</v>
      </c>
      <c r="G56" s="8">
        <v>4733.5</v>
      </c>
      <c r="H56" s="10">
        <f t="shared" si="0"/>
        <v>-3.4694840966467133E-3</v>
      </c>
    </row>
    <row r="57" spans="1:8" x14ac:dyDescent="0.25">
      <c r="A57" s="7">
        <v>42251</v>
      </c>
      <c r="B57" s="8">
        <v>4670.3500979999999</v>
      </c>
      <c r="C57" s="8">
        <v>4712.669922</v>
      </c>
      <c r="D57" s="8">
        <v>4657.8198240000002</v>
      </c>
      <c r="E57" s="8">
        <v>4683.919922</v>
      </c>
      <c r="F57" s="9">
        <v>1574720000</v>
      </c>
      <c r="G57" s="8">
        <v>4683.919922</v>
      </c>
      <c r="H57" s="10">
        <f t="shared" si="0"/>
        <v>-1.0474295552973523E-2</v>
      </c>
    </row>
    <row r="58" spans="1:8" x14ac:dyDescent="0.25">
      <c r="A58" s="7">
        <v>42255</v>
      </c>
      <c r="B58" s="8">
        <v>4769.7202150000003</v>
      </c>
      <c r="C58" s="8">
        <v>4815.0400390000004</v>
      </c>
      <c r="D58" s="8">
        <v>4754.8901370000003</v>
      </c>
      <c r="E58" s="8">
        <v>4811.9301759999998</v>
      </c>
      <c r="F58" s="9">
        <v>1765600000</v>
      </c>
      <c r="G58" s="8">
        <v>4811.9301759999998</v>
      </c>
      <c r="H58" s="10">
        <f t="shared" si="0"/>
        <v>2.7329727265136494E-2</v>
      </c>
    </row>
    <row r="59" spans="1:8" x14ac:dyDescent="0.25">
      <c r="A59" s="7">
        <v>42256</v>
      </c>
      <c r="B59" s="8">
        <v>4856.2700199999999</v>
      </c>
      <c r="C59" s="8">
        <v>4862.8798829999996</v>
      </c>
      <c r="D59" s="8">
        <v>4746.7299800000001</v>
      </c>
      <c r="E59" s="8">
        <v>4756.5297849999997</v>
      </c>
      <c r="F59" s="9">
        <v>1963750000</v>
      </c>
      <c r="G59" s="8">
        <v>4756.5297849999997</v>
      </c>
      <c r="H59" s="10">
        <f t="shared" si="0"/>
        <v>-1.1513132770777812E-2</v>
      </c>
    </row>
    <row r="60" spans="1:8" x14ac:dyDescent="0.25">
      <c r="A60" s="7">
        <v>42257</v>
      </c>
      <c r="B60" s="8">
        <v>4749.9599609999996</v>
      </c>
      <c r="C60" s="8">
        <v>4826.330078</v>
      </c>
      <c r="D60" s="8">
        <v>4746.5200199999999</v>
      </c>
      <c r="E60" s="8">
        <v>4796.25</v>
      </c>
      <c r="F60" s="9">
        <v>1845770000</v>
      </c>
      <c r="G60" s="8">
        <v>4796.25</v>
      </c>
      <c r="H60" s="10">
        <f t="shared" si="0"/>
        <v>8.350670929310855E-3</v>
      </c>
    </row>
    <row r="61" spans="1:8" x14ac:dyDescent="0.25">
      <c r="A61" s="7">
        <v>42258</v>
      </c>
      <c r="B61" s="8">
        <v>4770.7299800000001</v>
      </c>
      <c r="C61" s="8">
        <v>4822.3398440000001</v>
      </c>
      <c r="D61" s="8">
        <v>4763.1499020000001</v>
      </c>
      <c r="E61" s="8">
        <v>4822.3398440000001</v>
      </c>
      <c r="F61" s="9">
        <v>1686190000</v>
      </c>
      <c r="G61" s="8">
        <v>4822.3398440000001</v>
      </c>
      <c r="H61" s="10">
        <f t="shared" si="0"/>
        <v>5.4396338806359523E-3</v>
      </c>
    </row>
    <row r="62" spans="1:8" x14ac:dyDescent="0.25">
      <c r="A62" s="7">
        <v>42261</v>
      </c>
      <c r="B62" s="8">
        <v>4831.9799800000001</v>
      </c>
      <c r="C62" s="8">
        <v>4832</v>
      </c>
      <c r="D62" s="8">
        <v>4791.080078</v>
      </c>
      <c r="E62" s="8">
        <v>4805.7597660000001</v>
      </c>
      <c r="F62" s="9">
        <v>1467740000</v>
      </c>
      <c r="G62" s="8">
        <v>4805.7597660000001</v>
      </c>
      <c r="H62" s="10">
        <f t="shared" si="0"/>
        <v>-3.4381811602575141E-3</v>
      </c>
    </row>
    <row r="63" spans="1:8" x14ac:dyDescent="0.25">
      <c r="A63" s="7">
        <v>42262</v>
      </c>
      <c r="B63" s="8">
        <v>4819.3198240000002</v>
      </c>
      <c r="C63" s="8">
        <v>4872.3500979999999</v>
      </c>
      <c r="D63" s="8">
        <v>4802.0898440000001</v>
      </c>
      <c r="E63" s="8">
        <v>4860.5200199999999</v>
      </c>
      <c r="F63" s="9">
        <v>1587460000</v>
      </c>
      <c r="G63" s="8">
        <v>4860.5200199999999</v>
      </c>
      <c r="H63" s="10">
        <f t="shared" si="0"/>
        <v>1.1394713149712521E-2</v>
      </c>
    </row>
    <row r="64" spans="1:8" x14ac:dyDescent="0.25">
      <c r="A64" s="7">
        <v>42263</v>
      </c>
      <c r="B64" s="8">
        <v>4860.4301759999998</v>
      </c>
      <c r="C64" s="8">
        <v>4893.4399409999996</v>
      </c>
      <c r="D64" s="8">
        <v>4848.1499020000001</v>
      </c>
      <c r="E64" s="8">
        <v>4889.2402339999999</v>
      </c>
      <c r="F64" s="9">
        <v>1666380000</v>
      </c>
      <c r="G64" s="8">
        <v>4889.2402339999999</v>
      </c>
      <c r="H64" s="10">
        <f t="shared" si="0"/>
        <v>5.9088768036799078E-3</v>
      </c>
    </row>
    <row r="65" spans="1:8" x14ac:dyDescent="0.25">
      <c r="A65" s="7">
        <v>42264</v>
      </c>
      <c r="B65" s="8">
        <v>4884.1098629999997</v>
      </c>
      <c r="C65" s="8">
        <v>4960.8701170000004</v>
      </c>
      <c r="D65" s="8">
        <v>4880.5</v>
      </c>
      <c r="E65" s="8">
        <v>4893.9501950000003</v>
      </c>
      <c r="F65" s="9">
        <v>1891510000</v>
      </c>
      <c r="G65" s="8">
        <v>4893.9501950000003</v>
      </c>
      <c r="H65" s="10">
        <f t="shared" si="0"/>
        <v>9.6333188278352466E-4</v>
      </c>
    </row>
    <row r="66" spans="1:8" x14ac:dyDescent="0.25">
      <c r="A66" s="7">
        <v>42265</v>
      </c>
      <c r="B66" s="8">
        <v>4828.7099609999996</v>
      </c>
      <c r="C66" s="8">
        <v>4878.7099609999996</v>
      </c>
      <c r="D66" s="8">
        <v>4819.0898440000001</v>
      </c>
      <c r="E66" s="8">
        <v>4827.2299800000001</v>
      </c>
      <c r="F66" s="9">
        <v>3272150000</v>
      </c>
      <c r="G66" s="8">
        <v>4827.2299800000001</v>
      </c>
      <c r="H66" s="10">
        <f t="shared" si="0"/>
        <v>-1.3633202697519553E-2</v>
      </c>
    </row>
    <row r="67" spans="1:8" x14ac:dyDescent="0.25">
      <c r="A67" s="7">
        <v>42268</v>
      </c>
      <c r="B67" s="8">
        <v>4851.9799800000001</v>
      </c>
      <c r="C67" s="8">
        <v>4881.4599609999996</v>
      </c>
      <c r="D67" s="8">
        <v>4795.9101559999999</v>
      </c>
      <c r="E67" s="8">
        <v>4828.9501950000003</v>
      </c>
      <c r="F67" s="9">
        <v>2021530000</v>
      </c>
      <c r="G67" s="8">
        <v>4828.9501950000003</v>
      </c>
      <c r="H67" s="10">
        <f t="shared" si="0"/>
        <v>3.5635654549870388E-4</v>
      </c>
    </row>
    <row r="68" spans="1:8" x14ac:dyDescent="0.25">
      <c r="A68" s="7">
        <v>42269</v>
      </c>
      <c r="B68" s="8">
        <v>4762.2900390000004</v>
      </c>
      <c r="C68" s="8">
        <v>4776.2797849999997</v>
      </c>
      <c r="D68" s="8">
        <v>4716.9101559999999</v>
      </c>
      <c r="E68" s="8">
        <v>4756.7202150000003</v>
      </c>
      <c r="F68" s="9">
        <v>2042880000</v>
      </c>
      <c r="G68" s="8">
        <v>4756.7202150000003</v>
      </c>
      <c r="H68" s="10">
        <f t="shared" ref="H68:H131" si="4">+(G68/G67)-1</f>
        <v>-1.4957698274624676E-2</v>
      </c>
    </row>
    <row r="69" spans="1:8" x14ac:dyDescent="0.25">
      <c r="A69" s="7">
        <v>42270</v>
      </c>
      <c r="B69" s="8">
        <v>4764.6899409999996</v>
      </c>
      <c r="C69" s="8">
        <v>4780.6401370000003</v>
      </c>
      <c r="D69" s="8">
        <v>4735.1298829999996</v>
      </c>
      <c r="E69" s="8">
        <v>4752.7402339999999</v>
      </c>
      <c r="F69" s="9">
        <v>1606330000</v>
      </c>
      <c r="G69" s="8">
        <v>4752.7402339999999</v>
      </c>
      <c r="H69" s="10">
        <f t="shared" si="4"/>
        <v>-8.3670697878124312E-4</v>
      </c>
    </row>
    <row r="70" spans="1:8" x14ac:dyDescent="0.25">
      <c r="A70" s="7">
        <v>42271</v>
      </c>
      <c r="B70" s="8">
        <v>4717.8901370000003</v>
      </c>
      <c r="C70" s="8">
        <v>4746.2099609999996</v>
      </c>
      <c r="D70" s="8">
        <v>4670.1201170000004</v>
      </c>
      <c r="E70" s="8">
        <v>4734.4799800000001</v>
      </c>
      <c r="F70" s="9">
        <v>1995820000</v>
      </c>
      <c r="G70" s="8">
        <v>4734.4799800000001</v>
      </c>
      <c r="H70" s="10">
        <f t="shared" si="4"/>
        <v>-3.8420475559278744E-3</v>
      </c>
    </row>
    <row r="71" spans="1:8" x14ac:dyDescent="0.25">
      <c r="A71" s="7">
        <v>42272</v>
      </c>
      <c r="B71" s="8">
        <v>4782.4101559999999</v>
      </c>
      <c r="C71" s="8">
        <v>4785.2202150000003</v>
      </c>
      <c r="D71" s="8">
        <v>4659.4799800000001</v>
      </c>
      <c r="E71" s="8">
        <v>4686.5</v>
      </c>
      <c r="F71" s="9">
        <v>2050530000</v>
      </c>
      <c r="G71" s="8">
        <v>4686.5</v>
      </c>
      <c r="H71" s="10">
        <f t="shared" si="4"/>
        <v>-1.0134160499713385E-2</v>
      </c>
    </row>
    <row r="72" spans="1:8" x14ac:dyDescent="0.25">
      <c r="A72" s="7">
        <v>42275</v>
      </c>
      <c r="B72" s="8">
        <v>4665.0600590000004</v>
      </c>
      <c r="C72" s="8">
        <v>4665.2099609999996</v>
      </c>
      <c r="D72" s="8">
        <v>4529.4101559999999</v>
      </c>
      <c r="E72" s="8">
        <v>4543.9702150000003</v>
      </c>
      <c r="F72" s="9">
        <v>2387610000</v>
      </c>
      <c r="G72" s="8">
        <v>4543.9702150000003</v>
      </c>
      <c r="H72" s="10">
        <f t="shared" si="4"/>
        <v>-3.0412842206337332E-2</v>
      </c>
    </row>
    <row r="73" spans="1:8" x14ac:dyDescent="0.25">
      <c r="A73" s="7">
        <v>42276</v>
      </c>
      <c r="B73" s="8">
        <v>4551.0400390000004</v>
      </c>
      <c r="C73" s="8">
        <v>4596.0600590000004</v>
      </c>
      <c r="D73" s="8">
        <v>4487.0600590000004</v>
      </c>
      <c r="E73" s="8">
        <v>4517.3198240000002</v>
      </c>
      <c r="F73" s="9">
        <v>2293450000</v>
      </c>
      <c r="G73" s="8">
        <v>4517.3198240000002</v>
      </c>
      <c r="H73" s="10">
        <f t="shared" si="4"/>
        <v>-5.8650012519944061E-3</v>
      </c>
    </row>
    <row r="74" spans="1:8" x14ac:dyDescent="0.25">
      <c r="A74" s="7">
        <v>42277</v>
      </c>
      <c r="B74" s="8">
        <v>4574.3798829999996</v>
      </c>
      <c r="C74" s="8">
        <v>4620.1601559999999</v>
      </c>
      <c r="D74" s="8">
        <v>4559.1801759999998</v>
      </c>
      <c r="E74" s="8">
        <v>4620.1601559999999</v>
      </c>
      <c r="F74" s="9">
        <v>2398350000</v>
      </c>
      <c r="G74" s="8">
        <v>4620.1601559999999</v>
      </c>
      <c r="H74" s="10">
        <f t="shared" si="4"/>
        <v>2.276578502447868E-2</v>
      </c>
    </row>
    <row r="75" spans="1:8" x14ac:dyDescent="0.25">
      <c r="A75" s="7">
        <v>42278</v>
      </c>
      <c r="B75" s="8">
        <v>4624.4599609999996</v>
      </c>
      <c r="C75" s="8">
        <v>4628.2299800000001</v>
      </c>
      <c r="D75" s="8">
        <v>4559.2099609999996</v>
      </c>
      <c r="E75" s="8">
        <v>4627.080078</v>
      </c>
      <c r="F75" s="9">
        <v>2133990000</v>
      </c>
      <c r="G75" s="8">
        <v>4627.080078</v>
      </c>
      <c r="H75" s="10">
        <f t="shared" si="4"/>
        <v>1.4977666934365974E-3</v>
      </c>
    </row>
    <row r="76" spans="1:8" x14ac:dyDescent="0.25">
      <c r="A76" s="7">
        <v>42279</v>
      </c>
      <c r="B76" s="8">
        <v>4566.1298829999996</v>
      </c>
      <c r="C76" s="8">
        <v>4707.7797849999997</v>
      </c>
      <c r="D76" s="8">
        <v>4552.3398440000001</v>
      </c>
      <c r="E76" s="8">
        <v>4707.7797849999997</v>
      </c>
      <c r="F76" s="9">
        <v>2183320000</v>
      </c>
      <c r="G76" s="8">
        <v>4707.7797849999997</v>
      </c>
      <c r="H76" s="10">
        <f t="shared" si="4"/>
        <v>1.7440741383252911E-2</v>
      </c>
    </row>
    <row r="77" spans="1:8" x14ac:dyDescent="0.25">
      <c r="A77" s="7">
        <v>42282</v>
      </c>
      <c r="B77" s="8">
        <v>4742.1298829999996</v>
      </c>
      <c r="C77" s="8">
        <v>4785.9101559999999</v>
      </c>
      <c r="D77" s="8">
        <v>4740.2402339999999</v>
      </c>
      <c r="E77" s="8">
        <v>4781.2597660000001</v>
      </c>
      <c r="F77" s="9">
        <v>2005320000</v>
      </c>
      <c r="G77" s="8">
        <v>4781.2597660000001</v>
      </c>
      <c r="H77" s="10">
        <f t="shared" si="4"/>
        <v>1.5608202667874105E-2</v>
      </c>
    </row>
    <row r="78" spans="1:8" x14ac:dyDescent="0.25">
      <c r="A78" s="7">
        <v>42283</v>
      </c>
      <c r="B78" s="8">
        <v>4767.6298829999996</v>
      </c>
      <c r="C78" s="8">
        <v>4783.3701170000004</v>
      </c>
      <c r="D78" s="8">
        <v>4711.7900390000004</v>
      </c>
      <c r="E78" s="8">
        <v>4748.3598629999997</v>
      </c>
      <c r="F78" s="9">
        <v>2085020000</v>
      </c>
      <c r="G78" s="8">
        <v>4748.3598629999997</v>
      </c>
      <c r="H78" s="10">
        <f t="shared" si="4"/>
        <v>-6.88101140915931E-3</v>
      </c>
    </row>
    <row r="79" spans="1:8" x14ac:dyDescent="0.25">
      <c r="A79" s="7">
        <v>42284</v>
      </c>
      <c r="B79" s="8">
        <v>4775.0498049999997</v>
      </c>
      <c r="C79" s="8">
        <v>4791.1499020000001</v>
      </c>
      <c r="D79" s="8">
        <v>4728.7099609999996</v>
      </c>
      <c r="E79" s="8">
        <v>4791.1499020000001</v>
      </c>
      <c r="F79" s="9">
        <v>2149890000</v>
      </c>
      <c r="G79" s="8">
        <v>4791.1499020000001</v>
      </c>
      <c r="H79" s="10">
        <f t="shared" si="4"/>
        <v>9.0115408761302085E-3</v>
      </c>
    </row>
    <row r="80" spans="1:8" x14ac:dyDescent="0.25">
      <c r="A80" s="7">
        <v>42285</v>
      </c>
      <c r="B80" s="8">
        <v>4775.0600590000004</v>
      </c>
      <c r="C80" s="8">
        <v>4819.0698240000002</v>
      </c>
      <c r="D80" s="8">
        <v>4737.9301759999998</v>
      </c>
      <c r="E80" s="8">
        <v>4810.7900390000004</v>
      </c>
      <c r="F80" s="9">
        <v>1984230000</v>
      </c>
      <c r="G80" s="8">
        <v>4810.7900390000004</v>
      </c>
      <c r="H80" s="10">
        <f t="shared" si="4"/>
        <v>4.0992532902803802E-3</v>
      </c>
    </row>
    <row r="81" spans="1:8" x14ac:dyDescent="0.25">
      <c r="A81" s="7">
        <v>42286</v>
      </c>
      <c r="B81" s="8">
        <v>4817.2797849999997</v>
      </c>
      <c r="C81" s="8">
        <v>4841.3798829999996</v>
      </c>
      <c r="D81" s="8">
        <v>4804.5898440000001</v>
      </c>
      <c r="E81" s="8">
        <v>4830.4702150000003</v>
      </c>
      <c r="F81" s="9">
        <v>1804260000</v>
      </c>
      <c r="G81" s="8">
        <v>4830.4702150000003</v>
      </c>
      <c r="H81" s="10">
        <f t="shared" si="4"/>
        <v>4.0908407642938904E-3</v>
      </c>
    </row>
    <row r="82" spans="1:8" x14ac:dyDescent="0.25">
      <c r="A82" s="7">
        <v>42289</v>
      </c>
      <c r="B82" s="8">
        <v>4839.7900390000004</v>
      </c>
      <c r="C82" s="8">
        <v>4846.7402339999999</v>
      </c>
      <c r="D82" s="8">
        <v>4818.169922</v>
      </c>
      <c r="E82" s="8">
        <v>4838.6401370000003</v>
      </c>
      <c r="F82" s="9">
        <v>1343820000</v>
      </c>
      <c r="G82" s="8">
        <v>4838.6401370000003</v>
      </c>
      <c r="H82" s="10">
        <f t="shared" si="4"/>
        <v>1.6913305819856728E-3</v>
      </c>
    </row>
    <row r="83" spans="1:8" x14ac:dyDescent="0.25">
      <c r="A83" s="7">
        <v>42290</v>
      </c>
      <c r="B83" s="8">
        <v>4809.2402339999999</v>
      </c>
      <c r="C83" s="8">
        <v>4858.2797849999997</v>
      </c>
      <c r="D83" s="8">
        <v>4793.919922</v>
      </c>
      <c r="E83" s="8">
        <v>4796.6098629999997</v>
      </c>
      <c r="F83" s="9">
        <v>1565060000</v>
      </c>
      <c r="G83" s="8">
        <v>4796.6098629999997</v>
      </c>
      <c r="H83" s="10">
        <f t="shared" si="4"/>
        <v>-8.6863814646195303E-3</v>
      </c>
    </row>
    <row r="84" spans="1:8" x14ac:dyDescent="0.25">
      <c r="A84" s="7">
        <v>42291</v>
      </c>
      <c r="B84" s="8">
        <v>4801.3500979999999</v>
      </c>
      <c r="C84" s="8">
        <v>4820.0898440000001</v>
      </c>
      <c r="D84" s="8">
        <v>4771.6201170000004</v>
      </c>
      <c r="E84" s="8">
        <v>4782.8500979999999</v>
      </c>
      <c r="F84" s="9">
        <v>1902460000</v>
      </c>
      <c r="G84" s="8">
        <v>4782.8500979999999</v>
      </c>
      <c r="H84" s="10">
        <f t="shared" si="4"/>
        <v>-2.868643769871615E-3</v>
      </c>
    </row>
    <row r="85" spans="1:8" x14ac:dyDescent="0.25">
      <c r="A85" s="7">
        <v>42292</v>
      </c>
      <c r="B85" s="8">
        <v>4799.4301759999998</v>
      </c>
      <c r="C85" s="8">
        <v>4870.1000979999999</v>
      </c>
      <c r="D85" s="8">
        <v>4795.2900390000004</v>
      </c>
      <c r="E85" s="8">
        <v>4870.1000979999999</v>
      </c>
      <c r="F85" s="9">
        <v>1942900000</v>
      </c>
      <c r="G85" s="8">
        <v>4870.1000979999999</v>
      </c>
      <c r="H85" s="10">
        <f t="shared" si="4"/>
        <v>1.8242261039392416E-2</v>
      </c>
    </row>
    <row r="86" spans="1:8" x14ac:dyDescent="0.25">
      <c r="A86" s="7">
        <v>42293</v>
      </c>
      <c r="B86" s="8">
        <v>4872.3598629999997</v>
      </c>
      <c r="C86" s="8">
        <v>4886.9501950000003</v>
      </c>
      <c r="D86" s="8">
        <v>4851.2797849999997</v>
      </c>
      <c r="E86" s="8">
        <v>4886.6899409999996</v>
      </c>
      <c r="F86" s="9">
        <v>1855290000</v>
      </c>
      <c r="G86" s="8">
        <v>4886.6899409999996</v>
      </c>
      <c r="H86" s="10">
        <f t="shared" si="4"/>
        <v>3.4064685871266764E-3</v>
      </c>
    </row>
    <row r="87" spans="1:8" x14ac:dyDescent="0.25">
      <c r="A87" s="7">
        <v>42296</v>
      </c>
      <c r="B87" s="8">
        <v>4873.5400390000004</v>
      </c>
      <c r="C87" s="8">
        <v>4915.4902339999999</v>
      </c>
      <c r="D87" s="8">
        <v>4865.830078</v>
      </c>
      <c r="E87" s="8">
        <v>4905.4702150000003</v>
      </c>
      <c r="F87" s="9">
        <v>1619920000</v>
      </c>
      <c r="G87" s="8">
        <v>4905.4702150000003</v>
      </c>
      <c r="H87" s="10">
        <f t="shared" si="4"/>
        <v>3.8431482714775811E-3</v>
      </c>
    </row>
    <row r="88" spans="1:8" x14ac:dyDescent="0.25">
      <c r="A88" s="7">
        <v>42297</v>
      </c>
      <c r="B88" s="8">
        <v>4900.0200199999999</v>
      </c>
      <c r="C88" s="8">
        <v>4909.3701170000004</v>
      </c>
      <c r="D88" s="8">
        <v>4866.6000979999999</v>
      </c>
      <c r="E88" s="8">
        <v>4880.9702150000003</v>
      </c>
      <c r="F88" s="9">
        <v>1711700000</v>
      </c>
      <c r="G88" s="8">
        <v>4880.9702150000003</v>
      </c>
      <c r="H88" s="10">
        <f t="shared" si="4"/>
        <v>-4.9944243724248105E-3</v>
      </c>
    </row>
    <row r="89" spans="1:8" x14ac:dyDescent="0.25">
      <c r="A89" s="7">
        <v>42298</v>
      </c>
      <c r="B89" s="8">
        <v>4903.9799800000001</v>
      </c>
      <c r="C89" s="8">
        <v>4904.8500979999999</v>
      </c>
      <c r="D89" s="8">
        <v>4836.4599609999996</v>
      </c>
      <c r="E89" s="8">
        <v>4840.1201170000004</v>
      </c>
      <c r="F89" s="9">
        <v>1895390000</v>
      </c>
      <c r="G89" s="8">
        <v>4840.1201170000004</v>
      </c>
      <c r="H89" s="10">
        <f t="shared" si="4"/>
        <v>-8.3692577910967625E-3</v>
      </c>
    </row>
    <row r="90" spans="1:8" x14ac:dyDescent="0.25">
      <c r="A90" s="7">
        <v>42299</v>
      </c>
      <c r="B90" s="8">
        <v>4875.9599609999996</v>
      </c>
      <c r="C90" s="8">
        <v>4926.9902339999999</v>
      </c>
      <c r="D90" s="8">
        <v>4861.7998049999997</v>
      </c>
      <c r="E90" s="8">
        <v>4920.0498049999997</v>
      </c>
      <c r="F90" s="9">
        <v>2156040000</v>
      </c>
      <c r="G90" s="8">
        <v>4920.0498049999997</v>
      </c>
      <c r="H90" s="10">
        <f t="shared" si="4"/>
        <v>1.6513988510173938E-2</v>
      </c>
    </row>
    <row r="91" spans="1:8" x14ac:dyDescent="0.25">
      <c r="A91" s="7">
        <v>42300</v>
      </c>
      <c r="B91" s="8">
        <v>5024.3798829999996</v>
      </c>
      <c r="C91" s="8">
        <v>5048.5498049999997</v>
      </c>
      <c r="D91" s="8">
        <v>4999.5400390000004</v>
      </c>
      <c r="E91" s="8">
        <v>5031.8598629999997</v>
      </c>
      <c r="F91" s="9">
        <v>2178270000</v>
      </c>
      <c r="G91" s="8">
        <v>5031.8598629999997</v>
      </c>
      <c r="H91" s="10">
        <f t="shared" si="4"/>
        <v>2.2725391496316361E-2</v>
      </c>
    </row>
    <row r="92" spans="1:8" x14ac:dyDescent="0.25">
      <c r="A92" s="7">
        <v>42303</v>
      </c>
      <c r="B92" s="8">
        <v>5030.7998049999997</v>
      </c>
      <c r="C92" s="8">
        <v>5045.1601559999999</v>
      </c>
      <c r="D92" s="8">
        <v>5012.7402339999999</v>
      </c>
      <c r="E92" s="8">
        <v>5034.7001950000003</v>
      </c>
      <c r="F92" s="9">
        <v>1758690000</v>
      </c>
      <c r="G92" s="8">
        <v>5034.7001950000003</v>
      </c>
      <c r="H92" s="10">
        <f t="shared" si="4"/>
        <v>5.6446961507927718E-4</v>
      </c>
    </row>
    <row r="93" spans="1:8" x14ac:dyDescent="0.25">
      <c r="A93" s="7">
        <v>42304</v>
      </c>
      <c r="B93" s="8">
        <v>5018.9902339999999</v>
      </c>
      <c r="C93" s="8">
        <v>5040.080078</v>
      </c>
      <c r="D93" s="8">
        <v>5009.0698240000002</v>
      </c>
      <c r="E93" s="8">
        <v>5030.1499020000001</v>
      </c>
      <c r="F93" s="9">
        <v>1986840000</v>
      </c>
      <c r="G93" s="8">
        <v>5030.1499020000001</v>
      </c>
      <c r="H93" s="10">
        <f t="shared" si="4"/>
        <v>-9.0378628791421001E-4</v>
      </c>
    </row>
    <row r="94" spans="1:8" x14ac:dyDescent="0.25">
      <c r="A94" s="7">
        <v>42305</v>
      </c>
      <c r="B94" s="8">
        <v>5040.3798829999996</v>
      </c>
      <c r="C94" s="8">
        <v>5095.6899409999996</v>
      </c>
      <c r="D94" s="8">
        <v>5019.6000979999999</v>
      </c>
      <c r="E94" s="8">
        <v>5095.6899409999996</v>
      </c>
      <c r="F94" s="9">
        <v>2141130000</v>
      </c>
      <c r="G94" s="8">
        <v>5095.6899409999996</v>
      </c>
      <c r="H94" s="10">
        <f t="shared" si="4"/>
        <v>1.3029440528987246E-2</v>
      </c>
    </row>
    <row r="95" spans="1:8" x14ac:dyDescent="0.25">
      <c r="A95" s="7">
        <v>42306</v>
      </c>
      <c r="B95" s="8">
        <v>5071.0400390000004</v>
      </c>
      <c r="C95" s="8">
        <v>5084.6298829999996</v>
      </c>
      <c r="D95" s="8">
        <v>5066.8901370000003</v>
      </c>
      <c r="E95" s="8">
        <v>5074.2700199999999</v>
      </c>
      <c r="F95" s="9">
        <v>1928310000</v>
      </c>
      <c r="G95" s="8">
        <v>5074.2700199999999</v>
      </c>
      <c r="H95" s="10">
        <f t="shared" si="4"/>
        <v>-4.2035369592751115E-3</v>
      </c>
    </row>
    <row r="96" spans="1:8" x14ac:dyDescent="0.25">
      <c r="A96" s="7">
        <v>42307</v>
      </c>
      <c r="B96" s="8">
        <v>5079.7597660000001</v>
      </c>
      <c r="C96" s="8">
        <v>5085.2202150000003</v>
      </c>
      <c r="D96" s="8">
        <v>5053.75</v>
      </c>
      <c r="E96" s="8">
        <v>5053.75</v>
      </c>
      <c r="F96" s="9">
        <v>2016390000</v>
      </c>
      <c r="G96" s="8">
        <v>5053.75</v>
      </c>
      <c r="H96" s="10">
        <f t="shared" si="4"/>
        <v>-4.0439353678699552E-3</v>
      </c>
    </row>
    <row r="97" spans="1:8" x14ac:dyDescent="0.25">
      <c r="A97" s="7">
        <v>42310</v>
      </c>
      <c r="B97" s="8">
        <v>5065.6401370000003</v>
      </c>
      <c r="C97" s="8">
        <v>5130.5097660000001</v>
      </c>
      <c r="D97" s="8">
        <v>5061.4702150000003</v>
      </c>
      <c r="E97" s="8">
        <v>5127.1499020000001</v>
      </c>
      <c r="F97" s="9">
        <v>1888180000</v>
      </c>
      <c r="G97" s="8">
        <v>5127.1499020000001</v>
      </c>
      <c r="H97" s="10">
        <f t="shared" si="4"/>
        <v>1.4523849023002633E-2</v>
      </c>
    </row>
    <row r="98" spans="1:8" x14ac:dyDescent="0.25">
      <c r="A98" s="7">
        <v>42311</v>
      </c>
      <c r="B98" s="8">
        <v>5114.3100590000004</v>
      </c>
      <c r="C98" s="8">
        <v>5163.4702150000003</v>
      </c>
      <c r="D98" s="8">
        <v>5109.6801759999998</v>
      </c>
      <c r="E98" s="8">
        <v>5145.1298829999996</v>
      </c>
      <c r="F98" s="9">
        <v>2028630000</v>
      </c>
      <c r="G98" s="8">
        <v>5145.1298829999996</v>
      </c>
      <c r="H98" s="10">
        <f t="shared" si="4"/>
        <v>3.5068178897961211E-3</v>
      </c>
    </row>
    <row r="99" spans="1:8" x14ac:dyDescent="0.25">
      <c r="A99" s="7">
        <v>42312</v>
      </c>
      <c r="B99" s="8">
        <v>5155.6201170000004</v>
      </c>
      <c r="C99" s="8">
        <v>5162.5698240000002</v>
      </c>
      <c r="D99" s="8">
        <v>5122.7797849999997</v>
      </c>
      <c r="E99" s="8">
        <v>5142.4799800000001</v>
      </c>
      <c r="F99" s="9">
        <v>2096110000</v>
      </c>
      <c r="G99" s="8">
        <v>5142.4799800000001</v>
      </c>
      <c r="H99" s="10">
        <f t="shared" si="4"/>
        <v>-5.1503131315600026E-4</v>
      </c>
    </row>
    <row r="100" spans="1:8" x14ac:dyDescent="0.25">
      <c r="A100" s="7">
        <v>42313</v>
      </c>
      <c r="B100" s="8">
        <v>5144.1499020000001</v>
      </c>
      <c r="C100" s="8">
        <v>5154.8598629999997</v>
      </c>
      <c r="D100" s="8">
        <v>5098.4902339999999</v>
      </c>
      <c r="E100" s="8">
        <v>5127.7402339999999</v>
      </c>
      <c r="F100" s="9">
        <v>2054490000</v>
      </c>
      <c r="G100" s="8">
        <v>5127.7402339999999</v>
      </c>
      <c r="H100" s="10">
        <f t="shared" si="4"/>
        <v>-2.86627192664346E-3</v>
      </c>
    </row>
    <row r="101" spans="1:8" x14ac:dyDescent="0.25">
      <c r="A101" s="7">
        <v>42314</v>
      </c>
      <c r="B101" s="8">
        <v>5124.0400390000004</v>
      </c>
      <c r="C101" s="8">
        <v>5147.1201170000004</v>
      </c>
      <c r="D101" s="8">
        <v>5092.8701170000004</v>
      </c>
      <c r="E101" s="8">
        <v>5147.1201170000004</v>
      </c>
      <c r="F101" s="9">
        <v>2066430000</v>
      </c>
      <c r="G101" s="8">
        <v>5147.1201170000004</v>
      </c>
      <c r="H101" s="10">
        <f t="shared" si="4"/>
        <v>3.7794198059215578E-3</v>
      </c>
    </row>
    <row r="102" spans="1:8" x14ac:dyDescent="0.25">
      <c r="A102" s="7">
        <v>42317</v>
      </c>
      <c r="B102" s="8">
        <v>5128.9399409999996</v>
      </c>
      <c r="C102" s="8">
        <v>5133.4399409999996</v>
      </c>
      <c r="D102" s="8">
        <v>5066.1000979999999</v>
      </c>
      <c r="E102" s="8">
        <v>5095.2998049999997</v>
      </c>
      <c r="F102" s="9">
        <v>1850770000</v>
      </c>
      <c r="G102" s="8">
        <v>5095.2998049999997</v>
      </c>
      <c r="H102" s="10">
        <f t="shared" si="4"/>
        <v>-1.0067826439264072E-2</v>
      </c>
    </row>
    <row r="103" spans="1:8" x14ac:dyDescent="0.25">
      <c r="A103" s="7">
        <v>42318</v>
      </c>
      <c r="B103" s="8">
        <v>5068.5498049999997</v>
      </c>
      <c r="C103" s="8">
        <v>5086.8798829999996</v>
      </c>
      <c r="D103" s="8">
        <v>5051.2202150000003</v>
      </c>
      <c r="E103" s="8">
        <v>5083.2402339999999</v>
      </c>
      <c r="F103" s="9">
        <v>1906120000</v>
      </c>
      <c r="G103" s="8">
        <v>5083.2402339999999</v>
      </c>
      <c r="H103" s="10">
        <f t="shared" si="4"/>
        <v>-2.3668030266179585E-3</v>
      </c>
    </row>
    <row r="104" spans="1:8" x14ac:dyDescent="0.25">
      <c r="A104" s="7">
        <v>42319</v>
      </c>
      <c r="B104" s="8">
        <v>5098.1298829999996</v>
      </c>
      <c r="C104" s="8">
        <v>5111.1899409999996</v>
      </c>
      <c r="D104" s="8">
        <v>5066.6801759999998</v>
      </c>
      <c r="E104" s="8">
        <v>5067.0200199999999</v>
      </c>
      <c r="F104" s="9">
        <v>1672340000</v>
      </c>
      <c r="G104" s="8">
        <v>5067.0200199999999</v>
      </c>
      <c r="H104" s="10">
        <f t="shared" si="4"/>
        <v>-3.1909202109923207E-3</v>
      </c>
    </row>
    <row r="105" spans="1:8" x14ac:dyDescent="0.25">
      <c r="A105" s="7">
        <v>42320</v>
      </c>
      <c r="B105" s="8">
        <v>5043.1000979999999</v>
      </c>
      <c r="C105" s="8">
        <v>5062.4902339999999</v>
      </c>
      <c r="D105" s="8">
        <v>5004.4599609999996</v>
      </c>
      <c r="E105" s="8">
        <v>5005.080078</v>
      </c>
      <c r="F105" s="9">
        <v>1820930000</v>
      </c>
      <c r="G105" s="8">
        <v>5005.080078</v>
      </c>
      <c r="H105" s="10">
        <f t="shared" si="4"/>
        <v>-1.2224136031734112E-2</v>
      </c>
    </row>
    <row r="106" spans="1:8" x14ac:dyDescent="0.25">
      <c r="A106" s="7">
        <v>42321</v>
      </c>
      <c r="B106" s="8">
        <v>4980.8598629999997</v>
      </c>
      <c r="C106" s="8">
        <v>4989.0600590000004</v>
      </c>
      <c r="D106" s="8">
        <v>4925.3500979999999</v>
      </c>
      <c r="E106" s="8">
        <v>4927.8798829999996</v>
      </c>
      <c r="F106" s="9">
        <v>2001050000</v>
      </c>
      <c r="G106" s="8">
        <v>4927.8798829999996</v>
      </c>
      <c r="H106" s="10">
        <f t="shared" si="4"/>
        <v>-1.542436760189636E-2</v>
      </c>
    </row>
    <row r="107" spans="1:8" x14ac:dyDescent="0.25">
      <c r="A107" s="7">
        <v>42324</v>
      </c>
      <c r="B107" s="8">
        <v>4916.1401370000003</v>
      </c>
      <c r="C107" s="8">
        <v>4984.9101559999999</v>
      </c>
      <c r="D107" s="8">
        <v>4908.6601559999999</v>
      </c>
      <c r="E107" s="8">
        <v>4984.6201170000004</v>
      </c>
      <c r="F107" s="9">
        <v>1819190000</v>
      </c>
      <c r="G107" s="8">
        <v>4984.6201170000004</v>
      </c>
      <c r="H107" s="10">
        <f t="shared" si="4"/>
        <v>1.1514126834897276E-2</v>
      </c>
    </row>
    <row r="108" spans="1:8" x14ac:dyDescent="0.25">
      <c r="A108" s="7">
        <v>42325</v>
      </c>
      <c r="B108" s="8">
        <v>4991.7099609999996</v>
      </c>
      <c r="C108" s="8">
        <v>5023.4501950000003</v>
      </c>
      <c r="D108" s="8">
        <v>4975.7402339999999</v>
      </c>
      <c r="E108" s="8">
        <v>4986.0200199999999</v>
      </c>
      <c r="F108" s="9">
        <v>1861710000</v>
      </c>
      <c r="G108" s="8">
        <v>4986.0200199999999</v>
      </c>
      <c r="H108" s="10">
        <f t="shared" si="4"/>
        <v>2.8084447102094678E-4</v>
      </c>
    </row>
    <row r="109" spans="1:8" x14ac:dyDescent="0.25">
      <c r="A109" s="7">
        <v>42326</v>
      </c>
      <c r="B109" s="8">
        <v>5004.6000979999999</v>
      </c>
      <c r="C109" s="8">
        <v>5078.7998049999997</v>
      </c>
      <c r="D109" s="8">
        <v>5001.669922</v>
      </c>
      <c r="E109" s="8">
        <v>5075.2001950000003</v>
      </c>
      <c r="F109" s="9">
        <v>2017390000</v>
      </c>
      <c r="G109" s="8">
        <v>5075.2001950000003</v>
      </c>
      <c r="H109" s="10">
        <f t="shared" si="4"/>
        <v>1.7886044308341953E-2</v>
      </c>
    </row>
    <row r="110" spans="1:8" x14ac:dyDescent="0.25">
      <c r="A110" s="7">
        <v>42327</v>
      </c>
      <c r="B110" s="8">
        <v>5078.669922</v>
      </c>
      <c r="C110" s="8">
        <v>5092.4599609999996</v>
      </c>
      <c r="D110" s="8">
        <v>5067.2700199999999</v>
      </c>
      <c r="E110" s="8">
        <v>5073.6401370000003</v>
      </c>
      <c r="F110" s="9">
        <v>1794110000</v>
      </c>
      <c r="G110" s="8">
        <v>5073.6401370000003</v>
      </c>
      <c r="H110" s="10">
        <f t="shared" si="4"/>
        <v>-3.073884654908321E-4</v>
      </c>
    </row>
    <row r="111" spans="1:8" x14ac:dyDescent="0.25">
      <c r="A111" s="7">
        <v>42328</v>
      </c>
      <c r="B111" s="8">
        <v>5096.9599609999996</v>
      </c>
      <c r="C111" s="8">
        <v>5112.4599609999996</v>
      </c>
      <c r="D111" s="8">
        <v>5094.3198240000002</v>
      </c>
      <c r="E111" s="8">
        <v>5104.919922</v>
      </c>
      <c r="F111" s="9">
        <v>1766630000</v>
      </c>
      <c r="G111" s="8">
        <v>5104.919922</v>
      </c>
      <c r="H111" s="10">
        <f t="shared" si="4"/>
        <v>6.1651564075049237E-3</v>
      </c>
    </row>
    <row r="112" spans="1:8" x14ac:dyDescent="0.25">
      <c r="A112" s="7">
        <v>42331</v>
      </c>
      <c r="B112" s="8">
        <v>5106.7202150000003</v>
      </c>
      <c r="C112" s="8">
        <v>5128.080078</v>
      </c>
      <c r="D112" s="8">
        <v>5084.8500979999999</v>
      </c>
      <c r="E112" s="8">
        <v>5102.4799800000001</v>
      </c>
      <c r="F112" s="9">
        <v>1668280000</v>
      </c>
      <c r="G112" s="8">
        <v>5102.4799800000001</v>
      </c>
      <c r="H112" s="10">
        <f t="shared" si="4"/>
        <v>-4.7795891753066311E-4</v>
      </c>
    </row>
    <row r="113" spans="1:8" x14ac:dyDescent="0.25">
      <c r="A113" s="7">
        <v>42332</v>
      </c>
      <c r="B113" s="8">
        <v>5070.6601559999999</v>
      </c>
      <c r="C113" s="8">
        <v>5110.75</v>
      </c>
      <c r="D113" s="8">
        <v>5050.1401370000003</v>
      </c>
      <c r="E113" s="8">
        <v>5102.8100590000004</v>
      </c>
      <c r="F113" s="9">
        <v>1956920000</v>
      </c>
      <c r="G113" s="8">
        <v>5102.8100590000004</v>
      </c>
      <c r="H113" s="10">
        <f t="shared" si="4"/>
        <v>6.4689915745708149E-5</v>
      </c>
    </row>
    <row r="114" spans="1:8" x14ac:dyDescent="0.25">
      <c r="A114" s="7">
        <v>42333</v>
      </c>
      <c r="B114" s="8">
        <v>5106.8701170000004</v>
      </c>
      <c r="C114" s="8">
        <v>5124.0898440000001</v>
      </c>
      <c r="D114" s="8">
        <v>5101.1801759999998</v>
      </c>
      <c r="E114" s="8">
        <v>5116.1401370000003</v>
      </c>
      <c r="F114" s="9">
        <v>1539300000</v>
      </c>
      <c r="G114" s="8">
        <v>5116.1401370000003</v>
      </c>
      <c r="H114" s="10">
        <f t="shared" si="4"/>
        <v>2.6123014272281253E-3</v>
      </c>
    </row>
    <row r="115" spans="1:8" x14ac:dyDescent="0.25">
      <c r="A115" s="7">
        <v>42335</v>
      </c>
      <c r="B115" s="8">
        <v>5121.9301759999998</v>
      </c>
      <c r="C115" s="8">
        <v>5134.3500979999999</v>
      </c>
      <c r="D115" s="8">
        <v>5108.5097660000001</v>
      </c>
      <c r="E115" s="8">
        <v>5127.5200199999999</v>
      </c>
      <c r="F115" s="9">
        <v>781730000</v>
      </c>
      <c r="G115" s="8">
        <v>5127.5200199999999</v>
      </c>
      <c r="H115" s="10">
        <f t="shared" si="4"/>
        <v>2.2243102603269893E-3</v>
      </c>
    </row>
    <row r="116" spans="1:8" x14ac:dyDescent="0.25">
      <c r="A116" s="7">
        <v>42338</v>
      </c>
      <c r="B116" s="8">
        <v>5139.580078</v>
      </c>
      <c r="C116" s="8">
        <v>5141.3598629999997</v>
      </c>
      <c r="D116" s="8">
        <v>5098.7001950000003</v>
      </c>
      <c r="E116" s="8">
        <v>5108.669922</v>
      </c>
      <c r="F116" s="9">
        <v>2223880000</v>
      </c>
      <c r="G116" s="8">
        <v>5108.669922</v>
      </c>
      <c r="H116" s="10">
        <f t="shared" si="4"/>
        <v>-3.6762602440311154E-3</v>
      </c>
    </row>
    <row r="117" spans="1:8" x14ac:dyDescent="0.25">
      <c r="A117" s="7">
        <v>42339</v>
      </c>
      <c r="B117" s="8">
        <v>5129.6401370000003</v>
      </c>
      <c r="C117" s="8">
        <v>5156.3100590000004</v>
      </c>
      <c r="D117" s="8">
        <v>5120.169922</v>
      </c>
      <c r="E117" s="8">
        <v>5156.3100590000004</v>
      </c>
      <c r="F117" s="9">
        <v>2035570000</v>
      </c>
      <c r="G117" s="8">
        <v>5156.3100590000004</v>
      </c>
      <c r="H117" s="10">
        <f t="shared" si="4"/>
        <v>9.3253503803099047E-3</v>
      </c>
    </row>
    <row r="118" spans="1:8" x14ac:dyDescent="0.25">
      <c r="A118" s="7">
        <v>42340</v>
      </c>
      <c r="B118" s="8">
        <v>5158.8198240000002</v>
      </c>
      <c r="C118" s="8">
        <v>5176.7700199999999</v>
      </c>
      <c r="D118" s="8">
        <v>5117.1499020000001</v>
      </c>
      <c r="E118" s="8">
        <v>5123.2202150000003</v>
      </c>
      <c r="F118" s="9">
        <v>2060340000</v>
      </c>
      <c r="G118" s="8">
        <v>5123.2202150000003</v>
      </c>
      <c r="H118" s="10">
        <f t="shared" si="4"/>
        <v>-6.4173495428662131E-3</v>
      </c>
    </row>
    <row r="119" spans="1:8" x14ac:dyDescent="0.25">
      <c r="A119" s="7">
        <v>42341</v>
      </c>
      <c r="B119" s="8">
        <v>5143.1601559999999</v>
      </c>
      <c r="C119" s="8">
        <v>5144.6000979999999</v>
      </c>
      <c r="D119" s="8">
        <v>5011.7202150000003</v>
      </c>
      <c r="E119" s="8">
        <v>5037.5297849999997</v>
      </c>
      <c r="F119" s="9">
        <v>2088100000</v>
      </c>
      <c r="G119" s="8">
        <v>5037.5297849999997</v>
      </c>
      <c r="H119" s="10">
        <f t="shared" si="4"/>
        <v>-1.6725892388758212E-2</v>
      </c>
    </row>
    <row r="120" spans="1:8" x14ac:dyDescent="0.25">
      <c r="A120" s="7">
        <v>42342</v>
      </c>
      <c r="B120" s="8">
        <v>5050.9301759999998</v>
      </c>
      <c r="C120" s="8">
        <v>5147</v>
      </c>
      <c r="D120" s="8">
        <v>5043.4902339999999</v>
      </c>
      <c r="E120" s="8">
        <v>5142.2700199999999</v>
      </c>
      <c r="F120" s="9">
        <v>1897490000</v>
      </c>
      <c r="G120" s="8">
        <v>5142.2700199999999</v>
      </c>
      <c r="H120" s="10">
        <f t="shared" si="4"/>
        <v>2.0791983267648417E-2</v>
      </c>
    </row>
    <row r="121" spans="1:8" x14ac:dyDescent="0.25">
      <c r="A121" s="7">
        <v>42345</v>
      </c>
      <c r="B121" s="8">
        <v>5139.4599609999996</v>
      </c>
      <c r="C121" s="8">
        <v>5139.7797849999997</v>
      </c>
      <c r="D121" s="8">
        <v>5082.2299800000001</v>
      </c>
      <c r="E121" s="8">
        <v>5101.8100590000004</v>
      </c>
      <c r="F121" s="9">
        <v>1952690000</v>
      </c>
      <c r="G121" s="8">
        <v>5101.8100590000004</v>
      </c>
      <c r="H121" s="10">
        <f t="shared" si="4"/>
        <v>-7.8681128845116133E-3</v>
      </c>
    </row>
    <row r="122" spans="1:8" x14ac:dyDescent="0.25">
      <c r="A122" s="7">
        <v>42346</v>
      </c>
      <c r="B122" s="8">
        <v>5050.5200199999999</v>
      </c>
      <c r="C122" s="8">
        <v>5111.7299800000001</v>
      </c>
      <c r="D122" s="8">
        <v>5045.7299800000001</v>
      </c>
      <c r="E122" s="8">
        <v>5098.2402339999999</v>
      </c>
      <c r="F122" s="9">
        <v>1871450000</v>
      </c>
      <c r="G122" s="8">
        <v>5098.2402339999999</v>
      </c>
      <c r="H122" s="10">
        <f t="shared" si="4"/>
        <v>-6.9971734712137579E-4</v>
      </c>
    </row>
    <row r="123" spans="1:8" x14ac:dyDescent="0.25">
      <c r="A123" s="7">
        <v>42347</v>
      </c>
      <c r="B123" s="8">
        <v>5077.2099609999996</v>
      </c>
      <c r="C123" s="8">
        <v>5106.3701170000004</v>
      </c>
      <c r="D123" s="8">
        <v>5000.1201170000004</v>
      </c>
      <c r="E123" s="8">
        <v>5022.8701170000004</v>
      </c>
      <c r="F123" s="9">
        <v>2003450000</v>
      </c>
      <c r="G123" s="8">
        <v>5022.8701170000004</v>
      </c>
      <c r="H123" s="10">
        <f t="shared" si="4"/>
        <v>-1.4783555411406191E-2</v>
      </c>
    </row>
    <row r="124" spans="1:8" x14ac:dyDescent="0.25">
      <c r="A124" s="7">
        <v>42348</v>
      </c>
      <c r="B124" s="8">
        <v>5026.2998049999997</v>
      </c>
      <c r="C124" s="8">
        <v>5075.6499020000001</v>
      </c>
      <c r="D124" s="8">
        <v>5019.3100590000004</v>
      </c>
      <c r="E124" s="8">
        <v>5045.169922</v>
      </c>
      <c r="F124" s="9">
        <v>1746520000</v>
      </c>
      <c r="G124" s="8">
        <v>5045.169922</v>
      </c>
      <c r="H124" s="10">
        <f t="shared" si="4"/>
        <v>4.4396539190860729E-3</v>
      </c>
    </row>
    <row r="125" spans="1:8" x14ac:dyDescent="0.25">
      <c r="A125" s="7">
        <v>42349</v>
      </c>
      <c r="B125" s="8">
        <v>4979.7700199999999</v>
      </c>
      <c r="C125" s="8">
        <v>4996.1899409999996</v>
      </c>
      <c r="D125" s="8">
        <v>4928.669922</v>
      </c>
      <c r="E125" s="8">
        <v>4933.4702150000003</v>
      </c>
      <c r="F125" s="9">
        <v>2084950000</v>
      </c>
      <c r="G125" s="8">
        <v>4933.4702150000003</v>
      </c>
      <c r="H125" s="10">
        <f t="shared" si="4"/>
        <v>-2.213992962118505E-2</v>
      </c>
    </row>
    <row r="126" spans="1:8" x14ac:dyDescent="0.25">
      <c r="A126" s="7">
        <v>42352</v>
      </c>
      <c r="B126" s="8">
        <v>4932.6098629999997</v>
      </c>
      <c r="C126" s="8">
        <v>4953.6000979999999</v>
      </c>
      <c r="D126" s="8">
        <v>4871.5898440000001</v>
      </c>
      <c r="E126" s="8">
        <v>4952.2299800000001</v>
      </c>
      <c r="F126" s="9">
        <v>2216060000</v>
      </c>
      <c r="G126" s="8">
        <v>4952.2299800000001</v>
      </c>
      <c r="H126" s="10">
        <f t="shared" si="4"/>
        <v>3.8025495609483873E-3</v>
      </c>
    </row>
    <row r="127" spans="1:8" x14ac:dyDescent="0.25">
      <c r="A127" s="7">
        <v>42353</v>
      </c>
      <c r="B127" s="8">
        <v>4991.2099609999996</v>
      </c>
      <c r="C127" s="8">
        <v>5026.5400390000004</v>
      </c>
      <c r="D127" s="8">
        <v>4986.9902339999999</v>
      </c>
      <c r="E127" s="8">
        <v>4995.3598629999997</v>
      </c>
      <c r="F127" s="9">
        <v>2054710000</v>
      </c>
      <c r="G127" s="8">
        <v>4995.3598629999997</v>
      </c>
      <c r="H127" s="10">
        <f t="shared" si="4"/>
        <v>8.7091841804971537E-3</v>
      </c>
    </row>
    <row r="128" spans="1:8" x14ac:dyDescent="0.25">
      <c r="A128" s="7">
        <v>42354</v>
      </c>
      <c r="B128" s="8">
        <v>5033.4799800000001</v>
      </c>
      <c r="C128" s="8">
        <v>5078.9902339999999</v>
      </c>
      <c r="D128" s="8">
        <v>4992.6298829999996</v>
      </c>
      <c r="E128" s="8">
        <v>5071.1298829999996</v>
      </c>
      <c r="F128" s="9">
        <v>2036610000</v>
      </c>
      <c r="G128" s="8">
        <v>5071.1298829999996</v>
      </c>
      <c r="H128" s="10">
        <f t="shared" si="4"/>
        <v>1.5168080394211136E-2</v>
      </c>
    </row>
    <row r="129" spans="1:8" x14ac:dyDescent="0.25">
      <c r="A129" s="7">
        <v>42355</v>
      </c>
      <c r="B129" s="8">
        <v>5087.169922</v>
      </c>
      <c r="C129" s="8">
        <v>5088.580078</v>
      </c>
      <c r="D129" s="8">
        <v>5002.5498049999997</v>
      </c>
      <c r="E129" s="8">
        <v>5002.5498049999997</v>
      </c>
      <c r="F129" s="9">
        <v>1897220000</v>
      </c>
      <c r="G129" s="8">
        <v>5002.5498049999997</v>
      </c>
      <c r="H129" s="10">
        <f t="shared" si="4"/>
        <v>-1.3523628773520757E-2</v>
      </c>
    </row>
    <row r="130" spans="1:8" x14ac:dyDescent="0.25">
      <c r="A130" s="7">
        <v>42356</v>
      </c>
      <c r="B130" s="8">
        <v>4982.580078</v>
      </c>
      <c r="C130" s="8">
        <v>4996.4902339999999</v>
      </c>
      <c r="D130" s="8">
        <v>4921.330078</v>
      </c>
      <c r="E130" s="8">
        <v>4923.080078</v>
      </c>
      <c r="F130" s="9">
        <v>3765210000</v>
      </c>
      <c r="G130" s="8">
        <v>4923.080078</v>
      </c>
      <c r="H130" s="10">
        <f t="shared" si="4"/>
        <v>-1.588584423898598E-2</v>
      </c>
    </row>
    <row r="131" spans="1:8" x14ac:dyDescent="0.25">
      <c r="A131" s="7">
        <v>42359</v>
      </c>
      <c r="B131" s="8">
        <v>4957.5297849999997</v>
      </c>
      <c r="C131" s="8">
        <v>4968.919922</v>
      </c>
      <c r="D131" s="8">
        <v>4928.9301759999998</v>
      </c>
      <c r="E131" s="8">
        <v>4968.919922</v>
      </c>
      <c r="F131" s="9">
        <v>1673400000</v>
      </c>
      <c r="G131" s="8">
        <v>4968.919922</v>
      </c>
      <c r="H131" s="10">
        <f t="shared" si="4"/>
        <v>9.3112123454677231E-3</v>
      </c>
    </row>
    <row r="132" spans="1:8" x14ac:dyDescent="0.25">
      <c r="A132" s="7">
        <v>42360</v>
      </c>
      <c r="B132" s="8">
        <v>4988.6801759999998</v>
      </c>
      <c r="C132" s="8">
        <v>5007.7700199999999</v>
      </c>
      <c r="D132" s="8">
        <v>4964.080078</v>
      </c>
      <c r="E132" s="8">
        <v>5001.1098629999997</v>
      </c>
      <c r="F132" s="9">
        <v>1556670000</v>
      </c>
      <c r="G132" s="8">
        <v>5001.1098629999997</v>
      </c>
      <c r="H132" s="10">
        <f t="shared" ref="H132:H195" si="5">+(G132/G131)-1</f>
        <v>6.4782571474895079E-3</v>
      </c>
    </row>
    <row r="133" spans="1:8" x14ac:dyDescent="0.25">
      <c r="A133" s="7">
        <v>42361</v>
      </c>
      <c r="B133" s="8">
        <v>5025.5498049999997</v>
      </c>
      <c r="C133" s="8">
        <v>5046.0898440000001</v>
      </c>
      <c r="D133" s="8">
        <v>5020.4399409999996</v>
      </c>
      <c r="E133" s="8">
        <v>5045.9301759999998</v>
      </c>
      <c r="F133" s="9">
        <v>1591490000</v>
      </c>
      <c r="G133" s="8">
        <v>5045.9301759999998</v>
      </c>
      <c r="H133" s="10">
        <f t="shared" si="5"/>
        <v>8.9620732652959667E-3</v>
      </c>
    </row>
    <row r="134" spans="1:8" x14ac:dyDescent="0.25">
      <c r="A134" s="7">
        <v>42362</v>
      </c>
      <c r="B134" s="8">
        <v>5046.1899409999996</v>
      </c>
      <c r="C134" s="8">
        <v>5063.2797849999997</v>
      </c>
      <c r="D134" s="8">
        <v>5043.6499020000001</v>
      </c>
      <c r="E134" s="8">
        <v>5048.4902339999999</v>
      </c>
      <c r="F134" s="9">
        <v>706880000</v>
      </c>
      <c r="G134" s="8">
        <v>5048.4902339999999</v>
      </c>
      <c r="H134" s="10">
        <f t="shared" si="5"/>
        <v>5.0735105534682745E-4</v>
      </c>
    </row>
    <row r="135" spans="1:8" x14ac:dyDescent="0.25">
      <c r="A135" s="7">
        <v>42366</v>
      </c>
      <c r="B135" s="8">
        <v>5032.2900390000004</v>
      </c>
      <c r="C135" s="8">
        <v>5041.2700199999999</v>
      </c>
      <c r="D135" s="8">
        <v>4999.0698240000002</v>
      </c>
      <c r="E135" s="8">
        <v>5040.9902339999999</v>
      </c>
      <c r="F135" s="9">
        <v>1310650000</v>
      </c>
      <c r="G135" s="8">
        <v>5040.9902339999999</v>
      </c>
      <c r="H135" s="10">
        <f t="shared" si="5"/>
        <v>-1.4855926529261376E-3</v>
      </c>
    </row>
    <row r="136" spans="1:8" x14ac:dyDescent="0.25">
      <c r="A136" s="7">
        <v>42367</v>
      </c>
      <c r="B136" s="8">
        <v>5066.5200199999999</v>
      </c>
      <c r="C136" s="8">
        <v>5116.9902339999999</v>
      </c>
      <c r="D136" s="8">
        <v>5065.8901370000003</v>
      </c>
      <c r="E136" s="8">
        <v>5107.9399409999996</v>
      </c>
      <c r="F136" s="9">
        <v>1383470000</v>
      </c>
      <c r="G136" s="8">
        <v>5107.9399409999996</v>
      </c>
      <c r="H136" s="10">
        <f t="shared" si="5"/>
        <v>1.3281062627029883E-2</v>
      </c>
    </row>
    <row r="137" spans="1:8" x14ac:dyDescent="0.25">
      <c r="A137" s="7">
        <v>42368</v>
      </c>
      <c r="B137" s="8">
        <v>5101.1801759999998</v>
      </c>
      <c r="C137" s="8">
        <v>5102.3500979999999</v>
      </c>
      <c r="D137" s="8">
        <v>5065.6801759999998</v>
      </c>
      <c r="E137" s="8">
        <v>5065.8500979999999</v>
      </c>
      <c r="F137" s="9">
        <v>1247530000</v>
      </c>
      <c r="G137" s="8">
        <v>5065.8500979999999</v>
      </c>
      <c r="H137" s="10">
        <f t="shared" si="5"/>
        <v>-8.2400818110950347E-3</v>
      </c>
    </row>
    <row r="138" spans="1:8" x14ac:dyDescent="0.25">
      <c r="A138" s="7">
        <v>42369</v>
      </c>
      <c r="B138" s="8">
        <v>5047.0400390000004</v>
      </c>
      <c r="C138" s="8">
        <v>5058.0600590000004</v>
      </c>
      <c r="D138" s="8">
        <v>5007.0097660000001</v>
      </c>
      <c r="E138" s="8">
        <v>5007.4101559999999</v>
      </c>
      <c r="F138" s="9">
        <v>1437480000</v>
      </c>
      <c r="G138" s="8">
        <v>5007.4101559999999</v>
      </c>
      <c r="H138" s="10">
        <f t="shared" si="5"/>
        <v>-1.153605828626314E-2</v>
      </c>
    </row>
    <row r="139" spans="1:8" x14ac:dyDescent="0.25">
      <c r="A139" s="7">
        <v>42373</v>
      </c>
      <c r="B139" s="8">
        <v>4897.6499020000001</v>
      </c>
      <c r="C139" s="8">
        <v>4903.0898440000001</v>
      </c>
      <c r="D139" s="8">
        <v>4846.9799800000001</v>
      </c>
      <c r="E139" s="8">
        <v>4903.0898440000001</v>
      </c>
      <c r="F139" s="9">
        <v>2218420000</v>
      </c>
      <c r="G139" s="8">
        <v>4903.0898440000001</v>
      </c>
      <c r="H139" s="10">
        <f t="shared" si="5"/>
        <v>-2.0833186966919603E-2</v>
      </c>
    </row>
    <row r="140" spans="1:8" x14ac:dyDescent="0.25">
      <c r="A140" s="7">
        <v>42374</v>
      </c>
      <c r="B140" s="8">
        <v>4917.8398440000001</v>
      </c>
      <c r="C140" s="8">
        <v>4926.7299800000001</v>
      </c>
      <c r="D140" s="8">
        <v>4872.7402339999999</v>
      </c>
      <c r="E140" s="8">
        <v>4891.4301759999998</v>
      </c>
      <c r="F140" s="9">
        <v>1927380000</v>
      </c>
      <c r="G140" s="8">
        <v>4891.4301759999998</v>
      </c>
      <c r="H140" s="10">
        <f t="shared" si="5"/>
        <v>-2.3780245459439353E-3</v>
      </c>
    </row>
    <row r="141" spans="1:8" x14ac:dyDescent="0.25">
      <c r="A141" s="7">
        <v>42375</v>
      </c>
      <c r="B141" s="8">
        <v>4813.7597660000001</v>
      </c>
      <c r="C141" s="8">
        <v>4866.0400390000004</v>
      </c>
      <c r="D141" s="8">
        <v>4804.6899409999996</v>
      </c>
      <c r="E141" s="8">
        <v>4835.7597660000001</v>
      </c>
      <c r="F141" s="9">
        <v>2168620000</v>
      </c>
      <c r="G141" s="8">
        <v>4835.7597660000001</v>
      </c>
      <c r="H141" s="10">
        <f t="shared" si="5"/>
        <v>-1.1381213264200052E-2</v>
      </c>
    </row>
    <row r="142" spans="1:8" x14ac:dyDescent="0.25">
      <c r="A142" s="7">
        <v>42376</v>
      </c>
      <c r="B142" s="8">
        <v>4736.3999020000001</v>
      </c>
      <c r="C142" s="8">
        <v>4788.0200199999999</v>
      </c>
      <c r="D142" s="8">
        <v>4688.169922</v>
      </c>
      <c r="E142" s="8">
        <v>4689.4301759999998</v>
      </c>
      <c r="F142" s="9">
        <v>2552590000</v>
      </c>
      <c r="G142" s="8">
        <v>4689.4301759999998</v>
      </c>
      <c r="H142" s="10">
        <f t="shared" si="5"/>
        <v>-3.0259896496272809E-2</v>
      </c>
    </row>
    <row r="143" spans="1:8" x14ac:dyDescent="0.25">
      <c r="A143" s="7">
        <v>42377</v>
      </c>
      <c r="B143" s="8">
        <v>4722.0200199999999</v>
      </c>
      <c r="C143" s="8">
        <v>4742.5698240000002</v>
      </c>
      <c r="D143" s="8">
        <v>4637.8500979999999</v>
      </c>
      <c r="E143" s="8">
        <v>4643.6298829999996</v>
      </c>
      <c r="F143" s="9">
        <v>2288750000</v>
      </c>
      <c r="G143" s="8">
        <v>4643.6298829999996</v>
      </c>
      <c r="H143" s="10">
        <f t="shared" si="5"/>
        <v>-9.7667075275800208E-3</v>
      </c>
    </row>
    <row r="144" spans="1:8" x14ac:dyDescent="0.25">
      <c r="A144" s="7">
        <v>42380</v>
      </c>
      <c r="B144" s="8">
        <v>4673.4399409999996</v>
      </c>
      <c r="C144" s="8">
        <v>4683.0200199999999</v>
      </c>
      <c r="D144" s="8">
        <v>4573.7797849999997</v>
      </c>
      <c r="E144" s="8">
        <v>4637.9902339999999</v>
      </c>
      <c r="F144" s="9">
        <v>2391110000</v>
      </c>
      <c r="G144" s="8">
        <v>4637.9902339999999</v>
      </c>
      <c r="H144" s="10">
        <f t="shared" si="5"/>
        <v>-1.2144914952516572E-3</v>
      </c>
    </row>
    <row r="145" spans="1:8" x14ac:dyDescent="0.25">
      <c r="A145" s="7">
        <v>42381</v>
      </c>
      <c r="B145" s="8">
        <v>4681.5400390000004</v>
      </c>
      <c r="C145" s="8">
        <v>4714.7998049999997</v>
      </c>
      <c r="D145" s="8">
        <v>4618.0297849999997</v>
      </c>
      <c r="E145" s="8">
        <v>4685.919922</v>
      </c>
      <c r="F145" s="9">
        <v>2147470000</v>
      </c>
      <c r="G145" s="8">
        <v>4685.919922</v>
      </c>
      <c r="H145" s="10">
        <f t="shared" si="5"/>
        <v>1.033415026375839E-2</v>
      </c>
    </row>
    <row r="146" spans="1:8" x14ac:dyDescent="0.25">
      <c r="A146" s="7">
        <v>42382</v>
      </c>
      <c r="B146" s="8">
        <v>4706.0200199999999</v>
      </c>
      <c r="C146" s="8">
        <v>4713.9799800000001</v>
      </c>
      <c r="D146" s="8">
        <v>4517.5600590000004</v>
      </c>
      <c r="E146" s="8">
        <v>4526.0600590000004</v>
      </c>
      <c r="F146" s="9">
        <v>2533200000</v>
      </c>
      <c r="G146" s="8">
        <v>4526.0600590000004</v>
      </c>
      <c r="H146" s="10">
        <f t="shared" si="5"/>
        <v>-3.4114937015775948E-2</v>
      </c>
    </row>
    <row r="147" spans="1:8" x14ac:dyDescent="0.25">
      <c r="A147" s="7">
        <v>42383</v>
      </c>
      <c r="B147" s="8">
        <v>4545.3701170000004</v>
      </c>
      <c r="C147" s="8">
        <v>4650.5498049999997</v>
      </c>
      <c r="D147" s="8">
        <v>4470.5898440000001</v>
      </c>
      <c r="E147" s="8">
        <v>4615</v>
      </c>
      <c r="F147" s="9">
        <v>2565560000</v>
      </c>
      <c r="G147" s="8">
        <v>4615</v>
      </c>
      <c r="H147" s="10">
        <f t="shared" si="5"/>
        <v>1.9650632081901875E-2</v>
      </c>
    </row>
    <row r="148" spans="1:8" x14ac:dyDescent="0.25">
      <c r="A148" s="7">
        <v>42384</v>
      </c>
      <c r="B148" s="8">
        <v>4464.3701170000004</v>
      </c>
      <c r="C148" s="8">
        <v>4520.4501950000003</v>
      </c>
      <c r="D148" s="8">
        <v>4419.4101559999999</v>
      </c>
      <c r="E148" s="8">
        <v>4488.419922</v>
      </c>
      <c r="F148" s="9">
        <v>2818630000</v>
      </c>
      <c r="G148" s="8">
        <v>4488.419922</v>
      </c>
      <c r="H148" s="10">
        <f t="shared" si="5"/>
        <v>-2.7427969230769178E-2</v>
      </c>
    </row>
    <row r="149" spans="1:8" x14ac:dyDescent="0.25">
      <c r="A149" s="7">
        <v>42388</v>
      </c>
      <c r="B149" s="8">
        <v>4548.0498049999997</v>
      </c>
      <c r="C149" s="8">
        <v>4550.5698240000002</v>
      </c>
      <c r="D149" s="8">
        <v>4430.7700199999999</v>
      </c>
      <c r="E149" s="8">
        <v>4476.9501950000003</v>
      </c>
      <c r="F149" s="9">
        <v>2394550000</v>
      </c>
      <c r="G149" s="8">
        <v>4476.9501950000003</v>
      </c>
      <c r="H149" s="10">
        <f t="shared" si="5"/>
        <v>-2.5554041732549493E-3</v>
      </c>
    </row>
    <row r="150" spans="1:8" x14ac:dyDescent="0.25">
      <c r="A150" s="7">
        <v>42389</v>
      </c>
      <c r="B150" s="8">
        <v>4405.2202150000003</v>
      </c>
      <c r="C150" s="8">
        <v>4514.919922</v>
      </c>
      <c r="D150" s="8">
        <v>4313.3901370000003</v>
      </c>
      <c r="E150" s="8">
        <v>4471.6899409999996</v>
      </c>
      <c r="F150" s="9">
        <v>3204130000</v>
      </c>
      <c r="G150" s="8">
        <v>4471.6899409999996</v>
      </c>
      <c r="H150" s="10">
        <f t="shared" si="5"/>
        <v>-1.1749637076319264E-3</v>
      </c>
    </row>
    <row r="151" spans="1:8" x14ac:dyDescent="0.25">
      <c r="A151" s="7">
        <v>42390</v>
      </c>
      <c r="B151" s="8">
        <v>4480.7001950000003</v>
      </c>
      <c r="C151" s="8">
        <v>4537.1499020000001</v>
      </c>
      <c r="D151" s="8">
        <v>4432.0200199999999</v>
      </c>
      <c r="E151" s="8">
        <v>4472.0600590000004</v>
      </c>
      <c r="F151" s="9">
        <v>2447750000</v>
      </c>
      <c r="G151" s="8">
        <v>4472.0600590000004</v>
      </c>
      <c r="H151" s="10">
        <f t="shared" si="5"/>
        <v>8.2769155483441992E-5</v>
      </c>
    </row>
    <row r="152" spans="1:8" x14ac:dyDescent="0.25">
      <c r="A152" s="7">
        <v>42391</v>
      </c>
      <c r="B152" s="8">
        <v>4557.3901370000003</v>
      </c>
      <c r="C152" s="8">
        <v>4591.1801759999998</v>
      </c>
      <c r="D152" s="8">
        <v>4540.2700199999999</v>
      </c>
      <c r="E152" s="8">
        <v>4591.1801759999998</v>
      </c>
      <c r="F152" s="9">
        <v>2153340000</v>
      </c>
      <c r="G152" s="8">
        <v>4591.1801759999998</v>
      </c>
      <c r="H152" s="10">
        <f t="shared" si="5"/>
        <v>2.6636519954661875E-2</v>
      </c>
    </row>
    <row r="153" spans="1:8" x14ac:dyDescent="0.25">
      <c r="A153" s="7">
        <v>42394</v>
      </c>
      <c r="B153" s="8">
        <v>4574.5898440000001</v>
      </c>
      <c r="C153" s="8">
        <v>4590.4399409999996</v>
      </c>
      <c r="D153" s="8">
        <v>4514.7797849999997</v>
      </c>
      <c r="E153" s="8">
        <v>4518.4902339999999</v>
      </c>
      <c r="F153" s="9">
        <v>2028880000</v>
      </c>
      <c r="G153" s="8">
        <v>4518.4902339999999</v>
      </c>
      <c r="H153" s="10">
        <f t="shared" si="5"/>
        <v>-1.5832517830596249E-2</v>
      </c>
    </row>
    <row r="154" spans="1:8" x14ac:dyDescent="0.25">
      <c r="A154" s="7">
        <v>42395</v>
      </c>
      <c r="B154" s="8">
        <v>4537.0400390000004</v>
      </c>
      <c r="C154" s="8">
        <v>4583.2099609999996</v>
      </c>
      <c r="D154" s="8">
        <v>4503.5297849999997</v>
      </c>
      <c r="E154" s="8">
        <v>4567.669922</v>
      </c>
      <c r="F154" s="9">
        <v>1981180000</v>
      </c>
      <c r="G154" s="8">
        <v>4567.669922</v>
      </c>
      <c r="H154" s="10">
        <f t="shared" si="5"/>
        <v>1.0884097442535268E-2</v>
      </c>
    </row>
    <row r="155" spans="1:8" x14ac:dyDescent="0.25">
      <c r="A155" s="7">
        <v>42396</v>
      </c>
      <c r="B155" s="8">
        <v>4548.8701170000004</v>
      </c>
      <c r="C155" s="8">
        <v>4568.8500979999999</v>
      </c>
      <c r="D155" s="8">
        <v>4450.830078</v>
      </c>
      <c r="E155" s="8">
        <v>4468.169922</v>
      </c>
      <c r="F155" s="9">
        <v>2115710000</v>
      </c>
      <c r="G155" s="8">
        <v>4468.169922</v>
      </c>
      <c r="H155" s="10">
        <f t="shared" si="5"/>
        <v>-2.178353552229384E-2</v>
      </c>
    </row>
    <row r="156" spans="1:8" x14ac:dyDescent="0.25">
      <c r="A156" s="7">
        <v>42397</v>
      </c>
      <c r="B156" s="8">
        <v>4533.8100590000004</v>
      </c>
      <c r="C156" s="8">
        <v>4533.8100590000004</v>
      </c>
      <c r="D156" s="8">
        <v>4447.5</v>
      </c>
      <c r="E156" s="8">
        <v>4506.6801759999998</v>
      </c>
      <c r="F156" s="9">
        <v>2322310000</v>
      </c>
      <c r="G156" s="8">
        <v>4506.6801759999998</v>
      </c>
      <c r="H156" s="10">
        <f t="shared" si="5"/>
        <v>8.6187980028213929E-3</v>
      </c>
    </row>
    <row r="157" spans="1:8" x14ac:dyDescent="0.25">
      <c r="A157" s="7">
        <v>42398</v>
      </c>
      <c r="B157" s="8">
        <v>4512.0898440000001</v>
      </c>
      <c r="C157" s="8">
        <v>4613.9501950000003</v>
      </c>
      <c r="D157" s="8">
        <v>4511.2998049999997</v>
      </c>
      <c r="E157" s="8">
        <v>4613.9501950000003</v>
      </c>
      <c r="F157" s="9">
        <v>2617550000</v>
      </c>
      <c r="G157" s="8">
        <v>4613.9501950000003</v>
      </c>
      <c r="H157" s="10">
        <f t="shared" si="5"/>
        <v>2.3802447657869985E-2</v>
      </c>
    </row>
    <row r="158" spans="1:8" x14ac:dyDescent="0.25">
      <c r="A158" s="7">
        <v>42401</v>
      </c>
      <c r="B158" s="8">
        <v>4587.5898440000001</v>
      </c>
      <c r="C158" s="8">
        <v>4636.9301759999998</v>
      </c>
      <c r="D158" s="8">
        <v>4565.3701170000004</v>
      </c>
      <c r="E158" s="8">
        <v>4620.3701170000004</v>
      </c>
      <c r="F158" s="9">
        <v>1983340000</v>
      </c>
      <c r="G158" s="8">
        <v>4620.3701170000004</v>
      </c>
      <c r="H158" s="10">
        <f t="shared" si="5"/>
        <v>1.3914155395429173E-3</v>
      </c>
    </row>
    <row r="159" spans="1:8" x14ac:dyDescent="0.25">
      <c r="A159" s="7">
        <v>42402</v>
      </c>
      <c r="B159" s="8">
        <v>4588.6899409999996</v>
      </c>
      <c r="C159" s="8">
        <v>4589.8999020000001</v>
      </c>
      <c r="D159" s="8">
        <v>4503.1201170000004</v>
      </c>
      <c r="E159" s="8">
        <v>4516.9501950000003</v>
      </c>
      <c r="F159" s="9">
        <v>2185180000</v>
      </c>
      <c r="G159" s="8">
        <v>4516.9501950000003</v>
      </c>
      <c r="H159" s="10">
        <f t="shared" si="5"/>
        <v>-2.2383471319641912E-2</v>
      </c>
    </row>
    <row r="160" spans="1:8" x14ac:dyDescent="0.25">
      <c r="A160" s="7">
        <v>42403</v>
      </c>
      <c r="B160" s="8">
        <v>4543.8198240000002</v>
      </c>
      <c r="C160" s="8">
        <v>4547.3198240000002</v>
      </c>
      <c r="D160" s="8">
        <v>4424.4702150000003</v>
      </c>
      <c r="E160" s="8">
        <v>4504.2402339999999</v>
      </c>
      <c r="F160" s="9">
        <v>2466190000</v>
      </c>
      <c r="G160" s="8">
        <v>4504.2402339999999</v>
      </c>
      <c r="H160" s="10">
        <f t="shared" si="5"/>
        <v>-2.8138368703001237E-3</v>
      </c>
    </row>
    <row r="161" spans="1:8" x14ac:dyDescent="0.25">
      <c r="A161" s="7">
        <v>42404</v>
      </c>
      <c r="B161" s="8">
        <v>4492.4799800000001</v>
      </c>
      <c r="C161" s="8">
        <v>4545.5200199999999</v>
      </c>
      <c r="D161" s="8">
        <v>4463.9902339999999</v>
      </c>
      <c r="E161" s="8">
        <v>4509.5600590000004</v>
      </c>
      <c r="F161" s="9">
        <v>2200930000</v>
      </c>
      <c r="G161" s="8">
        <v>4509.5600590000004</v>
      </c>
      <c r="H161" s="10">
        <f t="shared" si="5"/>
        <v>1.1810704411021611E-3</v>
      </c>
    </row>
    <row r="162" spans="1:8" x14ac:dyDescent="0.25">
      <c r="A162" s="7">
        <v>42405</v>
      </c>
      <c r="B162" s="8">
        <v>4491.4799800000001</v>
      </c>
      <c r="C162" s="8">
        <v>4493.1899409999996</v>
      </c>
      <c r="D162" s="8">
        <v>4350.3701170000004</v>
      </c>
      <c r="E162" s="8">
        <v>4363.1401370000003</v>
      </c>
      <c r="F162" s="9">
        <v>2489280000</v>
      </c>
      <c r="G162" s="8">
        <v>4363.1401370000003</v>
      </c>
      <c r="H162" s="10">
        <f t="shared" si="5"/>
        <v>-3.2468781895427012E-2</v>
      </c>
    </row>
    <row r="163" spans="1:8" x14ac:dyDescent="0.25">
      <c r="A163" s="7">
        <v>42408</v>
      </c>
      <c r="B163" s="8">
        <v>4288.0200199999999</v>
      </c>
      <c r="C163" s="8">
        <v>4301.5297849999997</v>
      </c>
      <c r="D163" s="8">
        <v>4212.8100590000004</v>
      </c>
      <c r="E163" s="8">
        <v>4283.75</v>
      </c>
      <c r="F163" s="9">
        <v>2702070000</v>
      </c>
      <c r="G163" s="8">
        <v>4283.75</v>
      </c>
      <c r="H163" s="10">
        <f t="shared" si="5"/>
        <v>-1.8195642245538157E-2</v>
      </c>
    </row>
    <row r="164" spans="1:8" x14ac:dyDescent="0.25">
      <c r="A164" s="7">
        <v>42409</v>
      </c>
      <c r="B164" s="8">
        <v>4224.8701170000004</v>
      </c>
      <c r="C164" s="8">
        <v>4329.6098629999997</v>
      </c>
      <c r="D164" s="8">
        <v>4222.4799800000001</v>
      </c>
      <c r="E164" s="8">
        <v>4268.7597660000001</v>
      </c>
      <c r="F164" s="9">
        <v>2465790000</v>
      </c>
      <c r="G164" s="8">
        <v>4268.7597660000001</v>
      </c>
      <c r="H164" s="10">
        <f t="shared" si="5"/>
        <v>-3.4993251240151846E-3</v>
      </c>
    </row>
    <row r="165" spans="1:8" x14ac:dyDescent="0.25">
      <c r="A165" s="7">
        <v>42410</v>
      </c>
      <c r="B165" s="8">
        <v>4318.2797849999997</v>
      </c>
      <c r="C165" s="8">
        <v>4369.6201170000004</v>
      </c>
      <c r="D165" s="8">
        <v>4280.7299800000001</v>
      </c>
      <c r="E165" s="8">
        <v>4283.5898440000001</v>
      </c>
      <c r="F165" s="9">
        <v>2448380000</v>
      </c>
      <c r="G165" s="8">
        <v>4283.5898440000001</v>
      </c>
      <c r="H165" s="10">
        <f t="shared" si="5"/>
        <v>3.4740952438034878E-3</v>
      </c>
    </row>
    <row r="166" spans="1:8" x14ac:dyDescent="0.25">
      <c r="A166" s="7">
        <v>42411</v>
      </c>
      <c r="B166" s="8">
        <v>4218.8100590000004</v>
      </c>
      <c r="C166" s="8">
        <v>4293.2202150000003</v>
      </c>
      <c r="D166" s="8">
        <v>4209.7597660000001</v>
      </c>
      <c r="E166" s="8">
        <v>4266.8398440000001</v>
      </c>
      <c r="F166" s="9">
        <v>2812330000</v>
      </c>
      <c r="G166" s="8">
        <v>4266.8398440000001</v>
      </c>
      <c r="H166" s="10">
        <f t="shared" si="5"/>
        <v>-3.910271666990206E-3</v>
      </c>
    </row>
    <row r="167" spans="1:8" x14ac:dyDescent="0.25">
      <c r="A167" s="7">
        <v>42412</v>
      </c>
      <c r="B167" s="8">
        <v>4307.2900390000004</v>
      </c>
      <c r="C167" s="8">
        <v>4340.1298829999996</v>
      </c>
      <c r="D167" s="8">
        <v>4274.1499020000001</v>
      </c>
      <c r="E167" s="8">
        <v>4337.5097660000001</v>
      </c>
      <c r="F167" s="9">
        <v>1983190000</v>
      </c>
      <c r="G167" s="8">
        <v>4337.5097660000001</v>
      </c>
      <c r="H167" s="10">
        <f t="shared" si="5"/>
        <v>1.6562590719071846E-2</v>
      </c>
    </row>
    <row r="168" spans="1:8" x14ac:dyDescent="0.25">
      <c r="A168" s="7">
        <v>42416</v>
      </c>
      <c r="B168" s="8">
        <v>4397.9501950000003</v>
      </c>
      <c r="C168" s="8">
        <v>4435.9599609999996</v>
      </c>
      <c r="D168" s="8">
        <v>4376.5200199999999</v>
      </c>
      <c r="E168" s="8">
        <v>4435.9599609999996</v>
      </c>
      <c r="F168" s="9">
        <v>2117920000</v>
      </c>
      <c r="G168" s="8">
        <v>4435.9599609999996</v>
      </c>
      <c r="H168" s="10">
        <f t="shared" si="5"/>
        <v>2.2697400193011807E-2</v>
      </c>
    </row>
    <row r="169" spans="1:8" x14ac:dyDescent="0.25">
      <c r="A169" s="7">
        <v>42417</v>
      </c>
      <c r="B169" s="8">
        <v>4471.6601559999999</v>
      </c>
      <c r="C169" s="8">
        <v>4540.7797849999997</v>
      </c>
      <c r="D169" s="8">
        <v>4463.5097660000001</v>
      </c>
      <c r="E169" s="8">
        <v>4534.0600590000004</v>
      </c>
      <c r="F169" s="9">
        <v>2296440000</v>
      </c>
      <c r="G169" s="8">
        <v>4534.0600590000004</v>
      </c>
      <c r="H169" s="10">
        <f t="shared" si="5"/>
        <v>2.2114739281344997E-2</v>
      </c>
    </row>
    <row r="170" spans="1:8" x14ac:dyDescent="0.25">
      <c r="A170" s="7">
        <v>42418</v>
      </c>
      <c r="B170" s="8">
        <v>4548.1000979999999</v>
      </c>
      <c r="C170" s="8">
        <v>4548.4702150000003</v>
      </c>
      <c r="D170" s="8">
        <v>4482.7700199999999</v>
      </c>
      <c r="E170" s="8">
        <v>4487.5400390000004</v>
      </c>
      <c r="F170" s="9">
        <v>1955870000</v>
      </c>
      <c r="G170" s="8">
        <v>4487.5400390000004</v>
      </c>
      <c r="H170" s="10">
        <f t="shared" si="5"/>
        <v>-1.0260124346535449E-2</v>
      </c>
    </row>
    <row r="171" spans="1:8" x14ac:dyDescent="0.25">
      <c r="A171" s="7">
        <v>42419</v>
      </c>
      <c r="B171" s="8">
        <v>4464.669922</v>
      </c>
      <c r="C171" s="8">
        <v>4513.1499020000001</v>
      </c>
      <c r="D171" s="8">
        <v>4455.1000979999999</v>
      </c>
      <c r="E171" s="8">
        <v>4504.4301759999998</v>
      </c>
      <c r="F171" s="9">
        <v>1903770000</v>
      </c>
      <c r="G171" s="8">
        <v>4504.4301759999998</v>
      </c>
      <c r="H171" s="10">
        <f t="shared" si="5"/>
        <v>3.7637852483123346E-3</v>
      </c>
    </row>
    <row r="172" spans="1:8" x14ac:dyDescent="0.25">
      <c r="A172" s="7">
        <v>42422</v>
      </c>
      <c r="B172" s="8">
        <v>4548.3100590000004</v>
      </c>
      <c r="C172" s="8">
        <v>4576.4702150000003</v>
      </c>
      <c r="D172" s="8">
        <v>4546.5498049999997</v>
      </c>
      <c r="E172" s="8">
        <v>4570.6098629999997</v>
      </c>
      <c r="F172" s="9">
        <v>1794020000</v>
      </c>
      <c r="G172" s="8">
        <v>4570.6098629999997</v>
      </c>
      <c r="H172" s="10">
        <f t="shared" si="5"/>
        <v>1.4692132947828007E-2</v>
      </c>
    </row>
    <row r="173" spans="1:8" x14ac:dyDescent="0.25">
      <c r="A173" s="7">
        <v>42423</v>
      </c>
      <c r="B173" s="8">
        <v>4550.0498049999997</v>
      </c>
      <c r="C173" s="8">
        <v>4558.0600590000004</v>
      </c>
      <c r="D173" s="8">
        <v>4500.9399409999996</v>
      </c>
      <c r="E173" s="8">
        <v>4503.580078</v>
      </c>
      <c r="F173" s="9">
        <v>1777750000</v>
      </c>
      <c r="G173" s="8">
        <v>4503.580078</v>
      </c>
      <c r="H173" s="10">
        <f t="shared" si="5"/>
        <v>-1.466539192999583E-2</v>
      </c>
    </row>
    <row r="174" spans="1:8" x14ac:dyDescent="0.25">
      <c r="A174" s="7">
        <v>42424</v>
      </c>
      <c r="B174" s="8">
        <v>4453.9301759999998</v>
      </c>
      <c r="C174" s="8">
        <v>4547.6401370000003</v>
      </c>
      <c r="D174" s="8">
        <v>4425.7202150000003</v>
      </c>
      <c r="E174" s="8">
        <v>4542.6098629999997</v>
      </c>
      <c r="F174" s="9">
        <v>1978180000</v>
      </c>
      <c r="G174" s="8">
        <v>4542.6098629999997</v>
      </c>
      <c r="H174" s="10">
        <f t="shared" si="5"/>
        <v>8.6663908099826603E-3</v>
      </c>
    </row>
    <row r="175" spans="1:8" x14ac:dyDescent="0.25">
      <c r="A175" s="7">
        <v>42425</v>
      </c>
      <c r="B175" s="8">
        <v>4554.7299800000001</v>
      </c>
      <c r="C175" s="8">
        <v>4582.2001950000003</v>
      </c>
      <c r="D175" s="8">
        <v>4516.8901370000003</v>
      </c>
      <c r="E175" s="8">
        <v>4582.2001950000003</v>
      </c>
      <c r="F175" s="9">
        <v>1667840000</v>
      </c>
      <c r="G175" s="8">
        <v>4582.2001950000003</v>
      </c>
      <c r="H175" s="10">
        <f t="shared" si="5"/>
        <v>8.7153273545386156E-3</v>
      </c>
    </row>
    <row r="176" spans="1:8" x14ac:dyDescent="0.25">
      <c r="A176" s="7">
        <v>42426</v>
      </c>
      <c r="B176" s="8">
        <v>4615.1401370000003</v>
      </c>
      <c r="C176" s="8">
        <v>4618.8500979999999</v>
      </c>
      <c r="D176" s="8">
        <v>4580.7797849999997</v>
      </c>
      <c r="E176" s="8">
        <v>4590.4702150000003</v>
      </c>
      <c r="F176" s="9">
        <v>1814920000</v>
      </c>
      <c r="G176" s="8">
        <v>4590.4702150000003</v>
      </c>
      <c r="H176" s="10">
        <f t="shared" si="5"/>
        <v>1.8048142045439253E-3</v>
      </c>
    </row>
    <row r="177" spans="1:8" x14ac:dyDescent="0.25">
      <c r="A177" s="7">
        <v>42429</v>
      </c>
      <c r="B177" s="8">
        <v>4585.2998049999997</v>
      </c>
      <c r="C177" s="8">
        <v>4619.8999020000001</v>
      </c>
      <c r="D177" s="8">
        <v>4557.4599609999996</v>
      </c>
      <c r="E177" s="8">
        <v>4557.9501950000003</v>
      </c>
      <c r="F177" s="9">
        <v>2065260000</v>
      </c>
      <c r="G177" s="8">
        <v>4557.9501950000003</v>
      </c>
      <c r="H177" s="10">
        <f t="shared" si="5"/>
        <v>-7.0842459436369909E-3</v>
      </c>
    </row>
    <row r="178" spans="1:8" x14ac:dyDescent="0.25">
      <c r="A178" s="7">
        <v>42430</v>
      </c>
      <c r="B178" s="8">
        <v>4596.0097660000001</v>
      </c>
      <c r="C178" s="8">
        <v>4689.6000979999999</v>
      </c>
      <c r="D178" s="8">
        <v>4581.75</v>
      </c>
      <c r="E178" s="8">
        <v>4689.6000979999999</v>
      </c>
      <c r="F178" s="9">
        <v>2080150000</v>
      </c>
      <c r="G178" s="8">
        <v>4689.6000979999999</v>
      </c>
      <c r="H178" s="10">
        <f t="shared" si="5"/>
        <v>2.8883576469180605E-2</v>
      </c>
    </row>
    <row r="179" spans="1:8" x14ac:dyDescent="0.25">
      <c r="A179" s="7">
        <v>42431</v>
      </c>
      <c r="B179" s="8">
        <v>4683.7998049999997</v>
      </c>
      <c r="C179" s="8">
        <v>4703.580078</v>
      </c>
      <c r="D179" s="8">
        <v>4665.9301759999998</v>
      </c>
      <c r="E179" s="8">
        <v>4703.419922</v>
      </c>
      <c r="F179" s="9">
        <v>1912510000</v>
      </c>
      <c r="G179" s="8">
        <v>4703.419922</v>
      </c>
      <c r="H179" s="10">
        <f t="shared" si="5"/>
        <v>2.9469088432281243E-3</v>
      </c>
    </row>
    <row r="180" spans="1:8" x14ac:dyDescent="0.25">
      <c r="A180" s="7">
        <v>42432</v>
      </c>
      <c r="B180" s="8">
        <v>4698.3798829999996</v>
      </c>
      <c r="C180" s="8">
        <v>4707.7202150000003</v>
      </c>
      <c r="D180" s="8">
        <v>4674.4599609999996</v>
      </c>
      <c r="E180" s="8">
        <v>4707.419922</v>
      </c>
      <c r="F180" s="9">
        <v>1936290000</v>
      </c>
      <c r="G180" s="8">
        <v>4707.419922</v>
      </c>
      <c r="H180" s="10">
        <f t="shared" si="5"/>
        <v>8.5044500944730927E-4</v>
      </c>
    </row>
    <row r="181" spans="1:8" x14ac:dyDescent="0.25">
      <c r="A181" s="7">
        <v>42433</v>
      </c>
      <c r="B181" s="8">
        <v>4715.7597660000001</v>
      </c>
      <c r="C181" s="8">
        <v>4746.6499020000001</v>
      </c>
      <c r="D181" s="8">
        <v>4687.9399409999996</v>
      </c>
      <c r="E181" s="8">
        <v>4717.0200199999999</v>
      </c>
      <c r="F181" s="9">
        <v>2171230000</v>
      </c>
      <c r="G181" s="8">
        <v>4717.0200199999999</v>
      </c>
      <c r="H181" s="10">
        <f t="shared" si="5"/>
        <v>2.0393544997194812E-3</v>
      </c>
    </row>
    <row r="182" spans="1:8" x14ac:dyDescent="0.25">
      <c r="A182" s="7">
        <v>42436</v>
      </c>
      <c r="B182" s="8">
        <v>4690.8798829999996</v>
      </c>
      <c r="C182" s="8">
        <v>4731.1899409999996</v>
      </c>
      <c r="D182" s="8">
        <v>4674.8198240000002</v>
      </c>
      <c r="E182" s="8">
        <v>4708.25</v>
      </c>
      <c r="F182" s="9">
        <v>2084390000</v>
      </c>
      <c r="G182" s="8">
        <v>4708.25</v>
      </c>
      <c r="H182" s="10">
        <f t="shared" si="5"/>
        <v>-1.8592289120705763E-3</v>
      </c>
    </row>
    <row r="183" spans="1:8" x14ac:dyDescent="0.25">
      <c r="A183" s="7">
        <v>42437</v>
      </c>
      <c r="B183" s="8">
        <v>4676.2202150000003</v>
      </c>
      <c r="C183" s="8">
        <v>4695.0400390000004</v>
      </c>
      <c r="D183" s="8">
        <v>4642.8598629999997</v>
      </c>
      <c r="E183" s="8">
        <v>4648.8198240000002</v>
      </c>
      <c r="F183" s="9">
        <v>1993060000</v>
      </c>
      <c r="G183" s="8">
        <v>4648.8198240000002</v>
      </c>
      <c r="H183" s="10">
        <f t="shared" si="5"/>
        <v>-1.2622561673657939E-2</v>
      </c>
    </row>
    <row r="184" spans="1:8" x14ac:dyDescent="0.25">
      <c r="A184" s="7">
        <v>42438</v>
      </c>
      <c r="B184" s="8">
        <v>4666.419922</v>
      </c>
      <c r="C184" s="8">
        <v>4676.4702150000003</v>
      </c>
      <c r="D184" s="8">
        <v>4642.419922</v>
      </c>
      <c r="E184" s="8">
        <v>4674.3798829999996</v>
      </c>
      <c r="F184" s="9">
        <v>1789550000</v>
      </c>
      <c r="G184" s="8">
        <v>4674.3798829999996</v>
      </c>
      <c r="H184" s="10">
        <f t="shared" si="5"/>
        <v>5.4981823274895536E-3</v>
      </c>
    </row>
    <row r="185" spans="1:8" x14ac:dyDescent="0.25">
      <c r="A185" s="7">
        <v>42439</v>
      </c>
      <c r="B185" s="8">
        <v>4691.2001950000003</v>
      </c>
      <c r="C185" s="8">
        <v>4716.1401370000003</v>
      </c>
      <c r="D185" s="8">
        <v>4607.9902339999999</v>
      </c>
      <c r="E185" s="8">
        <v>4662.1601559999999</v>
      </c>
      <c r="F185" s="9">
        <v>1936470000</v>
      </c>
      <c r="G185" s="8">
        <v>4662.1601559999999</v>
      </c>
      <c r="H185" s="10">
        <f t="shared" si="5"/>
        <v>-2.6141921080143904E-3</v>
      </c>
    </row>
    <row r="186" spans="1:8" x14ac:dyDescent="0.25">
      <c r="A186" s="7">
        <v>42440</v>
      </c>
      <c r="B186" s="8">
        <v>4712.3798829999996</v>
      </c>
      <c r="C186" s="8">
        <v>4748.7900390000004</v>
      </c>
      <c r="D186" s="8">
        <v>4700.9101559999999</v>
      </c>
      <c r="E186" s="8">
        <v>4748.4702150000003</v>
      </c>
      <c r="F186" s="9">
        <v>1801790000</v>
      </c>
      <c r="G186" s="8">
        <v>4748.4702150000003</v>
      </c>
      <c r="H186" s="10">
        <f t="shared" si="5"/>
        <v>1.8512890186520803E-2</v>
      </c>
    </row>
    <row r="187" spans="1:8" x14ac:dyDescent="0.25">
      <c r="A187" s="7">
        <v>42443</v>
      </c>
      <c r="B187" s="8">
        <v>4733.3901370000003</v>
      </c>
      <c r="C187" s="8">
        <v>4762.2700199999999</v>
      </c>
      <c r="D187" s="8">
        <v>4731.5097660000001</v>
      </c>
      <c r="E187" s="8">
        <v>4750.2797849999997</v>
      </c>
      <c r="F187" s="9">
        <v>1615100000</v>
      </c>
      <c r="G187" s="8">
        <v>4750.2797849999997</v>
      </c>
      <c r="H187" s="10">
        <f t="shared" si="5"/>
        <v>3.8108483744569988E-4</v>
      </c>
    </row>
    <row r="188" spans="1:8" x14ac:dyDescent="0.25">
      <c r="A188" s="7">
        <v>42444</v>
      </c>
      <c r="B188" s="8">
        <v>4731.1401370000003</v>
      </c>
      <c r="C188" s="8">
        <v>4735.2700199999999</v>
      </c>
      <c r="D188" s="8">
        <v>4712.0698240000002</v>
      </c>
      <c r="E188" s="8">
        <v>4728.669922</v>
      </c>
      <c r="F188" s="9">
        <v>1692420000</v>
      </c>
      <c r="G188" s="8">
        <v>4728.669922</v>
      </c>
      <c r="H188" s="10">
        <f t="shared" si="5"/>
        <v>-4.5491768860094206E-3</v>
      </c>
    </row>
    <row r="189" spans="1:8" x14ac:dyDescent="0.25">
      <c r="A189" s="7">
        <v>42445</v>
      </c>
      <c r="B189" s="8">
        <v>4717.8798829999996</v>
      </c>
      <c r="C189" s="8">
        <v>4774.7797849999997</v>
      </c>
      <c r="D189" s="8">
        <v>4716.4501950000003</v>
      </c>
      <c r="E189" s="8">
        <v>4763.9702150000003</v>
      </c>
      <c r="F189" s="9">
        <v>1781060000</v>
      </c>
      <c r="G189" s="8">
        <v>4763.9702150000003</v>
      </c>
      <c r="H189" s="10">
        <f t="shared" si="5"/>
        <v>7.4651632662636747E-3</v>
      </c>
    </row>
    <row r="190" spans="1:8" x14ac:dyDescent="0.25">
      <c r="A190" s="7">
        <v>42446</v>
      </c>
      <c r="B190" s="8">
        <v>4752.6201170000004</v>
      </c>
      <c r="C190" s="8">
        <v>4788.0898440000001</v>
      </c>
      <c r="D190" s="8">
        <v>4737.9702150000003</v>
      </c>
      <c r="E190" s="8">
        <v>4774.9902339999999</v>
      </c>
      <c r="F190" s="9">
        <v>1907190000</v>
      </c>
      <c r="G190" s="8">
        <v>4774.9902339999999</v>
      </c>
      <c r="H190" s="10">
        <f t="shared" si="5"/>
        <v>2.3132006504367197E-3</v>
      </c>
    </row>
    <row r="191" spans="1:8" x14ac:dyDescent="0.25">
      <c r="A191" s="7">
        <v>42447</v>
      </c>
      <c r="B191" s="8">
        <v>4784.6298829999996</v>
      </c>
      <c r="C191" s="8">
        <v>4804.580078</v>
      </c>
      <c r="D191" s="8">
        <v>4772.4101559999999</v>
      </c>
      <c r="E191" s="8">
        <v>4795.6499020000001</v>
      </c>
      <c r="F191" s="9">
        <v>2829040000</v>
      </c>
      <c r="G191" s="8">
        <v>4795.6499020000001</v>
      </c>
      <c r="H191" s="10">
        <f t="shared" si="5"/>
        <v>4.3266408908848586E-3</v>
      </c>
    </row>
    <row r="192" spans="1:8" x14ac:dyDescent="0.25">
      <c r="A192" s="7">
        <v>42450</v>
      </c>
      <c r="B192" s="8">
        <v>4787.3100590000004</v>
      </c>
      <c r="C192" s="8">
        <v>4814.8500979999999</v>
      </c>
      <c r="D192" s="8">
        <v>4785.3798829999996</v>
      </c>
      <c r="E192" s="8">
        <v>4808.8701170000004</v>
      </c>
      <c r="F192" s="9">
        <v>1609230000</v>
      </c>
      <c r="G192" s="8">
        <v>4808.8701170000004</v>
      </c>
      <c r="H192" s="10">
        <f t="shared" si="5"/>
        <v>2.7567097828569143E-3</v>
      </c>
    </row>
    <row r="193" spans="1:8" x14ac:dyDescent="0.25">
      <c r="A193" s="7">
        <v>42451</v>
      </c>
      <c r="B193" s="8">
        <v>4783.6000979999999</v>
      </c>
      <c r="C193" s="8">
        <v>4835.6000979999999</v>
      </c>
      <c r="D193" s="8">
        <v>4781.7099609999996</v>
      </c>
      <c r="E193" s="8">
        <v>4821.6601559999999</v>
      </c>
      <c r="F193" s="9">
        <v>1596200000</v>
      </c>
      <c r="G193" s="8">
        <v>4821.6601559999999</v>
      </c>
      <c r="H193" s="10">
        <f t="shared" si="5"/>
        <v>2.6596765329105487E-3</v>
      </c>
    </row>
    <row r="194" spans="1:8" x14ac:dyDescent="0.25">
      <c r="A194" s="7">
        <v>42452</v>
      </c>
      <c r="B194" s="8">
        <v>4813.8701170000004</v>
      </c>
      <c r="C194" s="8">
        <v>4816.669922</v>
      </c>
      <c r="D194" s="8">
        <v>4765.3701170000004</v>
      </c>
      <c r="E194" s="8">
        <v>4768.8598629999997</v>
      </c>
      <c r="F194" s="9">
        <v>1732630000</v>
      </c>
      <c r="G194" s="8">
        <v>4768.8598629999997</v>
      </c>
      <c r="H194" s="10">
        <f t="shared" si="5"/>
        <v>-1.0950645896164235E-2</v>
      </c>
    </row>
    <row r="195" spans="1:8" x14ac:dyDescent="0.25">
      <c r="A195" s="7">
        <v>42453</v>
      </c>
      <c r="B195" s="8">
        <v>4743.3598629999997</v>
      </c>
      <c r="C195" s="8">
        <v>4773.5</v>
      </c>
      <c r="D195" s="8">
        <v>4734.7700199999999</v>
      </c>
      <c r="E195" s="8">
        <v>4773.5</v>
      </c>
      <c r="F195" s="9">
        <v>1590990000</v>
      </c>
      <c r="G195" s="8">
        <v>4773.5</v>
      </c>
      <c r="H195" s="10">
        <f t="shared" si="5"/>
        <v>9.7300762305918553E-4</v>
      </c>
    </row>
    <row r="196" spans="1:8" x14ac:dyDescent="0.25">
      <c r="A196" s="7">
        <v>42457</v>
      </c>
      <c r="B196" s="8">
        <v>4785.25</v>
      </c>
      <c r="C196" s="8">
        <v>4787.3901370000003</v>
      </c>
      <c r="D196" s="8">
        <v>4760.0097660000001</v>
      </c>
      <c r="E196" s="8">
        <v>4766.7900390000004</v>
      </c>
      <c r="F196" s="9">
        <v>1381000000</v>
      </c>
      <c r="G196" s="8">
        <v>4766.7900390000004</v>
      </c>
      <c r="H196" s="10">
        <f t="shared" ref="H196:H259" si="6">+(G196/G195)-1</f>
        <v>-1.4056690059703891E-3</v>
      </c>
    </row>
    <row r="197" spans="1:8" x14ac:dyDescent="0.25">
      <c r="A197" s="7">
        <v>42458</v>
      </c>
      <c r="B197" s="8">
        <v>4756.5498049999997</v>
      </c>
      <c r="C197" s="8">
        <v>4849.3100590000004</v>
      </c>
      <c r="D197" s="8">
        <v>4749.7797849999997</v>
      </c>
      <c r="E197" s="8">
        <v>4846.6201170000004</v>
      </c>
      <c r="F197" s="9">
        <v>1806490000</v>
      </c>
      <c r="G197" s="8">
        <v>4846.6201170000004</v>
      </c>
      <c r="H197" s="10">
        <f t="shared" si="6"/>
        <v>1.67471353566786E-2</v>
      </c>
    </row>
    <row r="198" spans="1:8" x14ac:dyDescent="0.25">
      <c r="A198" s="7">
        <v>42459</v>
      </c>
      <c r="B198" s="8">
        <v>4875.4599609999996</v>
      </c>
      <c r="C198" s="8">
        <v>4899.1401370000003</v>
      </c>
      <c r="D198" s="8">
        <v>4859.3500979999999</v>
      </c>
      <c r="E198" s="8">
        <v>4869.2900390000004</v>
      </c>
      <c r="F198" s="9">
        <v>1717820000</v>
      </c>
      <c r="G198" s="8">
        <v>4869.2900390000004</v>
      </c>
      <c r="H198" s="10">
        <f t="shared" si="6"/>
        <v>4.6774703716685462E-3</v>
      </c>
    </row>
    <row r="199" spans="1:8" x14ac:dyDescent="0.25">
      <c r="A199" s="7">
        <v>42460</v>
      </c>
      <c r="B199" s="8">
        <v>4869.5698240000002</v>
      </c>
      <c r="C199" s="8">
        <v>4891.2998049999997</v>
      </c>
      <c r="D199" s="8">
        <v>4864.4101559999999</v>
      </c>
      <c r="E199" s="8">
        <v>4869.8500979999999</v>
      </c>
      <c r="F199" s="9">
        <v>1774270000</v>
      </c>
      <c r="G199" s="8">
        <v>4869.8500979999999</v>
      </c>
      <c r="H199" s="10">
        <f t="shared" si="6"/>
        <v>1.1501861575591299E-4</v>
      </c>
    </row>
    <row r="200" spans="1:8" x14ac:dyDescent="0.25">
      <c r="A200" s="7">
        <v>42461</v>
      </c>
      <c r="B200" s="8">
        <v>4842.5498049999997</v>
      </c>
      <c r="C200" s="8">
        <v>4917.0898440000001</v>
      </c>
      <c r="D200" s="8">
        <v>4832.0600590000004</v>
      </c>
      <c r="E200" s="8">
        <v>4914.5400390000004</v>
      </c>
      <c r="F200" s="9">
        <v>1812250000</v>
      </c>
      <c r="G200" s="8">
        <v>4914.5400390000004</v>
      </c>
      <c r="H200" s="10">
        <f t="shared" si="6"/>
        <v>9.1768617309913036E-3</v>
      </c>
    </row>
    <row r="201" spans="1:8" x14ac:dyDescent="0.25">
      <c r="A201" s="7">
        <v>42464</v>
      </c>
      <c r="B201" s="8">
        <v>4911.2099609999996</v>
      </c>
      <c r="C201" s="8">
        <v>4917.75</v>
      </c>
      <c r="D201" s="8">
        <v>4885.169922</v>
      </c>
      <c r="E201" s="8">
        <v>4891.7998049999997</v>
      </c>
      <c r="F201" s="9">
        <v>1705730000</v>
      </c>
      <c r="G201" s="8">
        <v>4891.7998049999997</v>
      </c>
      <c r="H201" s="10">
        <f t="shared" si="6"/>
        <v>-4.6271337336846186E-3</v>
      </c>
    </row>
    <row r="202" spans="1:8" x14ac:dyDescent="0.25">
      <c r="A202" s="7">
        <v>42465</v>
      </c>
      <c r="B202" s="8">
        <v>4855.8999020000001</v>
      </c>
      <c r="C202" s="8">
        <v>4872.7001950000003</v>
      </c>
      <c r="D202" s="8">
        <v>4838.6201170000004</v>
      </c>
      <c r="E202" s="8">
        <v>4843.9301759999998</v>
      </c>
      <c r="F202" s="9">
        <v>1726010000</v>
      </c>
      <c r="G202" s="8">
        <v>4843.9301759999998</v>
      </c>
      <c r="H202" s="10">
        <f t="shared" si="6"/>
        <v>-9.785688480356769E-3</v>
      </c>
    </row>
    <row r="203" spans="1:8" x14ac:dyDescent="0.25">
      <c r="A203" s="7">
        <v>42466</v>
      </c>
      <c r="B203" s="8">
        <v>4849.580078</v>
      </c>
      <c r="C203" s="8">
        <v>4921.5097660000001</v>
      </c>
      <c r="D203" s="8">
        <v>4849.2797849999997</v>
      </c>
      <c r="E203" s="8">
        <v>4920.7202150000003</v>
      </c>
      <c r="F203" s="9">
        <v>1761770000</v>
      </c>
      <c r="G203" s="8">
        <v>4920.7202150000003</v>
      </c>
      <c r="H203" s="10">
        <f t="shared" si="6"/>
        <v>1.5852837718526303E-2</v>
      </c>
    </row>
    <row r="204" spans="1:8" x14ac:dyDescent="0.25">
      <c r="A204" s="7">
        <v>42467</v>
      </c>
      <c r="B204" s="8">
        <v>4893.5698240000002</v>
      </c>
      <c r="C204" s="8">
        <v>4901.4902339999999</v>
      </c>
      <c r="D204" s="8">
        <v>4831.4902339999999</v>
      </c>
      <c r="E204" s="8">
        <v>4848.3701170000004</v>
      </c>
      <c r="F204" s="9">
        <v>1908940000</v>
      </c>
      <c r="G204" s="8">
        <v>4848.3701170000004</v>
      </c>
      <c r="H204" s="10">
        <f t="shared" si="6"/>
        <v>-1.4703152148226706E-2</v>
      </c>
    </row>
    <row r="205" spans="1:8" x14ac:dyDescent="0.25">
      <c r="A205" s="7">
        <v>42468</v>
      </c>
      <c r="B205" s="8">
        <v>4883.9902339999999</v>
      </c>
      <c r="C205" s="8">
        <v>4892.6000979999999</v>
      </c>
      <c r="D205" s="8">
        <v>4835.3598629999997</v>
      </c>
      <c r="E205" s="8">
        <v>4850.6899409999996</v>
      </c>
      <c r="F205" s="9">
        <v>1588830000</v>
      </c>
      <c r="G205" s="8">
        <v>4850.6899409999996</v>
      </c>
      <c r="H205" s="10">
        <f t="shared" si="6"/>
        <v>4.784750223307821E-4</v>
      </c>
    </row>
    <row r="206" spans="1:8" x14ac:dyDescent="0.25">
      <c r="A206" s="7">
        <v>42471</v>
      </c>
      <c r="B206" s="8">
        <v>4873.3901370000003</v>
      </c>
      <c r="C206" s="8">
        <v>4897.5498049999997</v>
      </c>
      <c r="D206" s="8">
        <v>4833.3999020000001</v>
      </c>
      <c r="E206" s="8">
        <v>4833.3999020000001</v>
      </c>
      <c r="F206" s="9">
        <v>1545540000</v>
      </c>
      <c r="G206" s="8">
        <v>4833.3999020000001</v>
      </c>
      <c r="H206" s="10">
        <f t="shared" si="6"/>
        <v>-3.5644494309680086E-3</v>
      </c>
    </row>
    <row r="207" spans="1:8" x14ac:dyDescent="0.25">
      <c r="A207" s="7">
        <v>42472</v>
      </c>
      <c r="B207" s="8">
        <v>4838.8198240000002</v>
      </c>
      <c r="C207" s="8">
        <v>4879.6000979999999</v>
      </c>
      <c r="D207" s="8">
        <v>4808.9101559999999</v>
      </c>
      <c r="E207" s="8">
        <v>4872.0898440000001</v>
      </c>
      <c r="F207" s="9">
        <v>1759280000</v>
      </c>
      <c r="G207" s="8">
        <v>4872.0898440000001</v>
      </c>
      <c r="H207" s="10">
        <f t="shared" si="6"/>
        <v>8.0047053387803935E-3</v>
      </c>
    </row>
    <row r="208" spans="1:8" x14ac:dyDescent="0.25">
      <c r="A208" s="7">
        <v>42473</v>
      </c>
      <c r="B208" s="8">
        <v>4904.7900390000004</v>
      </c>
      <c r="C208" s="8">
        <v>4951.9101559999999</v>
      </c>
      <c r="D208" s="8">
        <v>4903.6000979999999</v>
      </c>
      <c r="E208" s="8">
        <v>4947.419922</v>
      </c>
      <c r="F208" s="9">
        <v>1936450000</v>
      </c>
      <c r="G208" s="8">
        <v>4947.419922</v>
      </c>
      <c r="H208" s="10">
        <f t="shared" si="6"/>
        <v>1.5461553545193629E-2</v>
      </c>
    </row>
    <row r="209" spans="1:8" x14ac:dyDescent="0.25">
      <c r="A209" s="7">
        <v>42474</v>
      </c>
      <c r="B209" s="8">
        <v>4947.6201170000004</v>
      </c>
      <c r="C209" s="8">
        <v>4961.2998049999997</v>
      </c>
      <c r="D209" s="8">
        <v>4931.8100590000004</v>
      </c>
      <c r="E209" s="8">
        <v>4945.8901370000003</v>
      </c>
      <c r="F209" s="9">
        <v>1645810000</v>
      </c>
      <c r="G209" s="8">
        <v>4945.8901370000003</v>
      </c>
      <c r="H209" s="10">
        <f t="shared" si="6"/>
        <v>-3.0920864291250627E-4</v>
      </c>
    </row>
    <row r="210" spans="1:8" x14ac:dyDescent="0.25">
      <c r="A210" s="7">
        <v>42475</v>
      </c>
      <c r="B210" s="8">
        <v>4938.830078</v>
      </c>
      <c r="C210" s="8">
        <v>4950.4301759999998</v>
      </c>
      <c r="D210" s="8">
        <v>4925.4599609999996</v>
      </c>
      <c r="E210" s="8">
        <v>4938.2202150000003</v>
      </c>
      <c r="F210" s="9">
        <v>1684790000</v>
      </c>
      <c r="G210" s="8">
        <v>4938.2202150000003</v>
      </c>
      <c r="H210" s="10">
        <f t="shared" si="6"/>
        <v>-1.5507667553352755E-3</v>
      </c>
    </row>
    <row r="211" spans="1:8" x14ac:dyDescent="0.25">
      <c r="A211" s="7">
        <v>42478</v>
      </c>
      <c r="B211" s="8">
        <v>4919.3598629999997</v>
      </c>
      <c r="C211" s="8">
        <v>4960.7900390000004</v>
      </c>
      <c r="D211" s="8">
        <v>4915.6298829999996</v>
      </c>
      <c r="E211" s="8">
        <v>4960.0200199999999</v>
      </c>
      <c r="F211" s="9">
        <v>1672260000</v>
      </c>
      <c r="G211" s="8">
        <v>4960.0200199999999</v>
      </c>
      <c r="H211" s="10">
        <f t="shared" si="6"/>
        <v>4.4145064518956723E-3</v>
      </c>
    </row>
    <row r="212" spans="1:8" x14ac:dyDescent="0.25">
      <c r="A212" s="7">
        <v>42479</v>
      </c>
      <c r="B212" s="8">
        <v>4968.2998049999997</v>
      </c>
      <c r="C212" s="8">
        <v>4968.669922</v>
      </c>
      <c r="D212" s="8">
        <v>4915.5200199999999</v>
      </c>
      <c r="E212" s="8">
        <v>4940.330078</v>
      </c>
      <c r="F212" s="9">
        <v>1824250000</v>
      </c>
      <c r="G212" s="8">
        <v>4940.330078</v>
      </c>
      <c r="H212" s="10">
        <f t="shared" si="6"/>
        <v>-3.9697303479835355E-3</v>
      </c>
    </row>
    <row r="213" spans="1:8" x14ac:dyDescent="0.25">
      <c r="A213" s="7">
        <v>42480</v>
      </c>
      <c r="B213" s="8">
        <v>4941.9902339999999</v>
      </c>
      <c r="C213" s="8">
        <v>4969.3198240000002</v>
      </c>
      <c r="D213" s="8">
        <v>4928.2900390000004</v>
      </c>
      <c r="E213" s="8">
        <v>4948.1298829999996</v>
      </c>
      <c r="F213" s="9">
        <v>1781340000</v>
      </c>
      <c r="G213" s="8">
        <v>4948.1298829999996</v>
      </c>
      <c r="H213" s="10">
        <f t="shared" si="6"/>
        <v>1.5788024032510339E-3</v>
      </c>
    </row>
    <row r="214" spans="1:8" x14ac:dyDescent="0.25">
      <c r="A214" s="7">
        <v>42481</v>
      </c>
      <c r="B214" s="8">
        <v>4949.1201170000004</v>
      </c>
      <c r="C214" s="8">
        <v>4966.6098629999997</v>
      </c>
      <c r="D214" s="8">
        <v>4932.6401370000003</v>
      </c>
      <c r="E214" s="8">
        <v>4945.8901370000003</v>
      </c>
      <c r="F214" s="9">
        <v>1758190000</v>
      </c>
      <c r="G214" s="8">
        <v>4945.8901370000003</v>
      </c>
      <c r="H214" s="10">
        <f t="shared" si="6"/>
        <v>-4.5264494929575516E-4</v>
      </c>
    </row>
    <row r="215" spans="1:8" x14ac:dyDescent="0.25">
      <c r="A215" s="7">
        <v>42482</v>
      </c>
      <c r="B215" s="8">
        <v>4898.2402339999999</v>
      </c>
      <c r="C215" s="8">
        <v>4921.6601559999999</v>
      </c>
      <c r="D215" s="8">
        <v>4872.0200199999999</v>
      </c>
      <c r="E215" s="8">
        <v>4906.2299800000001</v>
      </c>
      <c r="F215" s="9">
        <v>2018930000</v>
      </c>
      <c r="G215" s="8">
        <v>4906.2299800000001</v>
      </c>
      <c r="H215" s="10">
        <f t="shared" si="6"/>
        <v>-8.0188107502235928E-3</v>
      </c>
    </row>
    <row r="216" spans="1:8" x14ac:dyDescent="0.25">
      <c r="A216" s="7">
        <v>42485</v>
      </c>
      <c r="B216" s="8">
        <v>4891.4799800000001</v>
      </c>
      <c r="C216" s="8">
        <v>4904.8701170000004</v>
      </c>
      <c r="D216" s="8">
        <v>4878.3701170000004</v>
      </c>
      <c r="E216" s="8">
        <v>4895.7900390000004</v>
      </c>
      <c r="F216" s="9">
        <v>1582270000</v>
      </c>
      <c r="G216" s="8">
        <v>4895.7900390000004</v>
      </c>
      <c r="H216" s="10">
        <f t="shared" si="6"/>
        <v>-2.1278947465890319E-3</v>
      </c>
    </row>
    <row r="217" spans="1:8" x14ac:dyDescent="0.25">
      <c r="A217" s="7">
        <v>42486</v>
      </c>
      <c r="B217" s="8">
        <v>4903.8100590000004</v>
      </c>
      <c r="C217" s="8">
        <v>4915</v>
      </c>
      <c r="D217" s="8">
        <v>4875.419922</v>
      </c>
      <c r="E217" s="8">
        <v>4888.2797849999997</v>
      </c>
      <c r="F217" s="9">
        <v>1825020000</v>
      </c>
      <c r="G217" s="8">
        <v>4888.2797849999997</v>
      </c>
      <c r="H217" s="10">
        <f t="shared" si="6"/>
        <v>-1.5340228931742805E-3</v>
      </c>
    </row>
    <row r="218" spans="1:8" x14ac:dyDescent="0.25">
      <c r="A218" s="7">
        <v>42487</v>
      </c>
      <c r="B218" s="8">
        <v>4855.3798829999996</v>
      </c>
      <c r="C218" s="8">
        <v>4872.9101559999999</v>
      </c>
      <c r="D218" s="8">
        <v>4826.3798829999996</v>
      </c>
      <c r="E218" s="8">
        <v>4863.1401370000003</v>
      </c>
      <c r="F218" s="9">
        <v>1938780000</v>
      </c>
      <c r="G218" s="8">
        <v>4863.1401370000003</v>
      </c>
      <c r="H218" s="10">
        <f t="shared" si="6"/>
        <v>-5.1428414709694392E-3</v>
      </c>
    </row>
    <row r="219" spans="1:8" x14ac:dyDescent="0.25">
      <c r="A219" s="7">
        <v>42488</v>
      </c>
      <c r="B219" s="8">
        <v>4857.6000979999999</v>
      </c>
      <c r="C219" s="8">
        <v>4889.1601559999999</v>
      </c>
      <c r="D219" s="8">
        <v>4796.3198240000002</v>
      </c>
      <c r="E219" s="8">
        <v>4805.2900390000004</v>
      </c>
      <c r="F219" s="9">
        <v>2161400000</v>
      </c>
      <c r="G219" s="8">
        <v>4805.2900390000004</v>
      </c>
      <c r="H219" s="10">
        <f t="shared" si="6"/>
        <v>-1.1895626358751521E-2</v>
      </c>
    </row>
    <row r="220" spans="1:8" x14ac:dyDescent="0.25">
      <c r="A220" s="7">
        <v>42489</v>
      </c>
      <c r="B220" s="8">
        <v>4805.7900390000004</v>
      </c>
      <c r="C220" s="8">
        <v>4807.8901370000003</v>
      </c>
      <c r="D220" s="8">
        <v>4740.8398440000001</v>
      </c>
      <c r="E220" s="8">
        <v>4775.3598629999997</v>
      </c>
      <c r="F220" s="9">
        <v>2376460000</v>
      </c>
      <c r="G220" s="8">
        <v>4775.3598629999997</v>
      </c>
      <c r="H220" s="10">
        <f t="shared" si="6"/>
        <v>-6.2285888587547689E-3</v>
      </c>
    </row>
    <row r="221" spans="1:8" x14ac:dyDescent="0.25">
      <c r="A221" s="7">
        <v>42492</v>
      </c>
      <c r="B221" s="8">
        <v>4786.5498049999997</v>
      </c>
      <c r="C221" s="8">
        <v>4821.5698240000002</v>
      </c>
      <c r="D221" s="8">
        <v>4768.2797849999997</v>
      </c>
      <c r="E221" s="8">
        <v>4817.5898440000001</v>
      </c>
      <c r="F221" s="9">
        <v>1880460000</v>
      </c>
      <c r="G221" s="8">
        <v>4817.5898440000001</v>
      </c>
      <c r="H221" s="10">
        <f t="shared" si="6"/>
        <v>8.8433086116090909E-3</v>
      </c>
    </row>
    <row r="222" spans="1:8" x14ac:dyDescent="0.25">
      <c r="A222" s="7">
        <v>42493</v>
      </c>
      <c r="B222" s="8">
        <v>4780.8798829999996</v>
      </c>
      <c r="C222" s="8">
        <v>4791.4301759999998</v>
      </c>
      <c r="D222" s="8">
        <v>4749.7099609999996</v>
      </c>
      <c r="E222" s="8">
        <v>4763.2202150000003</v>
      </c>
      <c r="F222" s="9">
        <v>1984340000</v>
      </c>
      <c r="G222" s="8">
        <v>4763.2202150000003</v>
      </c>
      <c r="H222" s="10">
        <f t="shared" si="6"/>
        <v>-1.1285649206462356E-2</v>
      </c>
    </row>
    <row r="223" spans="1:8" x14ac:dyDescent="0.25">
      <c r="A223" s="7">
        <v>42494</v>
      </c>
      <c r="B223" s="8">
        <v>4735.2797849999997</v>
      </c>
      <c r="C223" s="8">
        <v>4751.6401370000003</v>
      </c>
      <c r="D223" s="8">
        <v>4713.9101559999999</v>
      </c>
      <c r="E223" s="8">
        <v>4725.6401370000003</v>
      </c>
      <c r="F223" s="9">
        <v>1950800000</v>
      </c>
      <c r="G223" s="8">
        <v>4725.6401370000003</v>
      </c>
      <c r="H223" s="10">
        <f t="shared" si="6"/>
        <v>-7.8896369060694749E-3</v>
      </c>
    </row>
    <row r="224" spans="1:8" x14ac:dyDescent="0.25">
      <c r="A224" s="7">
        <v>42495</v>
      </c>
      <c r="B224" s="8">
        <v>4742.419922</v>
      </c>
      <c r="C224" s="8">
        <v>4744.5498049999997</v>
      </c>
      <c r="D224" s="8">
        <v>4709.75</v>
      </c>
      <c r="E224" s="8">
        <v>4717.0898440000001</v>
      </c>
      <c r="F224" s="9">
        <v>1888350000</v>
      </c>
      <c r="G224" s="8">
        <v>4717.0898440000001</v>
      </c>
      <c r="H224" s="10">
        <f t="shared" si="6"/>
        <v>-1.8093406929263756E-3</v>
      </c>
    </row>
    <row r="225" spans="1:8" x14ac:dyDescent="0.25">
      <c r="A225" s="7">
        <v>42496</v>
      </c>
      <c r="B225" s="8">
        <v>4695.8999020000001</v>
      </c>
      <c r="C225" s="8">
        <v>4736.1601559999999</v>
      </c>
      <c r="D225" s="8">
        <v>4684.2797849999997</v>
      </c>
      <c r="E225" s="8">
        <v>4736.1601559999999</v>
      </c>
      <c r="F225" s="9">
        <v>1860800000</v>
      </c>
      <c r="G225" s="8">
        <v>4736.1601559999999</v>
      </c>
      <c r="H225" s="10">
        <f t="shared" si="6"/>
        <v>4.0428129695806447E-3</v>
      </c>
    </row>
    <row r="226" spans="1:8" x14ac:dyDescent="0.25">
      <c r="A226" s="7">
        <v>42499</v>
      </c>
      <c r="B226" s="8">
        <v>4736.3500979999999</v>
      </c>
      <c r="C226" s="8">
        <v>4771.9399409999996</v>
      </c>
      <c r="D226" s="8">
        <v>4735.0600590000004</v>
      </c>
      <c r="E226" s="8">
        <v>4750.2099609999996</v>
      </c>
      <c r="F226" s="9">
        <v>1625100000</v>
      </c>
      <c r="G226" s="8">
        <v>4750.2099609999996</v>
      </c>
      <c r="H226" s="10">
        <f t="shared" si="6"/>
        <v>2.9664970223188813E-3</v>
      </c>
    </row>
    <row r="227" spans="1:8" x14ac:dyDescent="0.25">
      <c r="A227" s="7">
        <v>42500</v>
      </c>
      <c r="B227" s="8">
        <v>4768.9101559999999</v>
      </c>
      <c r="C227" s="8">
        <v>4811.2998049999997</v>
      </c>
      <c r="D227" s="8">
        <v>4758.2001950000003</v>
      </c>
      <c r="E227" s="8">
        <v>4809.8798829999996</v>
      </c>
      <c r="F227" s="9">
        <v>1760120000</v>
      </c>
      <c r="G227" s="8">
        <v>4809.8798829999996</v>
      </c>
      <c r="H227" s="10">
        <f t="shared" si="6"/>
        <v>1.2561533593230534E-2</v>
      </c>
    </row>
    <row r="228" spans="1:8" x14ac:dyDescent="0.25">
      <c r="A228" s="7">
        <v>42501</v>
      </c>
      <c r="B228" s="8">
        <v>4799.2998049999997</v>
      </c>
      <c r="C228" s="8">
        <v>4812.1899409999996</v>
      </c>
      <c r="D228" s="8">
        <v>4760.3598629999997</v>
      </c>
      <c r="E228" s="8">
        <v>4760.6899409999996</v>
      </c>
      <c r="F228" s="9">
        <v>1859110000</v>
      </c>
      <c r="G228" s="8">
        <v>4760.6899409999996</v>
      </c>
      <c r="H228" s="10">
        <f t="shared" si="6"/>
        <v>-1.0226854556983134E-2</v>
      </c>
    </row>
    <row r="229" spans="1:8" x14ac:dyDescent="0.25">
      <c r="A229" s="7">
        <v>42502</v>
      </c>
      <c r="B229" s="8">
        <v>4778.1899409999996</v>
      </c>
      <c r="C229" s="8">
        <v>4779.4599609999996</v>
      </c>
      <c r="D229" s="8">
        <v>4710.169922</v>
      </c>
      <c r="E229" s="8">
        <v>4737.330078</v>
      </c>
      <c r="F229" s="9">
        <v>1930450000</v>
      </c>
      <c r="G229" s="8">
        <v>4737.330078</v>
      </c>
      <c r="H229" s="10">
        <f t="shared" si="6"/>
        <v>-4.9068230213482611E-3</v>
      </c>
    </row>
    <row r="230" spans="1:8" x14ac:dyDescent="0.25">
      <c r="A230" s="7">
        <v>42503</v>
      </c>
      <c r="B230" s="8">
        <v>4731.0698240000002</v>
      </c>
      <c r="C230" s="8">
        <v>4759.2900390000004</v>
      </c>
      <c r="D230" s="8">
        <v>4708.2597660000001</v>
      </c>
      <c r="E230" s="8">
        <v>4717.6801759999998</v>
      </c>
      <c r="F230" s="9">
        <v>1698030000</v>
      </c>
      <c r="G230" s="8">
        <v>4717.6801759999998</v>
      </c>
      <c r="H230" s="10">
        <f t="shared" si="6"/>
        <v>-4.1478853439521624E-3</v>
      </c>
    </row>
    <row r="231" spans="1:8" x14ac:dyDescent="0.25">
      <c r="A231" s="7">
        <v>42506</v>
      </c>
      <c r="B231" s="8">
        <v>4728.8598629999997</v>
      </c>
      <c r="C231" s="8">
        <v>4791.25</v>
      </c>
      <c r="D231" s="8">
        <v>4724.7299800000001</v>
      </c>
      <c r="E231" s="8">
        <v>4775.4599609999996</v>
      </c>
      <c r="F231" s="9">
        <v>1741510000</v>
      </c>
      <c r="G231" s="8">
        <v>4775.4599609999996</v>
      </c>
      <c r="H231" s="10">
        <f t="shared" si="6"/>
        <v>1.2247499373513993E-2</v>
      </c>
    </row>
    <row r="232" spans="1:8" x14ac:dyDescent="0.25">
      <c r="A232" s="7">
        <v>42507</v>
      </c>
      <c r="B232" s="8">
        <v>4768.8500979999999</v>
      </c>
      <c r="C232" s="8">
        <v>4776.1499020000001</v>
      </c>
      <c r="D232" s="8">
        <v>4703.3901370000003</v>
      </c>
      <c r="E232" s="8">
        <v>4715.7299800000001</v>
      </c>
      <c r="F232" s="9">
        <v>1925230000</v>
      </c>
      <c r="G232" s="8">
        <v>4715.7299800000001</v>
      </c>
      <c r="H232" s="10">
        <f t="shared" si="6"/>
        <v>-1.2507691717195679E-2</v>
      </c>
    </row>
    <row r="233" spans="1:8" x14ac:dyDescent="0.25">
      <c r="A233" s="7">
        <v>42508</v>
      </c>
      <c r="B233" s="8">
        <v>4705.7797849999997</v>
      </c>
      <c r="C233" s="8">
        <v>4762.2797849999997</v>
      </c>
      <c r="D233" s="8">
        <v>4704.4902339999999</v>
      </c>
      <c r="E233" s="8">
        <v>4739.1201170000004</v>
      </c>
      <c r="F233" s="9">
        <v>1934100000</v>
      </c>
      <c r="G233" s="8">
        <v>4739.1201170000004</v>
      </c>
      <c r="H233" s="10">
        <f t="shared" si="6"/>
        <v>4.9600246619718735E-3</v>
      </c>
    </row>
    <row r="234" spans="1:8" x14ac:dyDescent="0.25">
      <c r="A234" s="7">
        <v>42509</v>
      </c>
      <c r="B234" s="8">
        <v>4717.3598629999997</v>
      </c>
      <c r="C234" s="8">
        <v>4735.2700199999999</v>
      </c>
      <c r="D234" s="8">
        <v>4678.3798829999996</v>
      </c>
      <c r="E234" s="8">
        <v>4712.5297849999997</v>
      </c>
      <c r="F234" s="9">
        <v>1805890000</v>
      </c>
      <c r="G234" s="8">
        <v>4712.5297849999997</v>
      </c>
      <c r="H234" s="10">
        <f t="shared" si="6"/>
        <v>-5.6108162155706909E-3</v>
      </c>
    </row>
    <row r="235" spans="1:8" x14ac:dyDescent="0.25">
      <c r="A235" s="7">
        <v>42510</v>
      </c>
      <c r="B235" s="8">
        <v>4729.4399409999996</v>
      </c>
      <c r="C235" s="8">
        <v>4781.7001950000003</v>
      </c>
      <c r="D235" s="8">
        <v>4729</v>
      </c>
      <c r="E235" s="8">
        <v>4769.5600590000004</v>
      </c>
      <c r="F235" s="9">
        <v>1970520000</v>
      </c>
      <c r="G235" s="8">
        <v>4769.5600590000004</v>
      </c>
      <c r="H235" s="10">
        <f t="shared" si="6"/>
        <v>1.2101838418407063E-2</v>
      </c>
    </row>
    <row r="236" spans="1:8" x14ac:dyDescent="0.25">
      <c r="A236" s="7">
        <v>42513</v>
      </c>
      <c r="B236" s="8">
        <v>4771.5698240000002</v>
      </c>
      <c r="C236" s="8">
        <v>4792.6401370000003</v>
      </c>
      <c r="D236" s="8">
        <v>4763.9101559999999</v>
      </c>
      <c r="E236" s="8">
        <v>4765.7797849999997</v>
      </c>
      <c r="F236" s="9">
        <v>1865110000</v>
      </c>
      <c r="G236" s="8">
        <v>4765.7797849999997</v>
      </c>
      <c r="H236" s="10">
        <f t="shared" si="6"/>
        <v>-7.9258337314935812E-4</v>
      </c>
    </row>
    <row r="237" spans="1:8" x14ac:dyDescent="0.25">
      <c r="A237" s="7">
        <v>42514</v>
      </c>
      <c r="B237" s="8">
        <v>4792.8500979999999</v>
      </c>
      <c r="C237" s="8">
        <v>4865.9902339999999</v>
      </c>
      <c r="D237" s="8">
        <v>4792.6298829999996</v>
      </c>
      <c r="E237" s="8">
        <v>4861.0600590000004</v>
      </c>
      <c r="F237" s="9">
        <v>1942280000</v>
      </c>
      <c r="G237" s="8">
        <v>4861.0600590000004</v>
      </c>
      <c r="H237" s="10">
        <f t="shared" si="6"/>
        <v>1.9992588474165185E-2</v>
      </c>
    </row>
    <row r="238" spans="1:8" x14ac:dyDescent="0.25">
      <c r="A238" s="7">
        <v>42515</v>
      </c>
      <c r="B238" s="8">
        <v>4877.1801759999998</v>
      </c>
      <c r="C238" s="8">
        <v>4905.4501950000003</v>
      </c>
      <c r="D238" s="8">
        <v>4872.419922</v>
      </c>
      <c r="E238" s="8">
        <v>4894.8901370000003</v>
      </c>
      <c r="F238" s="9">
        <v>1784420000</v>
      </c>
      <c r="G238" s="8">
        <v>4894.8901370000003</v>
      </c>
      <c r="H238" s="10">
        <f t="shared" si="6"/>
        <v>6.9594034201172494E-3</v>
      </c>
    </row>
    <row r="239" spans="1:8" x14ac:dyDescent="0.25">
      <c r="A239" s="7">
        <v>42516</v>
      </c>
      <c r="B239" s="8">
        <v>4897.7797849999997</v>
      </c>
      <c r="C239" s="8">
        <v>4909.3798829999996</v>
      </c>
      <c r="D239" s="8">
        <v>4887.2700199999999</v>
      </c>
      <c r="E239" s="8">
        <v>4901.7700199999999</v>
      </c>
      <c r="F239" s="9">
        <v>1606250000</v>
      </c>
      <c r="G239" s="8">
        <v>4901.7700199999999</v>
      </c>
      <c r="H239" s="10">
        <f t="shared" si="6"/>
        <v>1.4055234760010915E-3</v>
      </c>
    </row>
    <row r="240" spans="1:8" x14ac:dyDescent="0.25">
      <c r="A240" s="7">
        <v>42517</v>
      </c>
      <c r="B240" s="8">
        <v>4904.0498049999997</v>
      </c>
      <c r="C240" s="8">
        <v>4933.5</v>
      </c>
      <c r="D240" s="8">
        <v>4902.5</v>
      </c>
      <c r="E240" s="8">
        <v>4933.5</v>
      </c>
      <c r="F240" s="9">
        <v>1505020000</v>
      </c>
      <c r="G240" s="8">
        <v>4933.5</v>
      </c>
      <c r="H240" s="10">
        <f t="shared" si="6"/>
        <v>6.4731678292813122E-3</v>
      </c>
    </row>
    <row r="241" spans="1:27" x14ac:dyDescent="0.25">
      <c r="A241" s="7">
        <v>42521</v>
      </c>
      <c r="B241" s="8">
        <v>4938.4799800000001</v>
      </c>
      <c r="C241" s="8">
        <v>4951.4501950000003</v>
      </c>
      <c r="D241" s="8">
        <v>4923.0297849999997</v>
      </c>
      <c r="E241" s="8">
        <v>4948.0498049999997</v>
      </c>
      <c r="F241" s="9">
        <v>2285350000</v>
      </c>
      <c r="G241" s="8">
        <v>4948.0498049999997</v>
      </c>
      <c r="H241" s="10">
        <f t="shared" si="6"/>
        <v>2.9491851626632926E-3</v>
      </c>
    </row>
    <row r="242" spans="1:27" x14ac:dyDescent="0.25">
      <c r="A242" s="7">
        <v>42522</v>
      </c>
      <c r="B242" s="8">
        <v>4928.9702150000003</v>
      </c>
      <c r="C242" s="8">
        <v>4958.9799800000001</v>
      </c>
      <c r="D242" s="8">
        <v>4923.2001950000003</v>
      </c>
      <c r="E242" s="8">
        <v>4952.25</v>
      </c>
      <c r="F242" s="9">
        <v>1797090000</v>
      </c>
      <c r="G242" s="8">
        <v>4952.25</v>
      </c>
      <c r="H242" s="10">
        <f t="shared" si="6"/>
        <v>8.4885867473616372E-4</v>
      </c>
    </row>
    <row r="243" spans="1:27" x14ac:dyDescent="0.25">
      <c r="A243" s="7">
        <v>42523</v>
      </c>
      <c r="B243" s="8">
        <v>4941.25</v>
      </c>
      <c r="C243" s="8">
        <v>4971.3598629999997</v>
      </c>
      <c r="D243" s="8">
        <v>4924.2299800000001</v>
      </c>
      <c r="E243" s="8">
        <v>4971.3598629999997</v>
      </c>
      <c r="F243" s="9">
        <v>1729050000</v>
      </c>
      <c r="G243" s="8">
        <v>4971.3598629999997</v>
      </c>
      <c r="H243" s="10">
        <f t="shared" si="6"/>
        <v>3.8588243727597504E-3</v>
      </c>
    </row>
    <row r="244" spans="1:27" x14ac:dyDescent="0.25">
      <c r="A244" s="7">
        <v>42524</v>
      </c>
      <c r="B244" s="8">
        <v>4958.1000979999999</v>
      </c>
      <c r="C244" s="8">
        <v>4958.6499020000001</v>
      </c>
      <c r="D244" s="8">
        <v>4909.2099609999996</v>
      </c>
      <c r="E244" s="8">
        <v>4942.5200199999999</v>
      </c>
      <c r="F244" s="9">
        <v>1697840000</v>
      </c>
      <c r="G244" s="8">
        <v>4942.5200199999999</v>
      </c>
      <c r="H244" s="10">
        <f t="shared" si="6"/>
        <v>-5.8011980212183678E-3</v>
      </c>
    </row>
    <row r="245" spans="1:27" x14ac:dyDescent="0.25">
      <c r="A245" s="7">
        <v>42527</v>
      </c>
      <c r="B245" s="8">
        <v>4950.4599609999996</v>
      </c>
      <c r="C245" s="8">
        <v>4980.1401370000003</v>
      </c>
      <c r="D245" s="8">
        <v>4944.8701170000004</v>
      </c>
      <c r="E245" s="8">
        <v>4968.7099609999996</v>
      </c>
      <c r="F245" s="9">
        <v>1663840000</v>
      </c>
      <c r="G245" s="8">
        <v>4968.7099609999996</v>
      </c>
      <c r="H245" s="10">
        <f t="shared" si="6"/>
        <v>5.2989043835982574E-3</v>
      </c>
    </row>
    <row r="246" spans="1:27" x14ac:dyDescent="0.25">
      <c r="A246" s="7">
        <v>42528</v>
      </c>
      <c r="B246" s="8">
        <v>4972.1298829999996</v>
      </c>
      <c r="C246" s="8">
        <v>4979.3798829999996</v>
      </c>
      <c r="D246" s="8">
        <v>4960.2797849999997</v>
      </c>
      <c r="E246" s="8">
        <v>4961.75</v>
      </c>
      <c r="F246" s="9">
        <v>1747760000</v>
      </c>
      <c r="G246" s="8">
        <v>4961.75</v>
      </c>
      <c r="H246" s="10">
        <f t="shared" si="6"/>
        <v>-1.4007581554627002E-3</v>
      </c>
    </row>
    <row r="247" spans="1:27" x14ac:dyDescent="0.25">
      <c r="A247" s="7">
        <v>42529</v>
      </c>
      <c r="B247" s="8">
        <v>4970.0097660000001</v>
      </c>
      <c r="C247" s="8">
        <v>4979.6601559999999</v>
      </c>
      <c r="D247" s="8">
        <v>4956.7900390000004</v>
      </c>
      <c r="E247" s="8">
        <v>4974.6401370000003</v>
      </c>
      <c r="F247" s="9">
        <v>1692640000</v>
      </c>
      <c r="G247" s="8">
        <v>4974.6401370000003</v>
      </c>
      <c r="H247" s="10">
        <f t="shared" si="6"/>
        <v>2.5979013452914756E-3</v>
      </c>
    </row>
    <row r="248" spans="1:27" x14ac:dyDescent="0.25">
      <c r="A248" s="7">
        <v>42530</v>
      </c>
      <c r="B248" s="8">
        <v>4954.1499020000001</v>
      </c>
      <c r="C248" s="8">
        <v>4965.4902339999999</v>
      </c>
      <c r="D248" s="8">
        <v>4940.5498049999997</v>
      </c>
      <c r="E248" s="8">
        <v>4958.6201170000004</v>
      </c>
      <c r="F248" s="9">
        <v>1632340000</v>
      </c>
      <c r="G248" s="8">
        <v>4958.6201170000004</v>
      </c>
      <c r="H248" s="10">
        <f t="shared" si="6"/>
        <v>-3.220337463377021E-3</v>
      </c>
    </row>
    <row r="249" spans="1:27" x14ac:dyDescent="0.25">
      <c r="A249" s="7">
        <v>42531</v>
      </c>
      <c r="B249" s="8">
        <v>4915.1499020000001</v>
      </c>
      <c r="C249" s="8">
        <v>4917.919922</v>
      </c>
      <c r="D249" s="8">
        <v>4880.6098629999997</v>
      </c>
      <c r="E249" s="8">
        <v>4894.5498049999997</v>
      </c>
      <c r="F249" s="9">
        <v>1822200000</v>
      </c>
      <c r="G249" s="8">
        <v>4894.5498049999997</v>
      </c>
      <c r="H249" s="10">
        <f t="shared" si="6"/>
        <v>-1.2920996262719142E-2</v>
      </c>
    </row>
    <row r="250" spans="1:27" x14ac:dyDescent="0.25">
      <c r="A250" s="7">
        <v>42534</v>
      </c>
      <c r="B250" s="8">
        <v>4868.5097660000001</v>
      </c>
      <c r="C250" s="8">
        <v>4894.8500979999999</v>
      </c>
      <c r="D250" s="8">
        <v>4844.9399409999996</v>
      </c>
      <c r="E250" s="8">
        <v>4848.4399409999996</v>
      </c>
      <c r="F250" s="9">
        <v>1888300000</v>
      </c>
      <c r="G250" s="8">
        <v>4848.4399409999996</v>
      </c>
      <c r="H250" s="10">
        <f t="shared" si="6"/>
        <v>-9.4206547766449988E-3</v>
      </c>
    </row>
    <row r="251" spans="1:27" x14ac:dyDescent="0.25">
      <c r="A251" s="7">
        <v>42535</v>
      </c>
      <c r="B251" s="8">
        <v>4836.669922</v>
      </c>
      <c r="C251" s="8">
        <v>4863.0097660000001</v>
      </c>
      <c r="D251" s="8">
        <v>4811.9301759999998</v>
      </c>
      <c r="E251" s="8">
        <v>4843.5498049999997</v>
      </c>
      <c r="F251" s="9">
        <v>1919710000</v>
      </c>
      <c r="G251" s="8">
        <v>4843.5498049999997</v>
      </c>
      <c r="H251" s="10">
        <f t="shared" si="6"/>
        <v>-1.0085998918224481E-3</v>
      </c>
      <c r="AA251" s="28"/>
    </row>
    <row r="252" spans="1:27" x14ac:dyDescent="0.25">
      <c r="A252" s="7">
        <v>42536</v>
      </c>
      <c r="B252" s="8">
        <v>4855.080078</v>
      </c>
      <c r="C252" s="8">
        <v>4868.1601559999999</v>
      </c>
      <c r="D252" s="8">
        <v>4830.330078</v>
      </c>
      <c r="E252" s="8">
        <v>4834.9301759999998</v>
      </c>
      <c r="F252" s="9">
        <v>1802200000</v>
      </c>
      <c r="G252" s="8">
        <v>4834.9301759999998</v>
      </c>
      <c r="H252" s="10">
        <f t="shared" si="6"/>
        <v>-1.779609861986331E-3</v>
      </c>
      <c r="I252" s="23"/>
      <c r="T252" s="24"/>
      <c r="U252" s="28"/>
      <c r="V252" s="28"/>
      <c r="W252" s="23"/>
      <c r="X252" s="23"/>
      <c r="Y252" s="23"/>
      <c r="Z252" s="23"/>
    </row>
    <row r="253" spans="1:27" s="23" customFormat="1" x14ac:dyDescent="0.25">
      <c r="A253" s="20">
        <v>42537</v>
      </c>
      <c r="B253" s="21">
        <v>4809.6899409999996</v>
      </c>
      <c r="C253" s="21">
        <v>4847.8598629999997</v>
      </c>
      <c r="D253" s="21">
        <v>4778.7797849999997</v>
      </c>
      <c r="E253" s="21">
        <v>4844.919922</v>
      </c>
      <c r="F253" s="22">
        <v>1851770000</v>
      </c>
      <c r="G253" s="21">
        <v>4844.919922</v>
      </c>
      <c r="H253" s="10">
        <f t="shared" si="6"/>
        <v>2.0661613790387001E-3</v>
      </c>
      <c r="I253" s="5"/>
      <c r="N253" s="23" t="s">
        <v>37</v>
      </c>
      <c r="T253" s="15"/>
      <c r="U253" s="12"/>
      <c r="V253" s="12"/>
      <c r="W253" s="5"/>
      <c r="X253" s="5"/>
      <c r="Y253" s="5"/>
      <c r="Z253" s="5"/>
      <c r="AA253" s="12"/>
    </row>
    <row r="254" spans="1:27" x14ac:dyDescent="0.25">
      <c r="A254" s="7">
        <v>42538</v>
      </c>
      <c r="B254" s="8">
        <v>4835.0200199999999</v>
      </c>
      <c r="C254" s="8">
        <v>4835.0200199999999</v>
      </c>
      <c r="D254" s="8">
        <v>4792.3398440000001</v>
      </c>
      <c r="E254" s="8">
        <v>4800.3398440000001</v>
      </c>
      <c r="F254" s="9">
        <v>2638220000</v>
      </c>
      <c r="G254" s="8">
        <v>4800.3398440000001</v>
      </c>
      <c r="H254" s="10">
        <f t="shared" si="6"/>
        <v>-9.2014065697080261E-3</v>
      </c>
    </row>
    <row r="255" spans="1:27" x14ac:dyDescent="0.25">
      <c r="A255" s="7">
        <v>42541</v>
      </c>
      <c r="B255" s="8">
        <v>4856.6899409999996</v>
      </c>
      <c r="C255" s="8">
        <v>4882.1499020000001</v>
      </c>
      <c r="D255" s="8">
        <v>4834.5097660000001</v>
      </c>
      <c r="E255" s="8">
        <v>4837.2099609999996</v>
      </c>
      <c r="F255" s="9">
        <v>1779560000</v>
      </c>
      <c r="G255" s="8">
        <v>4837.2099609999996</v>
      </c>
      <c r="H255" s="10">
        <f t="shared" si="6"/>
        <v>7.6807305728747721E-3</v>
      </c>
    </row>
    <row r="256" spans="1:27" x14ac:dyDescent="0.25">
      <c r="A256" s="7">
        <v>42542</v>
      </c>
      <c r="B256" s="8">
        <v>4845.080078</v>
      </c>
      <c r="C256" s="8">
        <v>4852.1899409999996</v>
      </c>
      <c r="D256" s="8">
        <v>4826.5898440000001</v>
      </c>
      <c r="E256" s="8">
        <v>4843.7597660000001</v>
      </c>
      <c r="F256" s="9">
        <v>1698080000</v>
      </c>
      <c r="G256" s="8">
        <v>4843.7597660000001</v>
      </c>
      <c r="H256" s="10">
        <f t="shared" si="6"/>
        <v>1.3540460415835121E-3</v>
      </c>
    </row>
    <row r="257" spans="1:8" x14ac:dyDescent="0.25">
      <c r="A257" s="7">
        <v>42543</v>
      </c>
      <c r="B257" s="8">
        <v>4846.6801759999998</v>
      </c>
      <c r="C257" s="8">
        <v>4875.9301759999998</v>
      </c>
      <c r="D257" s="8">
        <v>4830</v>
      </c>
      <c r="E257" s="8">
        <v>4833.3198240000002</v>
      </c>
      <c r="F257" s="9">
        <v>1682220000</v>
      </c>
      <c r="G257" s="8">
        <v>4833.3198240000002</v>
      </c>
      <c r="H257" s="10">
        <f t="shared" si="6"/>
        <v>-2.1553385189087004E-3</v>
      </c>
    </row>
    <row r="258" spans="1:8" x14ac:dyDescent="0.25">
      <c r="A258" s="7">
        <v>42544</v>
      </c>
      <c r="B258" s="8">
        <v>4872.1899409999996</v>
      </c>
      <c r="C258" s="8">
        <v>4910.0400390000004</v>
      </c>
      <c r="D258" s="8">
        <v>4859.3999020000001</v>
      </c>
      <c r="E258" s="8">
        <v>4910.0400390000004</v>
      </c>
      <c r="F258" s="9">
        <v>1738570000</v>
      </c>
      <c r="G258" s="8">
        <v>4910.0400390000004</v>
      </c>
      <c r="H258" s="10">
        <f t="shared" si="6"/>
        <v>1.5873192297154448E-2</v>
      </c>
    </row>
    <row r="259" spans="1:8" x14ac:dyDescent="0.25">
      <c r="A259" s="7">
        <v>42545</v>
      </c>
      <c r="B259" s="8">
        <v>4715.7900390000004</v>
      </c>
      <c r="C259" s="8">
        <v>4798.2202150000003</v>
      </c>
      <c r="D259" s="8">
        <v>4698.419922</v>
      </c>
      <c r="E259" s="8">
        <v>4707.9799800000001</v>
      </c>
      <c r="F259" s="9">
        <v>4411040000</v>
      </c>
      <c r="G259" s="8">
        <v>4707.9799800000001</v>
      </c>
      <c r="H259" s="10">
        <f t="shared" si="6"/>
        <v>-4.115242592627677E-2</v>
      </c>
    </row>
    <row r="260" spans="1:8" x14ac:dyDescent="0.25">
      <c r="A260" s="7">
        <v>42548</v>
      </c>
      <c r="B260" s="8">
        <v>4664.4301759999998</v>
      </c>
      <c r="C260" s="8">
        <v>4665.0400390000004</v>
      </c>
      <c r="D260" s="8">
        <v>4574.25</v>
      </c>
      <c r="E260" s="8">
        <v>4594.4399409999996</v>
      </c>
      <c r="F260" s="9">
        <v>2659650000</v>
      </c>
      <c r="G260" s="8">
        <v>4594.4399409999996</v>
      </c>
      <c r="H260" s="10">
        <f t="shared" ref="H260:H323" si="7">+(G260/G259)-1</f>
        <v>-2.4116508456350827E-2</v>
      </c>
    </row>
    <row r="261" spans="1:8" x14ac:dyDescent="0.25">
      <c r="A261" s="7">
        <v>42549</v>
      </c>
      <c r="B261" s="8">
        <v>4643.9301759999998</v>
      </c>
      <c r="C261" s="8">
        <v>4692.9799800000001</v>
      </c>
      <c r="D261" s="8">
        <v>4643.9301759999998</v>
      </c>
      <c r="E261" s="8">
        <v>4691.8701170000004</v>
      </c>
      <c r="F261" s="9">
        <v>2074090000</v>
      </c>
      <c r="G261" s="8">
        <v>4691.8701170000004</v>
      </c>
      <c r="H261" s="10">
        <f t="shared" si="7"/>
        <v>2.1206105042434142E-2</v>
      </c>
    </row>
    <row r="262" spans="1:8" x14ac:dyDescent="0.25">
      <c r="A262" s="7">
        <v>42550</v>
      </c>
      <c r="B262" s="8">
        <v>4732.93</v>
      </c>
      <c r="C262" s="8">
        <v>4787.59</v>
      </c>
      <c r="D262" s="8">
        <v>4732.34</v>
      </c>
      <c r="E262" s="8">
        <v>4779.25</v>
      </c>
      <c r="F262" s="9" t="s">
        <v>28</v>
      </c>
      <c r="G262" s="8">
        <f>+E262</f>
        <v>4779.25</v>
      </c>
      <c r="H262" s="10">
        <f t="shared" si="7"/>
        <v>1.8623679006670946E-2</v>
      </c>
    </row>
    <row r="263" spans="1:8" x14ac:dyDescent="0.25">
      <c r="A263" s="7">
        <v>42551</v>
      </c>
      <c r="B263" s="8">
        <v>4793.75</v>
      </c>
      <c r="C263" s="8">
        <v>4843.1098629999997</v>
      </c>
      <c r="D263" s="8">
        <v>4774.5200199999999</v>
      </c>
      <c r="E263" s="8">
        <v>4842.669922</v>
      </c>
      <c r="F263" s="9">
        <v>2171180000</v>
      </c>
      <c r="G263" s="8">
        <v>4842.669922</v>
      </c>
      <c r="H263" s="10">
        <f t="shared" si="7"/>
        <v>1.3269848197938972E-2</v>
      </c>
    </row>
    <row r="264" spans="1:8" x14ac:dyDescent="0.25">
      <c r="A264" s="7">
        <v>42552</v>
      </c>
      <c r="B264" s="8">
        <v>4837.1801759999998</v>
      </c>
      <c r="C264" s="8">
        <v>4880.169922</v>
      </c>
      <c r="D264" s="8">
        <v>4837.169922</v>
      </c>
      <c r="E264" s="8">
        <v>4862.5698240000002</v>
      </c>
      <c r="F264" s="9">
        <v>1745130000</v>
      </c>
      <c r="G264" s="8">
        <v>4862.5698240000002</v>
      </c>
      <c r="H264" s="10">
        <f t="shared" si="7"/>
        <v>4.1092831682778552E-3</v>
      </c>
    </row>
    <row r="265" spans="1:8" x14ac:dyDescent="0.25">
      <c r="A265" s="7">
        <v>42556</v>
      </c>
      <c r="B265" s="8">
        <v>4837.0600590000004</v>
      </c>
      <c r="C265" s="8">
        <v>4839.1298829999996</v>
      </c>
      <c r="D265" s="8">
        <v>4797.2900390000004</v>
      </c>
      <c r="E265" s="8">
        <v>4822.8999020000001</v>
      </c>
      <c r="F265" s="9">
        <v>1690340000</v>
      </c>
      <c r="G265" s="8">
        <v>4822.8999020000001</v>
      </c>
      <c r="H265" s="10">
        <f t="shared" si="7"/>
        <v>-8.158221565107926E-3</v>
      </c>
    </row>
    <row r="266" spans="1:8" x14ac:dyDescent="0.25">
      <c r="A266" s="7">
        <v>42557</v>
      </c>
      <c r="B266" s="8">
        <v>4799.3198240000002</v>
      </c>
      <c r="C266" s="8">
        <v>4861.0498049999997</v>
      </c>
      <c r="D266" s="8">
        <v>4786.0097660000001</v>
      </c>
      <c r="E266" s="8">
        <v>4859.1601559999999</v>
      </c>
      <c r="F266" s="9">
        <v>1876090000</v>
      </c>
      <c r="G266" s="8">
        <v>4859.1601559999999</v>
      </c>
      <c r="H266" s="10">
        <f t="shared" si="7"/>
        <v>7.5183509375682522E-3</v>
      </c>
    </row>
    <row r="267" spans="1:8" x14ac:dyDescent="0.25">
      <c r="A267" s="7">
        <v>42558</v>
      </c>
      <c r="B267" s="8">
        <v>4867.4702150000003</v>
      </c>
      <c r="C267" s="8">
        <v>4889.0097660000001</v>
      </c>
      <c r="D267" s="8">
        <v>4853.6801759999998</v>
      </c>
      <c r="E267" s="8">
        <v>4876.8100590000004</v>
      </c>
      <c r="F267" s="9">
        <v>1672770000</v>
      </c>
      <c r="G267" s="8">
        <v>4876.8100590000004</v>
      </c>
      <c r="H267" s="10">
        <f t="shared" si="7"/>
        <v>3.6322949714275854E-3</v>
      </c>
    </row>
    <row r="268" spans="1:8" x14ac:dyDescent="0.25">
      <c r="A268" s="7">
        <v>42559</v>
      </c>
      <c r="B268" s="8">
        <v>4906.6601559999999</v>
      </c>
      <c r="C268" s="8">
        <v>4959</v>
      </c>
      <c r="D268" s="8">
        <v>4901.2700199999999</v>
      </c>
      <c r="E268" s="8">
        <v>4956.7597660000001</v>
      </c>
      <c r="F268" s="9">
        <v>1947260000</v>
      </c>
      <c r="G268" s="8">
        <v>4956.7597660000001</v>
      </c>
      <c r="H268" s="10">
        <f t="shared" si="7"/>
        <v>1.6393852955674415E-2</v>
      </c>
    </row>
    <row r="269" spans="1:8" x14ac:dyDescent="0.25">
      <c r="A269" s="7">
        <v>42562</v>
      </c>
      <c r="B269" s="8">
        <v>4976.5400390000004</v>
      </c>
      <c r="C269" s="8">
        <v>5002.5</v>
      </c>
      <c r="D269" s="8">
        <v>4976.5400390000004</v>
      </c>
      <c r="E269" s="8">
        <v>4988.6401370000003</v>
      </c>
      <c r="F269" s="9">
        <v>1718450000</v>
      </c>
      <c r="G269" s="8">
        <v>4988.6401370000003</v>
      </c>
      <c r="H269" s="10">
        <f t="shared" si="7"/>
        <v>6.4316958063366236E-3</v>
      </c>
    </row>
    <row r="270" spans="1:8" x14ac:dyDescent="0.25">
      <c r="A270" s="7">
        <v>42563</v>
      </c>
      <c r="B270" s="8">
        <v>5017.9902339999999</v>
      </c>
      <c r="C270" s="8">
        <v>5032.1000979999999</v>
      </c>
      <c r="D270" s="8">
        <v>5009.6801759999998</v>
      </c>
      <c r="E270" s="8">
        <v>5022.8198240000002</v>
      </c>
      <c r="F270" s="9">
        <v>1866280000</v>
      </c>
      <c r="G270" s="8">
        <v>5022.8198240000002</v>
      </c>
      <c r="H270" s="10">
        <f t="shared" si="7"/>
        <v>6.8515038289682639E-3</v>
      </c>
    </row>
    <row r="271" spans="1:8" x14ac:dyDescent="0.25">
      <c r="A271" s="7">
        <v>42564</v>
      </c>
      <c r="B271" s="8">
        <v>5036.3198240000002</v>
      </c>
      <c r="C271" s="8">
        <v>5036.3798829999996</v>
      </c>
      <c r="D271" s="8">
        <v>5002.8198240000002</v>
      </c>
      <c r="E271" s="8">
        <v>5005.7299800000001</v>
      </c>
      <c r="F271" s="9">
        <v>1650820000</v>
      </c>
      <c r="G271" s="8">
        <v>5005.7299800000001</v>
      </c>
      <c r="H271" s="10">
        <f t="shared" si="7"/>
        <v>-3.4024401827716932E-3</v>
      </c>
    </row>
    <row r="272" spans="1:8" x14ac:dyDescent="0.25">
      <c r="A272" s="7">
        <v>42565</v>
      </c>
      <c r="B272" s="8">
        <v>5041.9501950000003</v>
      </c>
      <c r="C272" s="8">
        <v>5045.1801759999998</v>
      </c>
      <c r="D272" s="8">
        <v>5025.1499020000001</v>
      </c>
      <c r="E272" s="8">
        <v>5034.0600590000004</v>
      </c>
      <c r="F272" s="9">
        <v>1641170000</v>
      </c>
      <c r="G272" s="8">
        <v>5034.0600590000004</v>
      </c>
      <c r="H272" s="10">
        <f t="shared" si="7"/>
        <v>5.6595300012567407E-3</v>
      </c>
    </row>
    <row r="273" spans="1:8" x14ac:dyDescent="0.25">
      <c r="A273" s="7">
        <v>42566</v>
      </c>
      <c r="B273" s="8">
        <v>5041.1899409999996</v>
      </c>
      <c r="C273" s="8">
        <v>5044.8100590000004</v>
      </c>
      <c r="D273" s="8">
        <v>5018.5200199999999</v>
      </c>
      <c r="E273" s="8">
        <v>5029.5898440000001</v>
      </c>
      <c r="F273" s="9">
        <v>1610300000</v>
      </c>
      <c r="G273" s="8">
        <v>5029.5898440000001</v>
      </c>
      <c r="H273" s="10">
        <f t="shared" si="7"/>
        <v>-8.879939745669585E-4</v>
      </c>
    </row>
    <row r="274" spans="1:8" x14ac:dyDescent="0.25">
      <c r="A274" s="7">
        <v>42569</v>
      </c>
      <c r="B274" s="8">
        <v>5034.9902339999999</v>
      </c>
      <c r="C274" s="8">
        <v>5063.5297849999997</v>
      </c>
      <c r="D274" s="8">
        <v>5030.1298829999996</v>
      </c>
      <c r="E274" s="8">
        <v>5055.7797849999997</v>
      </c>
      <c r="F274" s="9">
        <v>1585570000</v>
      </c>
      <c r="G274" s="8">
        <v>5055.7797849999997</v>
      </c>
      <c r="H274" s="10">
        <f t="shared" si="7"/>
        <v>5.2071723166935424E-3</v>
      </c>
    </row>
    <row r="275" spans="1:8" x14ac:dyDescent="0.25">
      <c r="A275" s="7">
        <v>42570</v>
      </c>
      <c r="B275" s="8">
        <v>5038.2202150000003</v>
      </c>
      <c r="C275" s="8">
        <v>5052.2402339999999</v>
      </c>
      <c r="D275" s="8">
        <v>5028.2402339999999</v>
      </c>
      <c r="E275" s="8">
        <v>5036.3701170000004</v>
      </c>
      <c r="F275" s="9">
        <v>1694740000</v>
      </c>
      <c r="G275" s="8">
        <v>5036.3701170000004</v>
      </c>
      <c r="H275" s="10">
        <f t="shared" si="7"/>
        <v>-3.8391047129041622E-3</v>
      </c>
    </row>
    <row r="276" spans="1:8" x14ac:dyDescent="0.25">
      <c r="A276" s="7">
        <v>42571</v>
      </c>
      <c r="B276" s="8">
        <v>5061.6000979999999</v>
      </c>
      <c r="C276" s="8">
        <v>5098.25</v>
      </c>
      <c r="D276" s="8">
        <v>5053.919922</v>
      </c>
      <c r="E276" s="8">
        <v>5089.9301759999998</v>
      </c>
      <c r="F276" s="9">
        <v>1877330000</v>
      </c>
      <c r="G276" s="8">
        <v>5089.9301759999998</v>
      </c>
      <c r="H276" s="10">
        <f t="shared" si="7"/>
        <v>1.0634655070168586E-2</v>
      </c>
    </row>
    <row r="277" spans="1:8" x14ac:dyDescent="0.25">
      <c r="A277" s="7">
        <v>42572</v>
      </c>
      <c r="B277" s="8">
        <v>5093.9702150000003</v>
      </c>
      <c r="C277" s="8">
        <v>5102.7797849999997</v>
      </c>
      <c r="D277" s="8">
        <v>5061.1098629999997</v>
      </c>
      <c r="E277" s="8">
        <v>5073.8999020000001</v>
      </c>
      <c r="F277" s="9">
        <v>1880310000</v>
      </c>
      <c r="G277" s="8">
        <v>5073.8999020000001</v>
      </c>
      <c r="H277" s="10">
        <f t="shared" si="7"/>
        <v>-3.1494094114661308E-3</v>
      </c>
    </row>
    <row r="278" spans="1:8" x14ac:dyDescent="0.25">
      <c r="A278" s="7">
        <v>42573</v>
      </c>
      <c r="B278" s="8">
        <v>5078.1201170000004</v>
      </c>
      <c r="C278" s="8">
        <v>5103.5200199999999</v>
      </c>
      <c r="D278" s="8">
        <v>5064.1098629999997</v>
      </c>
      <c r="E278" s="8">
        <v>5100.1601559999999</v>
      </c>
      <c r="F278" s="9">
        <v>1639000000</v>
      </c>
      <c r="G278" s="8">
        <v>5100.1601559999999</v>
      </c>
      <c r="H278" s="10">
        <f t="shared" si="7"/>
        <v>5.1755561810844508E-3</v>
      </c>
    </row>
    <row r="279" spans="1:8" x14ac:dyDescent="0.25">
      <c r="A279" s="7">
        <v>42576</v>
      </c>
      <c r="B279" s="8">
        <v>5096.9902339999999</v>
      </c>
      <c r="C279" s="8">
        <v>5100.7202150000003</v>
      </c>
      <c r="D279" s="8">
        <v>5082.6601559999999</v>
      </c>
      <c r="E279" s="8">
        <v>5097.6298829999996</v>
      </c>
      <c r="F279" s="9">
        <v>1770620000</v>
      </c>
      <c r="G279" s="8">
        <v>5097.6298829999996</v>
      </c>
      <c r="H279" s="10">
        <f t="shared" si="7"/>
        <v>-4.9611638117352808E-4</v>
      </c>
    </row>
    <row r="280" spans="1:8" x14ac:dyDescent="0.25">
      <c r="A280" s="7">
        <v>42577</v>
      </c>
      <c r="B280" s="8">
        <v>5095.6098629999997</v>
      </c>
      <c r="C280" s="8">
        <v>5122.2998049999997</v>
      </c>
      <c r="D280" s="8">
        <v>5084.1801759999998</v>
      </c>
      <c r="E280" s="8">
        <v>5110.0498049999997</v>
      </c>
      <c r="F280" s="9">
        <v>2038060000</v>
      </c>
      <c r="G280" s="8">
        <v>5110.0498049999997</v>
      </c>
      <c r="H280" s="10">
        <f t="shared" si="7"/>
        <v>2.4364110939907313E-3</v>
      </c>
    </row>
    <row r="281" spans="1:8" x14ac:dyDescent="0.25">
      <c r="A281" s="7">
        <v>42578</v>
      </c>
      <c r="B281" s="8">
        <v>5143.8398440000001</v>
      </c>
      <c r="C281" s="8">
        <v>5151.0600590000004</v>
      </c>
      <c r="D281" s="8">
        <v>5120.6601559999999</v>
      </c>
      <c r="E281" s="8">
        <v>5139.8100590000004</v>
      </c>
      <c r="F281" s="9">
        <v>2122250000</v>
      </c>
      <c r="G281" s="8">
        <v>5139.8100590000004</v>
      </c>
      <c r="H281" s="10">
        <f t="shared" si="7"/>
        <v>5.823867699074281E-3</v>
      </c>
    </row>
    <row r="282" spans="1:8" x14ac:dyDescent="0.25">
      <c r="A282" s="7">
        <v>42579</v>
      </c>
      <c r="B282" s="8">
        <v>5144.8198240000002</v>
      </c>
      <c r="C282" s="8">
        <v>5160.1601559999999</v>
      </c>
      <c r="D282" s="8">
        <v>5130.75</v>
      </c>
      <c r="E282" s="8">
        <v>5154.9799800000001</v>
      </c>
      <c r="F282" s="9">
        <v>1950910000</v>
      </c>
      <c r="G282" s="8">
        <v>5154.9799800000001</v>
      </c>
      <c r="H282" s="10">
        <f t="shared" si="7"/>
        <v>2.9514555646734664E-3</v>
      </c>
    </row>
    <row r="283" spans="1:8" x14ac:dyDescent="0.25">
      <c r="A283" s="7">
        <v>42580</v>
      </c>
      <c r="B283" s="8">
        <v>5162.1499020000001</v>
      </c>
      <c r="C283" s="8">
        <v>5175.8100590000004</v>
      </c>
      <c r="D283" s="8">
        <v>5140.0498049999997</v>
      </c>
      <c r="E283" s="8">
        <v>5162.1298829999996</v>
      </c>
      <c r="F283" s="9">
        <v>2072640000</v>
      </c>
      <c r="G283" s="8">
        <v>5162.1298829999996</v>
      </c>
      <c r="H283" s="10">
        <f t="shared" si="7"/>
        <v>1.3869894796370019E-3</v>
      </c>
    </row>
    <row r="284" spans="1:8" x14ac:dyDescent="0.25">
      <c r="A284" s="7">
        <v>42583</v>
      </c>
      <c r="B284" s="8">
        <v>5167.419922</v>
      </c>
      <c r="C284" s="8">
        <v>5199.1298829999996</v>
      </c>
      <c r="D284" s="8">
        <v>5158.9301759999998</v>
      </c>
      <c r="E284" s="8">
        <v>5184.2001950000003</v>
      </c>
      <c r="F284" s="9">
        <v>1866590000</v>
      </c>
      <c r="G284" s="8">
        <v>5184.2001950000003</v>
      </c>
      <c r="H284" s="10">
        <f t="shared" si="7"/>
        <v>4.2754274883092247E-3</v>
      </c>
    </row>
    <row r="285" spans="1:8" x14ac:dyDescent="0.25">
      <c r="A285" s="7">
        <v>42584</v>
      </c>
      <c r="B285" s="8">
        <v>5177.5297849999997</v>
      </c>
      <c r="C285" s="8">
        <v>5181.0200199999999</v>
      </c>
      <c r="D285" s="8">
        <v>5109.7998049999997</v>
      </c>
      <c r="E285" s="8">
        <v>5137.7299800000001</v>
      </c>
      <c r="F285" s="9">
        <v>2142010000</v>
      </c>
      <c r="G285" s="8">
        <v>5137.7299800000001</v>
      </c>
      <c r="H285" s="10">
        <f t="shared" si="7"/>
        <v>-8.9638156807330116E-3</v>
      </c>
    </row>
    <row r="286" spans="1:8" x14ac:dyDescent="0.25">
      <c r="A286" s="7">
        <v>42585</v>
      </c>
      <c r="B286" s="8">
        <v>5133.2402339999999</v>
      </c>
      <c r="C286" s="8">
        <v>5159.7402339999999</v>
      </c>
      <c r="D286" s="8">
        <v>5128.4399409999996</v>
      </c>
      <c r="E286" s="8">
        <v>5159.7402339999999</v>
      </c>
      <c r="F286" s="9">
        <v>1909470000</v>
      </c>
      <c r="G286" s="8">
        <v>5159.7402339999999</v>
      </c>
      <c r="H286" s="10">
        <f t="shared" si="7"/>
        <v>4.2840425802213034E-3</v>
      </c>
    </row>
    <row r="287" spans="1:8" x14ac:dyDescent="0.25">
      <c r="A287" s="7">
        <v>42586</v>
      </c>
      <c r="B287" s="8">
        <v>5158.0200199999999</v>
      </c>
      <c r="C287" s="8">
        <v>5174</v>
      </c>
      <c r="D287" s="8">
        <v>5145.3901370000003</v>
      </c>
      <c r="E287" s="8">
        <v>5166.25</v>
      </c>
      <c r="F287" s="9">
        <v>1930000000</v>
      </c>
      <c r="G287" s="8">
        <v>5166.25</v>
      </c>
      <c r="H287" s="10">
        <f t="shared" si="7"/>
        <v>1.2616460722389977E-3</v>
      </c>
    </row>
    <row r="288" spans="1:8" x14ac:dyDescent="0.25">
      <c r="A288" s="7">
        <v>42587</v>
      </c>
      <c r="B288" s="8">
        <v>5190.7099609999996</v>
      </c>
      <c r="C288" s="8">
        <v>5227.2299800000001</v>
      </c>
      <c r="D288" s="8">
        <v>5186.25</v>
      </c>
      <c r="E288" s="8">
        <v>5221.1201170000004</v>
      </c>
      <c r="F288" s="9">
        <v>2017720000</v>
      </c>
      <c r="G288" s="8">
        <v>5221.1201170000004</v>
      </c>
      <c r="H288" s="10">
        <f t="shared" si="7"/>
        <v>1.0620879167674957E-2</v>
      </c>
    </row>
    <row r="289" spans="1:8" x14ac:dyDescent="0.25">
      <c r="A289" s="7">
        <v>42590</v>
      </c>
      <c r="B289" s="8">
        <v>5223.5400390000004</v>
      </c>
      <c r="C289" s="8">
        <v>5228.3999020000001</v>
      </c>
      <c r="D289" s="8">
        <v>5202.1801759999998</v>
      </c>
      <c r="E289" s="8">
        <v>5213.1401370000003</v>
      </c>
      <c r="F289" s="9">
        <v>1624450000</v>
      </c>
      <c r="G289" s="8">
        <v>5213.1401370000003</v>
      </c>
      <c r="H289" s="10">
        <f t="shared" si="7"/>
        <v>-1.5284038331194738E-3</v>
      </c>
    </row>
    <row r="290" spans="1:8" x14ac:dyDescent="0.25">
      <c r="A290" s="7">
        <v>42591</v>
      </c>
      <c r="B290" s="8">
        <v>5216.2099609999996</v>
      </c>
      <c r="C290" s="8">
        <v>5238.5400390000004</v>
      </c>
      <c r="D290" s="8">
        <v>5214.9501950000003</v>
      </c>
      <c r="E290" s="8">
        <v>5225.4799800000001</v>
      </c>
      <c r="F290" s="9">
        <v>1664320000</v>
      </c>
      <c r="G290" s="8">
        <v>5225.4799800000001</v>
      </c>
      <c r="H290" s="10">
        <f t="shared" si="7"/>
        <v>2.367065276534186E-3</v>
      </c>
    </row>
    <row r="291" spans="1:8" x14ac:dyDescent="0.25">
      <c r="A291" s="7">
        <v>42592</v>
      </c>
      <c r="B291" s="8">
        <v>5227.9501950000003</v>
      </c>
      <c r="C291" s="8">
        <v>5227.9599609999996</v>
      </c>
      <c r="D291" s="8">
        <v>5193.7998049999997</v>
      </c>
      <c r="E291" s="8">
        <v>5204.580078</v>
      </c>
      <c r="F291" s="9">
        <v>1651240000</v>
      </c>
      <c r="G291" s="8">
        <v>5204.580078</v>
      </c>
      <c r="H291" s="10">
        <f t="shared" si="7"/>
        <v>-3.9996138306896967E-3</v>
      </c>
    </row>
    <row r="292" spans="1:8" x14ac:dyDescent="0.25">
      <c r="A292" s="7">
        <v>42593</v>
      </c>
      <c r="B292" s="8">
        <v>5222.1499020000001</v>
      </c>
      <c r="C292" s="8">
        <v>5235.2900390000004</v>
      </c>
      <c r="D292" s="8">
        <v>5211.25</v>
      </c>
      <c r="E292" s="8">
        <v>5228.3999020000001</v>
      </c>
      <c r="F292" s="9">
        <v>1511670000</v>
      </c>
      <c r="G292" s="8">
        <v>5228.3999020000001</v>
      </c>
      <c r="H292" s="10">
        <f t="shared" si="7"/>
        <v>4.5767042956428305E-3</v>
      </c>
    </row>
    <row r="293" spans="1:8" x14ac:dyDescent="0.25">
      <c r="A293" s="7">
        <v>42594</v>
      </c>
      <c r="B293" s="8">
        <v>5219.6601559999999</v>
      </c>
      <c r="C293" s="8">
        <v>5233.3398440000001</v>
      </c>
      <c r="D293" s="8">
        <v>5215.5498049999997</v>
      </c>
      <c r="E293" s="8">
        <v>5232.8901370000003</v>
      </c>
      <c r="F293" s="9">
        <v>1501620000</v>
      </c>
      <c r="G293" s="8">
        <v>5232.8901370000003</v>
      </c>
      <c r="H293" s="10">
        <f t="shared" si="7"/>
        <v>8.5881628876216531E-4</v>
      </c>
    </row>
    <row r="294" spans="1:8" x14ac:dyDescent="0.25">
      <c r="A294" s="7">
        <v>42597</v>
      </c>
      <c r="B294" s="8">
        <v>5242.1801759999998</v>
      </c>
      <c r="C294" s="8">
        <v>5271.3598629999997</v>
      </c>
      <c r="D294" s="8">
        <v>5241.1401370000003</v>
      </c>
      <c r="E294" s="8">
        <v>5262.0200199999999</v>
      </c>
      <c r="F294" s="9">
        <v>1533170000</v>
      </c>
      <c r="G294" s="8">
        <v>5262.0200199999999</v>
      </c>
      <c r="H294" s="10">
        <f t="shared" si="7"/>
        <v>5.5666911089977678E-3</v>
      </c>
    </row>
    <row r="295" spans="1:8" x14ac:dyDescent="0.25">
      <c r="A295" s="7">
        <v>42598</v>
      </c>
      <c r="B295" s="8">
        <v>5247.9599609999996</v>
      </c>
      <c r="C295" s="8">
        <v>5248.2597660000001</v>
      </c>
      <c r="D295" s="8">
        <v>5226.7797849999997</v>
      </c>
      <c r="E295" s="8">
        <v>5227.1098629999997</v>
      </c>
      <c r="F295" s="9">
        <v>1698390000</v>
      </c>
      <c r="G295" s="8">
        <v>5227.1098629999997</v>
      </c>
      <c r="H295" s="10">
        <f t="shared" si="7"/>
        <v>-6.6343641543196163E-3</v>
      </c>
    </row>
    <row r="296" spans="1:8" x14ac:dyDescent="0.25">
      <c r="A296" s="7">
        <v>42599</v>
      </c>
      <c r="B296" s="8">
        <v>5228.4399409999996</v>
      </c>
      <c r="C296" s="8">
        <v>5230.0898440000001</v>
      </c>
      <c r="D296" s="8">
        <v>5197.2299800000001</v>
      </c>
      <c r="E296" s="8">
        <v>5228.6601559999999</v>
      </c>
      <c r="F296" s="9">
        <v>1747890000</v>
      </c>
      <c r="G296" s="8">
        <v>5228.6601559999999</v>
      </c>
      <c r="H296" s="10">
        <f t="shared" si="7"/>
        <v>2.965870319608932E-4</v>
      </c>
    </row>
    <row r="297" spans="1:8" x14ac:dyDescent="0.25">
      <c r="A297" s="7">
        <v>42600</v>
      </c>
      <c r="B297" s="8">
        <v>5226.4501950000003</v>
      </c>
      <c r="C297" s="8">
        <v>5243.169922</v>
      </c>
      <c r="D297" s="8">
        <v>5221.8398440000001</v>
      </c>
      <c r="E297" s="8">
        <v>5240.1499020000001</v>
      </c>
      <c r="F297" s="9">
        <v>1659080000</v>
      </c>
      <c r="G297" s="8">
        <v>5240.1499020000001</v>
      </c>
      <c r="H297" s="10">
        <f t="shared" si="7"/>
        <v>2.1974551141588083E-3</v>
      </c>
    </row>
    <row r="298" spans="1:8" x14ac:dyDescent="0.25">
      <c r="A298" s="7">
        <v>42601</v>
      </c>
      <c r="B298" s="8">
        <v>5229.8701170000004</v>
      </c>
      <c r="C298" s="8">
        <v>5245.8100590000004</v>
      </c>
      <c r="D298" s="8">
        <v>5217.6499020000001</v>
      </c>
      <c r="E298" s="8">
        <v>5238.3798829999996</v>
      </c>
      <c r="F298" s="9">
        <v>1632740000</v>
      </c>
      <c r="G298" s="8">
        <v>5238.3798829999996</v>
      </c>
      <c r="H298" s="10">
        <f t="shared" si="7"/>
        <v>-3.3778022253239115E-4</v>
      </c>
    </row>
    <row r="299" spans="1:8" x14ac:dyDescent="0.25">
      <c r="A299" s="7">
        <v>42604</v>
      </c>
      <c r="B299" s="8">
        <v>5231.4599609999996</v>
      </c>
      <c r="C299" s="8">
        <v>5252.1298829999996</v>
      </c>
      <c r="D299" s="8">
        <v>5224.6298829999996</v>
      </c>
      <c r="E299" s="8">
        <v>5244.6000979999999</v>
      </c>
      <c r="F299" s="9">
        <v>1560210000</v>
      </c>
      <c r="G299" s="8">
        <v>5244.6000979999999</v>
      </c>
      <c r="H299" s="10">
        <f t="shared" si="7"/>
        <v>1.1874310643613661E-3</v>
      </c>
    </row>
    <row r="300" spans="1:8" x14ac:dyDescent="0.25">
      <c r="A300" s="7">
        <v>42605</v>
      </c>
      <c r="B300" s="8">
        <v>5265.7797849999997</v>
      </c>
      <c r="C300" s="8">
        <v>5275.7402339999999</v>
      </c>
      <c r="D300" s="8">
        <v>5257.8999020000001</v>
      </c>
      <c r="E300" s="8">
        <v>5260.080078</v>
      </c>
      <c r="F300" s="9">
        <v>1547050000</v>
      </c>
      <c r="G300" s="8">
        <v>5260.080078</v>
      </c>
      <c r="H300" s="10">
        <f t="shared" si="7"/>
        <v>2.9516034989784945E-3</v>
      </c>
    </row>
    <row r="301" spans="1:8" x14ac:dyDescent="0.25">
      <c r="A301" s="7">
        <v>42606</v>
      </c>
      <c r="B301" s="8">
        <v>5254.419922</v>
      </c>
      <c r="C301" s="8">
        <v>5262.9902339999999</v>
      </c>
      <c r="D301" s="8">
        <v>5205.6401370000003</v>
      </c>
      <c r="E301" s="8">
        <v>5217.6899409999996</v>
      </c>
      <c r="F301" s="9">
        <v>1714780000</v>
      </c>
      <c r="G301" s="8">
        <v>5217.6899409999996</v>
      </c>
      <c r="H301" s="10">
        <f t="shared" si="7"/>
        <v>-8.0588387194512334E-3</v>
      </c>
    </row>
    <row r="302" spans="1:8" x14ac:dyDescent="0.25">
      <c r="A302" s="7">
        <v>42607</v>
      </c>
      <c r="B302" s="8">
        <v>5207.6098629999997</v>
      </c>
      <c r="C302" s="8">
        <v>5230.5898440000001</v>
      </c>
      <c r="D302" s="8">
        <v>5201.6401370000003</v>
      </c>
      <c r="E302" s="8">
        <v>5212.2001950000003</v>
      </c>
      <c r="F302" s="9">
        <v>1511890000</v>
      </c>
      <c r="G302" s="8">
        <v>5212.2001950000003</v>
      </c>
      <c r="H302" s="10">
        <f t="shared" si="7"/>
        <v>-1.0521410934868358E-3</v>
      </c>
    </row>
    <row r="303" spans="1:8" x14ac:dyDescent="0.25">
      <c r="A303" s="7">
        <v>42608</v>
      </c>
      <c r="B303" s="8">
        <v>5219.0498049999997</v>
      </c>
      <c r="C303" s="8">
        <v>5253.3901370000003</v>
      </c>
      <c r="D303" s="8">
        <v>5191.8598629999997</v>
      </c>
      <c r="E303" s="8">
        <v>5218.919922</v>
      </c>
      <c r="F303" s="9">
        <v>1591060000</v>
      </c>
      <c r="G303" s="8">
        <v>5218.919922</v>
      </c>
      <c r="H303" s="10">
        <f t="shared" si="7"/>
        <v>1.2892304110738717E-3</v>
      </c>
    </row>
    <row r="304" spans="1:8" x14ac:dyDescent="0.25">
      <c r="A304" s="7">
        <v>42611</v>
      </c>
      <c r="B304" s="8">
        <v>5223.7998049999997</v>
      </c>
      <c r="C304" s="8">
        <v>5245.1201170000004</v>
      </c>
      <c r="D304" s="8">
        <v>5222.3398440000001</v>
      </c>
      <c r="E304" s="8">
        <v>5232.330078</v>
      </c>
      <c r="F304" s="9">
        <v>1416640000</v>
      </c>
      <c r="G304" s="8">
        <v>5232.330078</v>
      </c>
      <c r="H304" s="10">
        <f t="shared" si="7"/>
        <v>2.5695270669838788E-3</v>
      </c>
    </row>
    <row r="305" spans="1:8" x14ac:dyDescent="0.25">
      <c r="A305" s="7">
        <v>42612</v>
      </c>
      <c r="B305" s="8">
        <v>5229.8798829999996</v>
      </c>
      <c r="C305" s="8">
        <v>5241.6201170000004</v>
      </c>
      <c r="D305" s="8">
        <v>5205.6098629999997</v>
      </c>
      <c r="E305" s="8">
        <v>5222.9902339999999</v>
      </c>
      <c r="F305" s="9">
        <v>1561020000</v>
      </c>
      <c r="G305" s="8">
        <v>5222.9902339999999</v>
      </c>
      <c r="H305" s="10">
        <f t="shared" si="7"/>
        <v>-1.7850257649589807E-3</v>
      </c>
    </row>
    <row r="306" spans="1:8" x14ac:dyDescent="0.25">
      <c r="A306" s="7">
        <v>42613</v>
      </c>
      <c r="B306" s="8">
        <v>5216.419922</v>
      </c>
      <c r="C306" s="8">
        <v>5219.8901370000003</v>
      </c>
      <c r="D306" s="8">
        <v>5191.1801759999998</v>
      </c>
      <c r="E306" s="8">
        <v>5213.2202150000003</v>
      </c>
      <c r="F306" s="9">
        <v>1761770000</v>
      </c>
      <c r="G306" s="8">
        <v>5213.2202150000003</v>
      </c>
      <c r="H306" s="10">
        <f t="shared" si="7"/>
        <v>-1.8705796033084976E-3</v>
      </c>
    </row>
    <row r="307" spans="1:8" x14ac:dyDescent="0.25">
      <c r="A307" s="7">
        <v>42614</v>
      </c>
      <c r="B307" s="8">
        <v>5218.2797849999997</v>
      </c>
      <c r="C307" s="8">
        <v>5229.9399409999996</v>
      </c>
      <c r="D307" s="8">
        <v>5189.3598629999997</v>
      </c>
      <c r="E307" s="8">
        <v>5227.2099609999996</v>
      </c>
      <c r="F307" s="9">
        <v>1592520000</v>
      </c>
      <c r="G307" s="8">
        <v>5227.2099609999996</v>
      </c>
      <c r="H307" s="10">
        <f t="shared" si="7"/>
        <v>2.6835133416667212E-3</v>
      </c>
    </row>
    <row r="308" spans="1:8" x14ac:dyDescent="0.25">
      <c r="A308" s="7">
        <v>42615</v>
      </c>
      <c r="B308" s="8">
        <v>5249.6601559999999</v>
      </c>
      <c r="C308" s="8">
        <v>5263.3901370000003</v>
      </c>
      <c r="D308" s="8">
        <v>5231.0200199999999</v>
      </c>
      <c r="E308" s="8">
        <v>5249.8999020000001</v>
      </c>
      <c r="F308" s="9">
        <v>1474200000</v>
      </c>
      <c r="G308" s="8">
        <v>5249.8999020000001</v>
      </c>
      <c r="H308" s="10">
        <f t="shared" si="7"/>
        <v>4.3407364864409548E-3</v>
      </c>
    </row>
    <row r="309" spans="1:8" x14ac:dyDescent="0.25">
      <c r="A309" s="7">
        <v>42619</v>
      </c>
      <c r="B309" s="8">
        <v>5260</v>
      </c>
      <c r="C309" s="8">
        <v>5275.9101559999999</v>
      </c>
      <c r="D309" s="8">
        <v>5244</v>
      </c>
      <c r="E309" s="8">
        <v>5275.9101559999999</v>
      </c>
      <c r="F309" s="9">
        <v>1777940000</v>
      </c>
      <c r="G309" s="8">
        <v>5275.9101559999999</v>
      </c>
      <c r="H309" s="10">
        <f t="shared" si="7"/>
        <v>4.9544285577884928E-3</v>
      </c>
    </row>
    <row r="310" spans="1:8" x14ac:dyDescent="0.25">
      <c r="A310" s="7">
        <v>42620</v>
      </c>
      <c r="B310" s="8">
        <v>5274.2299800000001</v>
      </c>
      <c r="C310" s="8">
        <v>5287.6098629999997</v>
      </c>
      <c r="D310" s="8">
        <v>5261.919922</v>
      </c>
      <c r="E310" s="8">
        <v>5283.9301759999998</v>
      </c>
      <c r="F310" s="9">
        <v>1878460000</v>
      </c>
      <c r="G310" s="8">
        <v>5283.9301759999998</v>
      </c>
      <c r="H310" s="10">
        <f t="shared" si="7"/>
        <v>1.5201206546096024E-3</v>
      </c>
    </row>
    <row r="311" spans="1:8" x14ac:dyDescent="0.25">
      <c r="A311" s="7">
        <v>42621</v>
      </c>
      <c r="B311" s="8">
        <v>5269.9599609999996</v>
      </c>
      <c r="C311" s="8">
        <v>5271.0097660000001</v>
      </c>
      <c r="D311" s="8">
        <v>5248.4101559999999</v>
      </c>
      <c r="E311" s="8">
        <v>5259.4799800000001</v>
      </c>
      <c r="F311" s="9">
        <v>1839790000</v>
      </c>
      <c r="G311" s="8">
        <v>5259.4799800000001</v>
      </c>
      <c r="H311" s="10">
        <f t="shared" si="7"/>
        <v>-4.6272746205190396E-3</v>
      </c>
    </row>
    <row r="312" spans="1:8" x14ac:dyDescent="0.25">
      <c r="A312" s="7">
        <v>42622</v>
      </c>
      <c r="B312" s="8">
        <v>5217.9501950000003</v>
      </c>
      <c r="C312" s="8">
        <v>5225.9301759999998</v>
      </c>
      <c r="D312" s="8">
        <v>5125.9101559999999</v>
      </c>
      <c r="E312" s="8">
        <v>5125.9101559999999</v>
      </c>
      <c r="F312" s="9">
        <v>2208690000</v>
      </c>
      <c r="G312" s="8">
        <v>5125.9101559999999</v>
      </c>
      <c r="H312" s="10">
        <f t="shared" si="7"/>
        <v>-2.539601339066222E-2</v>
      </c>
    </row>
    <row r="313" spans="1:8" x14ac:dyDescent="0.25">
      <c r="A313" s="7">
        <v>42625</v>
      </c>
      <c r="B313" s="8">
        <v>5098.0297849999997</v>
      </c>
      <c r="C313" s="8">
        <v>5217.8798829999996</v>
      </c>
      <c r="D313" s="8">
        <v>5097.7998049999997</v>
      </c>
      <c r="E313" s="8">
        <v>5211.8901370000003</v>
      </c>
      <c r="F313" s="9">
        <v>2007610000</v>
      </c>
      <c r="G313" s="8">
        <v>5211.8901370000003</v>
      </c>
      <c r="H313" s="10">
        <f t="shared" si="7"/>
        <v>1.6773602810685073E-2</v>
      </c>
    </row>
    <row r="314" spans="1:8" x14ac:dyDescent="0.25">
      <c r="A314" s="7">
        <v>42626</v>
      </c>
      <c r="B314" s="8">
        <v>5181.1401370000003</v>
      </c>
      <c r="C314" s="8">
        <v>5195.0297849999997</v>
      </c>
      <c r="D314" s="8">
        <v>5131.2700199999999</v>
      </c>
      <c r="E314" s="8">
        <v>5155.25</v>
      </c>
      <c r="F314" s="9">
        <v>2071460000</v>
      </c>
      <c r="G314" s="8">
        <v>5155.25</v>
      </c>
      <c r="H314" s="10">
        <f t="shared" si="7"/>
        <v>-1.0867484830100915E-2</v>
      </c>
    </row>
    <row r="315" spans="1:8" x14ac:dyDescent="0.25">
      <c r="A315" s="7">
        <v>42627</v>
      </c>
      <c r="B315" s="8">
        <v>5160.2099609999996</v>
      </c>
      <c r="C315" s="8">
        <v>5201.3398440000001</v>
      </c>
      <c r="D315" s="8">
        <v>5159.5498049999997</v>
      </c>
      <c r="E315" s="8">
        <v>5173.7700199999999</v>
      </c>
      <c r="F315" s="9">
        <v>1902680000</v>
      </c>
      <c r="G315" s="8">
        <v>5173.7700199999999</v>
      </c>
      <c r="H315" s="10">
        <f t="shared" si="7"/>
        <v>3.5924581737063477E-3</v>
      </c>
    </row>
    <row r="316" spans="1:8" x14ac:dyDescent="0.25">
      <c r="A316" s="7">
        <v>42628</v>
      </c>
      <c r="B316" s="8">
        <v>5178.1000979999999</v>
      </c>
      <c r="C316" s="8">
        <v>5254.7797849999997</v>
      </c>
      <c r="D316" s="8">
        <v>5176.25</v>
      </c>
      <c r="E316" s="8">
        <v>5249.6899409999996</v>
      </c>
      <c r="F316" s="9">
        <v>1950940000</v>
      </c>
      <c r="G316" s="8">
        <v>5249.6899409999996</v>
      </c>
      <c r="H316" s="10">
        <f t="shared" si="7"/>
        <v>1.4674003812794156E-2</v>
      </c>
    </row>
    <row r="317" spans="1:8" x14ac:dyDescent="0.25">
      <c r="A317" s="7">
        <v>42629</v>
      </c>
      <c r="B317" s="8">
        <v>5238.7099609999996</v>
      </c>
      <c r="C317" s="8">
        <v>5248.6000979999999</v>
      </c>
      <c r="D317" s="8">
        <v>5218.9702150000003</v>
      </c>
      <c r="E317" s="8">
        <v>5244.5698240000002</v>
      </c>
      <c r="F317" s="9">
        <v>3013860000</v>
      </c>
      <c r="G317" s="8">
        <v>5244.5698240000002</v>
      </c>
      <c r="H317" s="10">
        <f t="shared" si="7"/>
        <v>-9.7531798211769605E-4</v>
      </c>
    </row>
    <row r="318" spans="1:8" x14ac:dyDescent="0.25">
      <c r="A318" s="7">
        <v>42632</v>
      </c>
      <c r="B318" s="8">
        <v>5263.5498049999997</v>
      </c>
      <c r="C318" s="8">
        <v>5281.0698240000002</v>
      </c>
      <c r="D318" s="8">
        <v>5222.9101559999999</v>
      </c>
      <c r="E318" s="8">
        <v>5235.0297849999997</v>
      </c>
      <c r="F318" s="9">
        <v>1791120000</v>
      </c>
      <c r="G318" s="8">
        <v>5235.0297849999997</v>
      </c>
      <c r="H318" s="10">
        <f t="shared" si="7"/>
        <v>-1.819031745243227E-3</v>
      </c>
    </row>
    <row r="319" spans="1:8" x14ac:dyDescent="0.25">
      <c r="A319" s="7">
        <v>42633</v>
      </c>
      <c r="B319" s="8">
        <v>5256.1899409999996</v>
      </c>
      <c r="C319" s="8">
        <v>5265.1801759999998</v>
      </c>
      <c r="D319" s="8">
        <v>5235.419922</v>
      </c>
      <c r="E319" s="8">
        <v>5241.3500979999999</v>
      </c>
      <c r="F319" s="9">
        <v>1695190000</v>
      </c>
      <c r="G319" s="8">
        <v>5241.3500979999999</v>
      </c>
      <c r="H319" s="10">
        <f t="shared" si="7"/>
        <v>1.2073117555337909E-3</v>
      </c>
    </row>
    <row r="320" spans="1:8" x14ac:dyDescent="0.25">
      <c r="A320" s="7">
        <v>42634</v>
      </c>
      <c r="B320" s="8">
        <v>5263.6499020000001</v>
      </c>
      <c r="C320" s="8">
        <v>5299.3999020000001</v>
      </c>
      <c r="D320" s="8">
        <v>5233.9399409999996</v>
      </c>
      <c r="E320" s="8">
        <v>5295.1801759999998</v>
      </c>
      <c r="F320" s="9">
        <v>1999690000</v>
      </c>
      <c r="G320" s="8">
        <v>5295.1801759999998</v>
      </c>
      <c r="H320" s="10">
        <f t="shared" si="7"/>
        <v>1.0270269490401107E-2</v>
      </c>
    </row>
    <row r="321" spans="1:8" x14ac:dyDescent="0.25">
      <c r="A321" s="7">
        <v>42635</v>
      </c>
      <c r="B321" s="8">
        <v>5323.2597660000001</v>
      </c>
      <c r="C321" s="8">
        <v>5342.8798829999996</v>
      </c>
      <c r="D321" s="8">
        <v>5320.9301759999998</v>
      </c>
      <c r="E321" s="8">
        <v>5339.5200199999999</v>
      </c>
      <c r="F321" s="9">
        <v>1882100000</v>
      </c>
      <c r="G321" s="8">
        <v>5339.5200199999999</v>
      </c>
      <c r="H321" s="10">
        <f t="shared" si="7"/>
        <v>8.3736232812183786E-3</v>
      </c>
    </row>
    <row r="322" spans="1:8" x14ac:dyDescent="0.25">
      <c r="A322" s="7">
        <v>42636</v>
      </c>
      <c r="B322" s="8">
        <v>5327.4301759999998</v>
      </c>
      <c r="C322" s="8">
        <v>5329.7099609999996</v>
      </c>
      <c r="D322" s="8">
        <v>5301.6298829999996</v>
      </c>
      <c r="E322" s="8">
        <v>5305.75</v>
      </c>
      <c r="F322" s="9">
        <v>1761330000</v>
      </c>
      <c r="G322" s="8">
        <v>5305.75</v>
      </c>
      <c r="H322" s="10">
        <f t="shared" si="7"/>
        <v>-6.3245422572645316E-3</v>
      </c>
    </row>
    <row r="323" spans="1:8" x14ac:dyDescent="0.25">
      <c r="A323" s="7">
        <v>42639</v>
      </c>
      <c r="B323" s="8">
        <v>5275.7299800000001</v>
      </c>
      <c r="C323" s="8">
        <v>5282.2700199999999</v>
      </c>
      <c r="D323" s="8">
        <v>5254.9599609999996</v>
      </c>
      <c r="E323" s="8">
        <v>5257.4902339999999</v>
      </c>
      <c r="F323" s="9">
        <v>1669520000</v>
      </c>
      <c r="G323" s="8">
        <v>5257.4902339999999</v>
      </c>
      <c r="H323" s="10">
        <f t="shared" si="7"/>
        <v>-9.0957481977100851E-3</v>
      </c>
    </row>
    <row r="324" spans="1:8" x14ac:dyDescent="0.25">
      <c r="A324" s="7">
        <v>42640</v>
      </c>
      <c r="B324" s="8">
        <v>5254.1801759999998</v>
      </c>
      <c r="C324" s="8">
        <v>5306.8100590000004</v>
      </c>
      <c r="D324" s="8">
        <v>5251.3198240000002</v>
      </c>
      <c r="E324" s="8">
        <v>5305.7099609999996</v>
      </c>
      <c r="F324" s="9">
        <v>1751060000</v>
      </c>
      <c r="G324" s="8">
        <v>5305.7099609999996</v>
      </c>
      <c r="H324" s="10">
        <f t="shared" ref="H324:H387" si="8">+(G324/G323)-1</f>
        <v>9.1716246448094729E-3</v>
      </c>
    </row>
    <row r="325" spans="1:8" x14ac:dyDescent="0.25">
      <c r="A325" s="7">
        <v>42641</v>
      </c>
      <c r="B325" s="8">
        <v>5312.7299800000001</v>
      </c>
      <c r="C325" s="8">
        <v>5320.6201170000004</v>
      </c>
      <c r="D325" s="8">
        <v>5284.8398440000001</v>
      </c>
      <c r="E325" s="8">
        <v>5318.5498049999997</v>
      </c>
      <c r="F325" s="9">
        <v>1785470000</v>
      </c>
      <c r="G325" s="8">
        <v>5318.5498049999997</v>
      </c>
      <c r="H325" s="10">
        <f t="shared" si="8"/>
        <v>2.4200048804741137E-3</v>
      </c>
    </row>
    <row r="326" spans="1:8" x14ac:dyDescent="0.25">
      <c r="A326" s="7">
        <v>42642</v>
      </c>
      <c r="B326" s="8">
        <v>5311.3100590000004</v>
      </c>
      <c r="C326" s="8">
        <v>5317</v>
      </c>
      <c r="D326" s="8">
        <v>5254.5200199999999</v>
      </c>
      <c r="E326" s="8">
        <v>5269.1499020000001</v>
      </c>
      <c r="F326" s="9">
        <v>1941170000</v>
      </c>
      <c r="G326" s="8">
        <v>5269.1499020000001</v>
      </c>
      <c r="H326" s="10">
        <f t="shared" si="8"/>
        <v>-9.2882279589745487E-3</v>
      </c>
    </row>
    <row r="327" spans="1:8" x14ac:dyDescent="0.25">
      <c r="A327" s="7">
        <v>42643</v>
      </c>
      <c r="B327" s="8">
        <v>5288.8701170000004</v>
      </c>
      <c r="C327" s="8">
        <v>5325.8798829999996</v>
      </c>
      <c r="D327" s="8">
        <v>5277.8798829999996</v>
      </c>
      <c r="E327" s="8">
        <v>5312</v>
      </c>
      <c r="F327" s="9">
        <v>2059800000</v>
      </c>
      <c r="G327" s="8">
        <v>5312</v>
      </c>
      <c r="H327" s="10">
        <f t="shared" si="8"/>
        <v>8.1322601931927974E-3</v>
      </c>
    </row>
    <row r="328" spans="1:8" x14ac:dyDescent="0.25">
      <c r="A328" s="7">
        <v>42646</v>
      </c>
      <c r="B328" s="8">
        <v>5300.2900390000004</v>
      </c>
      <c r="C328" s="8">
        <v>5308.6000979999999</v>
      </c>
      <c r="D328" s="8">
        <v>5281.9501950000003</v>
      </c>
      <c r="E328" s="8">
        <v>5300.8701170000004</v>
      </c>
      <c r="F328" s="9">
        <v>1604060000</v>
      </c>
      <c r="G328" s="8">
        <v>5300.8701170000004</v>
      </c>
      <c r="H328" s="10">
        <f t="shared" si="8"/>
        <v>-2.0952339984938728E-3</v>
      </c>
    </row>
    <row r="329" spans="1:8" x14ac:dyDescent="0.25">
      <c r="A329" s="7">
        <v>42647</v>
      </c>
      <c r="B329" s="8">
        <v>5313.4902339999999</v>
      </c>
      <c r="C329" s="8">
        <v>5323.6000979999999</v>
      </c>
      <c r="D329" s="8">
        <v>5271.7001950000003</v>
      </c>
      <c r="E329" s="8">
        <v>5289.6601559999999</v>
      </c>
      <c r="F329" s="9">
        <v>1708990000</v>
      </c>
      <c r="G329" s="8">
        <v>5289.6601559999999</v>
      </c>
      <c r="H329" s="10">
        <f t="shared" si="8"/>
        <v>-2.1147397979154325E-3</v>
      </c>
    </row>
    <row r="330" spans="1:8" x14ac:dyDescent="0.25">
      <c r="A330" s="7">
        <v>42648</v>
      </c>
      <c r="B330" s="8">
        <v>5305.2797849999997</v>
      </c>
      <c r="C330" s="8">
        <v>5330.8100590000004</v>
      </c>
      <c r="D330" s="8">
        <v>5304.0600590000004</v>
      </c>
      <c r="E330" s="8">
        <v>5316.0200199999999</v>
      </c>
      <c r="F330" s="9">
        <v>1753340000</v>
      </c>
      <c r="G330" s="8">
        <v>5316.0200199999999</v>
      </c>
      <c r="H330" s="10">
        <f t="shared" si="8"/>
        <v>4.98328119815028E-3</v>
      </c>
    </row>
    <row r="331" spans="1:8" x14ac:dyDescent="0.25">
      <c r="A331" s="7">
        <v>42649</v>
      </c>
      <c r="B331" s="8">
        <v>5306.5898440000001</v>
      </c>
      <c r="C331" s="8">
        <v>5315.7299800000001</v>
      </c>
      <c r="D331" s="8">
        <v>5281.4702150000003</v>
      </c>
      <c r="E331" s="8">
        <v>5306.8500979999999</v>
      </c>
      <c r="F331" s="9">
        <v>1654020000</v>
      </c>
      <c r="G331" s="8">
        <v>5306.8500979999999</v>
      </c>
      <c r="H331" s="10">
        <f t="shared" si="8"/>
        <v>-1.7249600199963355E-3</v>
      </c>
    </row>
    <row r="332" spans="1:8" x14ac:dyDescent="0.25">
      <c r="A332" s="7">
        <v>42650</v>
      </c>
      <c r="B332" s="8">
        <v>5314.919922</v>
      </c>
      <c r="C332" s="8">
        <v>5315.6499020000001</v>
      </c>
      <c r="D332" s="8">
        <v>5266.7998049999997</v>
      </c>
      <c r="E332" s="8">
        <v>5292.3999020000001</v>
      </c>
      <c r="F332" s="9">
        <v>1646650000</v>
      </c>
      <c r="G332" s="8">
        <v>5292.3999020000001</v>
      </c>
      <c r="H332" s="10">
        <f t="shared" si="8"/>
        <v>-2.7229327629672007E-3</v>
      </c>
    </row>
    <row r="333" spans="1:8" x14ac:dyDescent="0.25">
      <c r="A333" s="7">
        <v>42653</v>
      </c>
      <c r="B333" s="8">
        <v>5318.4599609999996</v>
      </c>
      <c r="C333" s="8">
        <v>5340.5200199999999</v>
      </c>
      <c r="D333" s="8">
        <v>5317.7299800000001</v>
      </c>
      <c r="E333" s="8">
        <v>5328.669922</v>
      </c>
      <c r="F333" s="9">
        <v>1364150000</v>
      </c>
      <c r="G333" s="8">
        <v>5328.669922</v>
      </c>
      <c r="H333" s="10">
        <f t="shared" si="8"/>
        <v>6.8532273961938728E-3</v>
      </c>
    </row>
    <row r="334" spans="1:8" x14ac:dyDescent="0.25">
      <c r="A334" s="7">
        <v>42654</v>
      </c>
      <c r="B334" s="8">
        <v>5321.8198240000002</v>
      </c>
      <c r="C334" s="8">
        <v>5321.8198240000002</v>
      </c>
      <c r="D334" s="8">
        <v>5227.4301759999998</v>
      </c>
      <c r="E334" s="8">
        <v>5246.7900390000004</v>
      </c>
      <c r="F334" s="9">
        <v>1821680000</v>
      </c>
      <c r="G334" s="8">
        <v>5246.7900390000004</v>
      </c>
      <c r="H334" s="10">
        <f t="shared" si="8"/>
        <v>-1.5365913858156111E-2</v>
      </c>
    </row>
    <row r="335" spans="1:8" x14ac:dyDescent="0.25">
      <c r="A335" s="7">
        <v>42655</v>
      </c>
      <c r="B335" s="8">
        <v>5247.9101559999999</v>
      </c>
      <c r="C335" s="8">
        <v>5257.1801759999998</v>
      </c>
      <c r="D335" s="8">
        <v>5228.7700199999999</v>
      </c>
      <c r="E335" s="8">
        <v>5239.0200199999999</v>
      </c>
      <c r="F335" s="9">
        <v>1565940000</v>
      </c>
      <c r="G335" s="8">
        <v>5239.0200199999999</v>
      </c>
      <c r="H335" s="10">
        <f t="shared" si="8"/>
        <v>-1.4809090781687795E-3</v>
      </c>
    </row>
    <row r="336" spans="1:8" x14ac:dyDescent="0.25">
      <c r="A336" s="7">
        <v>42656</v>
      </c>
      <c r="B336" s="8">
        <v>5200.2998049999997</v>
      </c>
      <c r="C336" s="8">
        <v>5228.2597660000001</v>
      </c>
      <c r="D336" s="8">
        <v>5169.7597660000001</v>
      </c>
      <c r="E336" s="8">
        <v>5213.330078</v>
      </c>
      <c r="F336" s="9">
        <v>1735310000</v>
      </c>
      <c r="G336" s="8">
        <v>5213.330078</v>
      </c>
      <c r="H336" s="10">
        <f t="shared" si="8"/>
        <v>-4.9035777496417854E-3</v>
      </c>
    </row>
    <row r="337" spans="1:8" x14ac:dyDescent="0.25">
      <c r="A337" s="7">
        <v>42657</v>
      </c>
      <c r="B337" s="8">
        <v>5241.2597660000001</v>
      </c>
      <c r="C337" s="8">
        <v>5258.8798829999996</v>
      </c>
      <c r="D337" s="8">
        <v>5213.3701170000004</v>
      </c>
      <c r="E337" s="8">
        <v>5214.1601559999999</v>
      </c>
      <c r="F337" s="9">
        <v>1594480000</v>
      </c>
      <c r="G337" s="8">
        <v>5214.1601559999999</v>
      </c>
      <c r="H337" s="10">
        <f t="shared" si="8"/>
        <v>1.5922222218445192E-4</v>
      </c>
    </row>
    <row r="338" spans="1:8" x14ac:dyDescent="0.25">
      <c r="A338" s="7">
        <v>42660</v>
      </c>
      <c r="B338" s="8">
        <v>5213.6899409999996</v>
      </c>
      <c r="C338" s="8">
        <v>5219.9799800000001</v>
      </c>
      <c r="D338" s="8">
        <v>5196.0297849999997</v>
      </c>
      <c r="E338" s="8">
        <v>5199.8198240000002</v>
      </c>
      <c r="F338" s="9">
        <v>1424270000</v>
      </c>
      <c r="G338" s="8">
        <v>5199.8198240000002</v>
      </c>
      <c r="H338" s="10">
        <f t="shared" si="8"/>
        <v>-2.7502668830565735E-3</v>
      </c>
    </row>
    <row r="339" spans="1:8" x14ac:dyDescent="0.25">
      <c r="A339" s="7">
        <v>42661</v>
      </c>
      <c r="B339" s="8">
        <v>5255.3198240000002</v>
      </c>
      <c r="C339" s="8">
        <v>5264.2700199999999</v>
      </c>
      <c r="D339" s="8">
        <v>5239.4399409999996</v>
      </c>
      <c r="E339" s="8">
        <v>5243.8398440000001</v>
      </c>
      <c r="F339" s="9">
        <v>1474430000</v>
      </c>
      <c r="G339" s="8">
        <v>5243.8398440000001</v>
      </c>
      <c r="H339" s="10">
        <f t="shared" si="8"/>
        <v>8.4656817909003479E-3</v>
      </c>
    </row>
    <row r="340" spans="1:8" x14ac:dyDescent="0.25">
      <c r="A340" s="7">
        <v>42662</v>
      </c>
      <c r="B340" s="8">
        <v>5240.330078</v>
      </c>
      <c r="C340" s="8">
        <v>5253.830078</v>
      </c>
      <c r="D340" s="8">
        <v>5234.25</v>
      </c>
      <c r="E340" s="8">
        <v>5246.4101559999999</v>
      </c>
      <c r="F340" s="9">
        <v>1546960000</v>
      </c>
      <c r="G340" s="8">
        <v>5246.4101559999999</v>
      </c>
      <c r="H340" s="10">
        <f t="shared" si="8"/>
        <v>4.9015837181620725E-4</v>
      </c>
    </row>
    <row r="341" spans="1:8" x14ac:dyDescent="0.25">
      <c r="A341" s="7">
        <v>42663</v>
      </c>
      <c r="B341" s="8">
        <v>5238.2001950000003</v>
      </c>
      <c r="C341" s="8">
        <v>5252.1000979999999</v>
      </c>
      <c r="D341" s="8">
        <v>5216.0498049999997</v>
      </c>
      <c r="E341" s="8">
        <v>5241.830078</v>
      </c>
      <c r="F341" s="9">
        <v>1741820000</v>
      </c>
      <c r="G341" s="8">
        <v>5241.830078</v>
      </c>
      <c r="H341" s="10">
        <f t="shared" si="8"/>
        <v>-8.7299274433627616E-4</v>
      </c>
    </row>
    <row r="342" spans="1:8" x14ac:dyDescent="0.25">
      <c r="A342" s="7">
        <v>42664</v>
      </c>
      <c r="B342" s="8">
        <v>5238.6499020000001</v>
      </c>
      <c r="C342" s="8">
        <v>5259.1298829999996</v>
      </c>
      <c r="D342" s="8">
        <v>5225.7597660000001</v>
      </c>
      <c r="E342" s="8">
        <v>5257.3999020000001</v>
      </c>
      <c r="F342" s="9">
        <v>1649470000</v>
      </c>
      <c r="G342" s="8">
        <v>5257.3999020000001</v>
      </c>
      <c r="H342" s="10">
        <f t="shared" si="8"/>
        <v>2.9703030751315751E-3</v>
      </c>
    </row>
    <row r="343" spans="1:8" x14ac:dyDescent="0.25">
      <c r="A343" s="7">
        <v>42667</v>
      </c>
      <c r="B343" s="8">
        <v>5290.3100590000004</v>
      </c>
      <c r="C343" s="8">
        <v>5311.5</v>
      </c>
      <c r="D343" s="8">
        <v>5289.2299800000001</v>
      </c>
      <c r="E343" s="8">
        <v>5309.830078</v>
      </c>
      <c r="F343" s="9">
        <v>1531970000</v>
      </c>
      <c r="G343" s="8">
        <v>5309.830078</v>
      </c>
      <c r="H343" s="10">
        <f t="shared" si="8"/>
        <v>9.9726436978961885E-3</v>
      </c>
    </row>
    <row r="344" spans="1:8" x14ac:dyDescent="0.25">
      <c r="A344" s="7">
        <v>42668</v>
      </c>
      <c r="B344" s="8">
        <v>5306.4702150000003</v>
      </c>
      <c r="C344" s="8">
        <v>5310.2700199999999</v>
      </c>
      <c r="D344" s="8">
        <v>5278.5698240000002</v>
      </c>
      <c r="E344" s="8">
        <v>5283.3999020000001</v>
      </c>
      <c r="F344" s="9">
        <v>1579490000</v>
      </c>
      <c r="G344" s="8">
        <v>5283.3999020000001</v>
      </c>
      <c r="H344" s="10">
        <f t="shared" si="8"/>
        <v>-4.9775935598216359E-3</v>
      </c>
    </row>
    <row r="345" spans="1:8" x14ac:dyDescent="0.25">
      <c r="A345" s="7">
        <v>42669</v>
      </c>
      <c r="B345" s="8">
        <v>5256.3999020000001</v>
      </c>
      <c r="C345" s="8">
        <v>5280.8500979999999</v>
      </c>
      <c r="D345" s="8">
        <v>5237.0498049999997</v>
      </c>
      <c r="E345" s="8">
        <v>5250.2700199999999</v>
      </c>
      <c r="F345" s="9">
        <v>1725900000</v>
      </c>
      <c r="G345" s="8">
        <v>5250.2700199999999</v>
      </c>
      <c r="H345" s="10">
        <f t="shared" si="8"/>
        <v>-6.2705611186953947E-3</v>
      </c>
    </row>
    <row r="346" spans="1:8" x14ac:dyDescent="0.25">
      <c r="A346" s="7">
        <v>42670</v>
      </c>
      <c r="B346" s="8">
        <v>5272.1899409999996</v>
      </c>
      <c r="C346" s="8">
        <v>5274.1201170000004</v>
      </c>
      <c r="D346" s="8">
        <v>5211.75</v>
      </c>
      <c r="E346" s="8">
        <v>5215.9702150000003</v>
      </c>
      <c r="F346" s="9">
        <v>1918690000</v>
      </c>
      <c r="G346" s="8">
        <v>5215.9702150000003</v>
      </c>
      <c r="H346" s="10">
        <f t="shared" si="8"/>
        <v>-6.532960184779113E-3</v>
      </c>
    </row>
    <row r="347" spans="1:8" x14ac:dyDescent="0.25">
      <c r="A347" s="7">
        <v>42671</v>
      </c>
      <c r="B347" s="8">
        <v>5203.7001950000003</v>
      </c>
      <c r="C347" s="8">
        <v>5232.3500979999999</v>
      </c>
      <c r="D347" s="8">
        <v>5178.7597660000001</v>
      </c>
      <c r="E347" s="8">
        <v>5190.1000979999999</v>
      </c>
      <c r="F347" s="9">
        <v>1895970000</v>
      </c>
      <c r="G347" s="8">
        <v>5190.1000979999999</v>
      </c>
      <c r="H347" s="10">
        <f t="shared" si="8"/>
        <v>-4.9597900167457354E-3</v>
      </c>
    </row>
    <row r="348" spans="1:8" x14ac:dyDescent="0.25">
      <c r="A348" s="7">
        <v>42674</v>
      </c>
      <c r="B348" s="8">
        <v>5205.0898440000001</v>
      </c>
      <c r="C348" s="8">
        <v>5206.7099609999996</v>
      </c>
      <c r="D348" s="8">
        <v>5186.5600590000004</v>
      </c>
      <c r="E348" s="8">
        <v>5189.1401370000003</v>
      </c>
      <c r="F348" s="9">
        <v>1707260000</v>
      </c>
      <c r="G348" s="8">
        <v>5189.1401370000003</v>
      </c>
      <c r="H348" s="10">
        <f t="shared" si="8"/>
        <v>-1.8496001654566552E-4</v>
      </c>
    </row>
    <row r="349" spans="1:8" x14ac:dyDescent="0.25">
      <c r="A349" s="7">
        <v>42675</v>
      </c>
      <c r="B349" s="8">
        <v>5199.7700199999999</v>
      </c>
      <c r="C349" s="8">
        <v>5201.1298829999996</v>
      </c>
      <c r="D349" s="8">
        <v>5112.3198240000002</v>
      </c>
      <c r="E349" s="8">
        <v>5153.580078</v>
      </c>
      <c r="F349" s="9">
        <v>1878650000</v>
      </c>
      <c r="G349" s="8">
        <v>5153.580078</v>
      </c>
      <c r="H349" s="10">
        <f t="shared" si="8"/>
        <v>-6.8527844808906613E-3</v>
      </c>
    </row>
    <row r="350" spans="1:8" x14ac:dyDescent="0.25">
      <c r="A350" s="7">
        <v>42676</v>
      </c>
      <c r="B350" s="8">
        <v>5147.2797849999997</v>
      </c>
      <c r="C350" s="8">
        <v>5156.7001950000003</v>
      </c>
      <c r="D350" s="8">
        <v>5097.5600590000004</v>
      </c>
      <c r="E350" s="8">
        <v>5105.5698240000002</v>
      </c>
      <c r="F350" s="9">
        <v>2105870000</v>
      </c>
      <c r="G350" s="8">
        <v>5105.5698240000002</v>
      </c>
      <c r="H350" s="10">
        <f t="shared" si="8"/>
        <v>-9.3159033668555047E-3</v>
      </c>
    </row>
    <row r="351" spans="1:8" x14ac:dyDescent="0.25">
      <c r="A351" s="7">
        <v>42677</v>
      </c>
      <c r="B351" s="8">
        <v>5104.7001950000003</v>
      </c>
      <c r="C351" s="8">
        <v>5115.0600590000004</v>
      </c>
      <c r="D351" s="8">
        <v>5053.5200199999999</v>
      </c>
      <c r="E351" s="8">
        <v>5058.4101559999999</v>
      </c>
      <c r="F351" s="9">
        <v>2107720000</v>
      </c>
      <c r="G351" s="8">
        <v>5058.4101559999999</v>
      </c>
      <c r="H351" s="10">
        <f t="shared" si="8"/>
        <v>-9.2369058940913185E-3</v>
      </c>
    </row>
    <row r="352" spans="1:8" x14ac:dyDescent="0.25">
      <c r="A352" s="7">
        <v>42678</v>
      </c>
      <c r="B352" s="8">
        <v>5034.4101559999999</v>
      </c>
      <c r="C352" s="8">
        <v>5087.5097660000001</v>
      </c>
      <c r="D352" s="8">
        <v>5034.4101559999999</v>
      </c>
      <c r="E352" s="8">
        <v>5046.3701170000004</v>
      </c>
      <c r="F352" s="9">
        <v>2015130000</v>
      </c>
      <c r="G352" s="8">
        <v>5046.3701170000004</v>
      </c>
      <c r="H352" s="10">
        <f t="shared" si="8"/>
        <v>-2.3802022035952497E-3</v>
      </c>
    </row>
    <row r="353" spans="1:8" x14ac:dyDescent="0.25">
      <c r="A353" s="7">
        <v>42681</v>
      </c>
      <c r="B353" s="8">
        <v>5128.9902339999999</v>
      </c>
      <c r="C353" s="8">
        <v>5169.4101559999999</v>
      </c>
      <c r="D353" s="8">
        <v>5122.7700199999999</v>
      </c>
      <c r="E353" s="8">
        <v>5166.169922</v>
      </c>
      <c r="F353" s="9">
        <v>1914310000</v>
      </c>
      <c r="G353" s="8">
        <v>5166.169922</v>
      </c>
      <c r="H353" s="10">
        <f t="shared" si="8"/>
        <v>2.3739797561899589E-2</v>
      </c>
    </row>
    <row r="354" spans="1:8" x14ac:dyDescent="0.25">
      <c r="A354" s="7">
        <v>42682</v>
      </c>
      <c r="B354" s="8">
        <v>5154.9902339999999</v>
      </c>
      <c r="C354" s="8">
        <v>5214.169922</v>
      </c>
      <c r="D354" s="8">
        <v>5145.2998049999997</v>
      </c>
      <c r="E354" s="8">
        <v>5193.4902339999999</v>
      </c>
      <c r="F354" s="9">
        <v>1736100000</v>
      </c>
      <c r="G354" s="8">
        <v>5193.4902339999999</v>
      </c>
      <c r="H354" s="10">
        <f t="shared" si="8"/>
        <v>5.2883107626129355E-3</v>
      </c>
    </row>
    <row r="355" spans="1:8" x14ac:dyDescent="0.25">
      <c r="A355" s="7">
        <v>42683</v>
      </c>
      <c r="B355" s="8">
        <v>5143.8598629999997</v>
      </c>
      <c r="C355" s="8">
        <v>5258.9902339999999</v>
      </c>
      <c r="D355" s="8">
        <v>5143.8598629999997</v>
      </c>
      <c r="E355" s="8">
        <v>5251.0698240000002</v>
      </c>
      <c r="F355" s="9">
        <v>2824560000</v>
      </c>
      <c r="G355" s="8">
        <v>5251.0698240000002</v>
      </c>
      <c r="H355" s="10">
        <f t="shared" si="8"/>
        <v>1.1086877495801728E-2</v>
      </c>
    </row>
    <row r="356" spans="1:8" x14ac:dyDescent="0.25">
      <c r="A356" s="7">
        <v>42684</v>
      </c>
      <c r="B356" s="8">
        <v>5283.4799800000001</v>
      </c>
      <c r="C356" s="8">
        <v>5302.6801759999998</v>
      </c>
      <c r="D356" s="8">
        <v>5145.3198240000002</v>
      </c>
      <c r="E356" s="8">
        <v>5208.7998049999997</v>
      </c>
      <c r="F356" s="9">
        <v>2984360000</v>
      </c>
      <c r="G356" s="8">
        <v>5208.7998049999997</v>
      </c>
      <c r="H356" s="10">
        <f t="shared" si="8"/>
        <v>-8.0497918360951104E-3</v>
      </c>
    </row>
    <row r="357" spans="1:8" x14ac:dyDescent="0.25">
      <c r="A357" s="7">
        <v>42685</v>
      </c>
      <c r="B357" s="8">
        <v>5191.8198240000002</v>
      </c>
      <c r="C357" s="8">
        <v>5241.080078</v>
      </c>
      <c r="D357" s="8">
        <v>5179.6401370000003</v>
      </c>
      <c r="E357" s="8">
        <v>5237.1098629999997</v>
      </c>
      <c r="F357" s="9">
        <v>2285050000</v>
      </c>
      <c r="G357" s="8">
        <v>5237.1098629999997</v>
      </c>
      <c r="H357" s="10">
        <f t="shared" si="8"/>
        <v>5.4350443595134745E-3</v>
      </c>
    </row>
    <row r="358" spans="1:8" x14ac:dyDescent="0.25">
      <c r="A358" s="7">
        <v>42688</v>
      </c>
      <c r="B358" s="8">
        <v>5246.330078</v>
      </c>
      <c r="C358" s="8">
        <v>5247.169922</v>
      </c>
      <c r="D358" s="8">
        <v>5192.0498049999997</v>
      </c>
      <c r="E358" s="8">
        <v>5218.3999020000001</v>
      </c>
      <c r="F358" s="9">
        <v>2369190000</v>
      </c>
      <c r="G358" s="8">
        <v>5218.3999020000001</v>
      </c>
      <c r="H358" s="10">
        <f t="shared" si="8"/>
        <v>-3.5725737075299469E-3</v>
      </c>
    </row>
    <row r="359" spans="1:8" x14ac:dyDescent="0.25">
      <c r="A359" s="7">
        <v>42689</v>
      </c>
      <c r="B359" s="8">
        <v>5241.3500979999999</v>
      </c>
      <c r="C359" s="8">
        <v>5287.0600590000004</v>
      </c>
      <c r="D359" s="8">
        <v>5236.25</v>
      </c>
      <c r="E359" s="8">
        <v>5275.6201170000004</v>
      </c>
      <c r="F359" s="9">
        <v>2156500000</v>
      </c>
      <c r="G359" s="8">
        <v>5275.6201170000004</v>
      </c>
      <c r="H359" s="10">
        <f t="shared" si="8"/>
        <v>1.0965088163915837E-2</v>
      </c>
    </row>
    <row r="360" spans="1:8" x14ac:dyDescent="0.25">
      <c r="A360" s="7">
        <v>42690</v>
      </c>
      <c r="B360" s="8">
        <v>5253.7402339999999</v>
      </c>
      <c r="C360" s="8">
        <v>5299.6298829999996</v>
      </c>
      <c r="D360" s="8">
        <v>5251.8798829999996</v>
      </c>
      <c r="E360" s="8">
        <v>5294.580078</v>
      </c>
      <c r="F360" s="9">
        <v>2057140000</v>
      </c>
      <c r="G360" s="8">
        <v>5294.580078</v>
      </c>
      <c r="H360" s="10">
        <f t="shared" si="8"/>
        <v>3.5938829141437534E-3</v>
      </c>
    </row>
    <row r="361" spans="1:8" x14ac:dyDescent="0.25">
      <c r="A361" s="7">
        <v>42691</v>
      </c>
      <c r="B361" s="8">
        <v>5295.0698240000002</v>
      </c>
      <c r="C361" s="8">
        <v>5334.0498049999997</v>
      </c>
      <c r="D361" s="8">
        <v>5288.1601559999999</v>
      </c>
      <c r="E361" s="8">
        <v>5333.9702150000003</v>
      </c>
      <c r="F361" s="9">
        <v>2081760000</v>
      </c>
      <c r="G361" s="8">
        <v>5333.9702150000003</v>
      </c>
      <c r="H361" s="10">
        <f t="shared" si="8"/>
        <v>7.4397093668814307E-3</v>
      </c>
    </row>
    <row r="362" spans="1:8" x14ac:dyDescent="0.25">
      <c r="A362" s="7">
        <v>42692</v>
      </c>
      <c r="B362" s="8">
        <v>5340.9702150000003</v>
      </c>
      <c r="C362" s="8">
        <v>5346.7998049999997</v>
      </c>
      <c r="D362" s="8">
        <v>5315.5297849999997</v>
      </c>
      <c r="E362" s="8">
        <v>5321.5097660000001</v>
      </c>
      <c r="F362" s="9">
        <v>1858610000</v>
      </c>
      <c r="G362" s="8">
        <v>5321.5097660000001</v>
      </c>
      <c r="H362" s="10">
        <f t="shared" si="8"/>
        <v>-2.3360552267350787E-3</v>
      </c>
    </row>
    <row r="363" spans="1:8" x14ac:dyDescent="0.25">
      <c r="A363" s="7">
        <v>42695</v>
      </c>
      <c r="B363" s="8">
        <v>5336.7797849999997</v>
      </c>
      <c r="C363" s="8">
        <v>5369.830078</v>
      </c>
      <c r="D363" s="8">
        <v>5334.1601559999999</v>
      </c>
      <c r="E363" s="8">
        <v>5368.8598629999997</v>
      </c>
      <c r="F363" s="9">
        <v>1745320000</v>
      </c>
      <c r="G363" s="8">
        <v>5368.8598629999997</v>
      </c>
      <c r="H363" s="10">
        <f t="shared" si="8"/>
        <v>8.8978690413248351E-3</v>
      </c>
    </row>
    <row r="364" spans="1:8" x14ac:dyDescent="0.25">
      <c r="A364" s="7">
        <v>42696</v>
      </c>
      <c r="B364" s="8">
        <v>5384.75</v>
      </c>
      <c r="C364" s="8">
        <v>5392.2597660000001</v>
      </c>
      <c r="D364" s="8">
        <v>5365.6000979999999</v>
      </c>
      <c r="E364" s="8">
        <v>5386.3500979999999</v>
      </c>
      <c r="F364" s="9">
        <v>1886800000</v>
      </c>
      <c r="G364" s="8">
        <v>5386.3500979999999</v>
      </c>
      <c r="H364" s="10">
        <f t="shared" si="8"/>
        <v>3.2577186677074099E-3</v>
      </c>
    </row>
    <row r="365" spans="1:8" x14ac:dyDescent="0.25">
      <c r="A365" s="7">
        <v>42697</v>
      </c>
      <c r="B365" s="8">
        <v>5366.5498049999997</v>
      </c>
      <c r="C365" s="8">
        <v>5380.6801759999998</v>
      </c>
      <c r="D365" s="8">
        <v>5350.6801759999998</v>
      </c>
      <c r="E365" s="8">
        <v>5380.6801759999998</v>
      </c>
      <c r="F365" s="9">
        <v>1616740000</v>
      </c>
      <c r="G365" s="8">
        <v>5380.6801759999998</v>
      </c>
      <c r="H365" s="10">
        <f t="shared" si="8"/>
        <v>-1.0526463926110452E-3</v>
      </c>
    </row>
    <row r="366" spans="1:8" x14ac:dyDescent="0.25">
      <c r="A366" s="7">
        <v>42699</v>
      </c>
      <c r="B366" s="8">
        <v>5388.4902339999999</v>
      </c>
      <c r="C366" s="8">
        <v>5398.919922</v>
      </c>
      <c r="D366" s="8">
        <v>5379.2797849999997</v>
      </c>
      <c r="E366" s="8">
        <v>5398.919922</v>
      </c>
      <c r="F366" s="9">
        <v>768070000</v>
      </c>
      <c r="G366" s="8">
        <v>5398.919922</v>
      </c>
      <c r="H366" s="10">
        <f t="shared" si="8"/>
        <v>3.3898587917113865E-3</v>
      </c>
    </row>
    <row r="367" spans="1:8" x14ac:dyDescent="0.25">
      <c r="A367" s="7">
        <v>42702</v>
      </c>
      <c r="B367" s="8">
        <v>5387.919922</v>
      </c>
      <c r="C367" s="8">
        <v>5396.2700199999999</v>
      </c>
      <c r="D367" s="8">
        <v>5364.9101559999999</v>
      </c>
      <c r="E367" s="8">
        <v>5368.8100590000004</v>
      </c>
      <c r="F367" s="9">
        <v>1625620000</v>
      </c>
      <c r="G367" s="8">
        <v>5368.8100590000004</v>
      </c>
      <c r="H367" s="10">
        <f t="shared" si="8"/>
        <v>-5.5770160393202595E-3</v>
      </c>
    </row>
    <row r="368" spans="1:8" x14ac:dyDescent="0.25">
      <c r="A368" s="7">
        <v>42703</v>
      </c>
      <c r="B368" s="8">
        <v>5370.9799800000001</v>
      </c>
      <c r="C368" s="8">
        <v>5403.8598629999997</v>
      </c>
      <c r="D368" s="8">
        <v>5360.5600590000004</v>
      </c>
      <c r="E368" s="8">
        <v>5379.919922</v>
      </c>
      <c r="F368" s="9">
        <v>1788790000</v>
      </c>
      <c r="G368" s="8">
        <v>5379.919922</v>
      </c>
      <c r="H368" s="10">
        <f t="shared" si="8"/>
        <v>2.0693343362698791E-3</v>
      </c>
    </row>
    <row r="369" spans="1:8" x14ac:dyDescent="0.25">
      <c r="A369" s="7">
        <v>42704</v>
      </c>
      <c r="B369" s="8">
        <v>5391.3500979999999</v>
      </c>
      <c r="C369" s="8">
        <v>5393.1499020000001</v>
      </c>
      <c r="D369" s="8">
        <v>5323.6801759999998</v>
      </c>
      <c r="E369" s="8">
        <v>5323.6801759999998</v>
      </c>
      <c r="F369" s="9">
        <v>2064430000</v>
      </c>
      <c r="G369" s="8">
        <v>5323.6801759999998</v>
      </c>
      <c r="H369" s="10">
        <f t="shared" si="8"/>
        <v>-1.0453639982636154E-2</v>
      </c>
    </row>
    <row r="370" spans="1:8" x14ac:dyDescent="0.25">
      <c r="A370" s="7">
        <v>42705</v>
      </c>
      <c r="B370" s="8">
        <v>5323.8798829999996</v>
      </c>
      <c r="C370" s="8">
        <v>5326.3398440000001</v>
      </c>
      <c r="D370" s="8">
        <v>5238.2099609999996</v>
      </c>
      <c r="E370" s="8">
        <v>5251.1098629999997</v>
      </c>
      <c r="F370" s="9">
        <v>2264960000</v>
      </c>
      <c r="G370" s="8">
        <v>5251.1098629999997</v>
      </c>
      <c r="H370" s="10">
        <f t="shared" si="8"/>
        <v>-1.3631606445323019E-2</v>
      </c>
    </row>
    <row r="371" spans="1:8" x14ac:dyDescent="0.25">
      <c r="A371" s="7">
        <v>42706</v>
      </c>
      <c r="B371" s="8">
        <v>5249.0200199999999</v>
      </c>
      <c r="C371" s="8">
        <v>5274.5400390000004</v>
      </c>
      <c r="D371" s="8">
        <v>5239.2700199999999</v>
      </c>
      <c r="E371" s="8">
        <v>5255.6499020000001</v>
      </c>
      <c r="F371" s="9">
        <v>1848930000</v>
      </c>
      <c r="G371" s="8">
        <v>5255.6499020000001</v>
      </c>
      <c r="H371" s="10">
        <f t="shared" si="8"/>
        <v>8.6458655759424907E-4</v>
      </c>
    </row>
    <row r="372" spans="1:8" x14ac:dyDescent="0.25">
      <c r="A372" s="7">
        <v>42709</v>
      </c>
      <c r="B372" s="8">
        <v>5283.580078</v>
      </c>
      <c r="C372" s="8">
        <v>5321.0898440000001</v>
      </c>
      <c r="D372" s="8">
        <v>5269.5698240000002</v>
      </c>
      <c r="E372" s="8">
        <v>5308.8901370000003</v>
      </c>
      <c r="F372" s="9">
        <v>1798160000</v>
      </c>
      <c r="G372" s="8">
        <v>5308.8901370000003</v>
      </c>
      <c r="H372" s="10">
        <f t="shared" si="8"/>
        <v>1.0130095419738749E-2</v>
      </c>
    </row>
    <row r="373" spans="1:8" x14ac:dyDescent="0.25">
      <c r="A373" s="7">
        <v>42710</v>
      </c>
      <c r="B373" s="8">
        <v>5317.7402339999999</v>
      </c>
      <c r="C373" s="8">
        <v>5333.9902339999999</v>
      </c>
      <c r="D373" s="8">
        <v>5299.9399409999996</v>
      </c>
      <c r="E373" s="8">
        <v>5333</v>
      </c>
      <c r="F373" s="9">
        <v>1974850000</v>
      </c>
      <c r="G373" s="8">
        <v>5333</v>
      </c>
      <c r="H373" s="10">
        <f t="shared" si="8"/>
        <v>4.54141305957112E-3</v>
      </c>
    </row>
    <row r="374" spans="1:8" x14ac:dyDescent="0.25">
      <c r="A374" s="7">
        <v>42711</v>
      </c>
      <c r="B374" s="8">
        <v>5322.669922</v>
      </c>
      <c r="C374" s="8">
        <v>5397.9301759999998</v>
      </c>
      <c r="D374" s="8">
        <v>5307.3100590000004</v>
      </c>
      <c r="E374" s="8">
        <v>5393.7597660000001</v>
      </c>
      <c r="F374" s="9">
        <v>2122590000</v>
      </c>
      <c r="G374" s="8">
        <v>5393.7597660000001</v>
      </c>
      <c r="H374" s="10">
        <f t="shared" si="8"/>
        <v>1.1393168198012393E-2</v>
      </c>
    </row>
    <row r="375" spans="1:8" x14ac:dyDescent="0.25">
      <c r="A375" s="7">
        <v>42712</v>
      </c>
      <c r="B375" s="8">
        <v>5394.1499020000001</v>
      </c>
      <c r="C375" s="8">
        <v>5425.5200199999999</v>
      </c>
      <c r="D375" s="8">
        <v>5389.1000979999999</v>
      </c>
      <c r="E375" s="8">
        <v>5417.3598629999997</v>
      </c>
      <c r="F375" s="9">
        <v>2231070000</v>
      </c>
      <c r="G375" s="8">
        <v>5417.3598629999997</v>
      </c>
      <c r="H375" s="10">
        <f t="shared" si="8"/>
        <v>4.3754445922423724E-3</v>
      </c>
    </row>
    <row r="376" spans="1:8" x14ac:dyDescent="0.25">
      <c r="A376" s="7">
        <v>42713</v>
      </c>
      <c r="B376" s="8">
        <v>5436.1098629999997</v>
      </c>
      <c r="C376" s="8">
        <v>5450.1601559999999</v>
      </c>
      <c r="D376" s="8">
        <v>5427.1201170000004</v>
      </c>
      <c r="E376" s="8">
        <v>5444.5</v>
      </c>
      <c r="F376" s="9">
        <v>2038700000</v>
      </c>
      <c r="G376" s="8">
        <v>5444.5</v>
      </c>
      <c r="H376" s="10">
        <f t="shared" si="8"/>
        <v>5.0098456972305083E-3</v>
      </c>
    </row>
    <row r="377" spans="1:8" x14ac:dyDescent="0.25">
      <c r="A377" s="7">
        <v>42716</v>
      </c>
      <c r="B377" s="8">
        <v>5428.2202150000003</v>
      </c>
      <c r="C377" s="8">
        <v>5434.8999020000001</v>
      </c>
      <c r="D377" s="8">
        <v>5394.419922</v>
      </c>
      <c r="E377" s="8">
        <v>5412.5400390000004</v>
      </c>
      <c r="F377" s="9">
        <v>1927560000</v>
      </c>
      <c r="G377" s="8">
        <v>5412.5400390000004</v>
      </c>
      <c r="H377" s="10">
        <f t="shared" si="8"/>
        <v>-5.8701370190099578E-3</v>
      </c>
    </row>
    <row r="378" spans="1:8" x14ac:dyDescent="0.25">
      <c r="A378" s="7">
        <v>42717</v>
      </c>
      <c r="B378" s="8">
        <v>5433.5698240000002</v>
      </c>
      <c r="C378" s="8">
        <v>5486.75</v>
      </c>
      <c r="D378" s="8">
        <v>5430.7202150000003</v>
      </c>
      <c r="E378" s="8">
        <v>5463.830078</v>
      </c>
      <c r="F378" s="9">
        <v>2085710000</v>
      </c>
      <c r="G378" s="8">
        <v>5463.830078</v>
      </c>
      <c r="H378" s="10">
        <f t="shared" si="8"/>
        <v>9.4761495768029835E-3</v>
      </c>
    </row>
    <row r="379" spans="1:8" x14ac:dyDescent="0.25">
      <c r="A379" s="7">
        <v>42718</v>
      </c>
      <c r="B379" s="8">
        <v>5465.6899409999996</v>
      </c>
      <c r="C379" s="8">
        <v>5476.25</v>
      </c>
      <c r="D379" s="8">
        <v>5425.7299800000001</v>
      </c>
      <c r="E379" s="8">
        <v>5436.669922</v>
      </c>
      <c r="F379" s="9">
        <v>1974150000</v>
      </c>
      <c r="G379" s="8">
        <v>5436.669922</v>
      </c>
      <c r="H379" s="10">
        <f t="shared" si="8"/>
        <v>-4.9709005610111268E-3</v>
      </c>
    </row>
    <row r="380" spans="1:8" x14ac:dyDescent="0.25">
      <c r="A380" s="7">
        <v>42719</v>
      </c>
      <c r="B380" s="8">
        <v>5443.5097660000001</v>
      </c>
      <c r="C380" s="8">
        <v>5485.1201170000004</v>
      </c>
      <c r="D380" s="8">
        <v>5439.3901370000003</v>
      </c>
      <c r="E380" s="8">
        <v>5456.8500979999999</v>
      </c>
      <c r="F380" s="9">
        <v>2095910000</v>
      </c>
      <c r="G380" s="8">
        <v>5456.8500979999999</v>
      </c>
      <c r="H380" s="10">
        <f t="shared" si="8"/>
        <v>3.7118633813575386E-3</v>
      </c>
    </row>
    <row r="381" spans="1:8" x14ac:dyDescent="0.25">
      <c r="A381" s="7">
        <v>42720</v>
      </c>
      <c r="B381" s="8">
        <v>5467.8198240000002</v>
      </c>
      <c r="C381" s="8">
        <v>5474.580078</v>
      </c>
      <c r="D381" s="8">
        <v>5426.0097660000001</v>
      </c>
      <c r="E381" s="8">
        <v>5437.1601559999999</v>
      </c>
      <c r="F381" s="9">
        <v>3257750000</v>
      </c>
      <c r="G381" s="8">
        <v>5437.1601559999999</v>
      </c>
      <c r="H381" s="10">
        <f t="shared" si="8"/>
        <v>-3.6082981292112626E-3</v>
      </c>
    </row>
    <row r="382" spans="1:8" x14ac:dyDescent="0.25">
      <c r="A382" s="7">
        <v>42723</v>
      </c>
      <c r="B382" s="8">
        <v>5441.2001950000003</v>
      </c>
      <c r="C382" s="8">
        <v>5483.419922</v>
      </c>
      <c r="D382" s="8">
        <v>5436.5400390000004</v>
      </c>
      <c r="E382" s="8">
        <v>5457.4399409999996</v>
      </c>
      <c r="F382" s="9">
        <v>1685800000</v>
      </c>
      <c r="G382" s="8">
        <v>5457.4399409999996</v>
      </c>
      <c r="H382" s="10">
        <f t="shared" si="8"/>
        <v>3.7298487479020537E-3</v>
      </c>
    </row>
    <row r="383" spans="1:8" x14ac:dyDescent="0.25">
      <c r="A383" s="7">
        <v>42724</v>
      </c>
      <c r="B383" s="8">
        <v>5473.5297849999997</v>
      </c>
      <c r="C383" s="8">
        <v>5489.4702150000003</v>
      </c>
      <c r="D383" s="8">
        <v>5471.7099609999996</v>
      </c>
      <c r="E383" s="8">
        <v>5483.9399409999996</v>
      </c>
      <c r="F383" s="9">
        <v>1678040000</v>
      </c>
      <c r="G383" s="8">
        <v>5483.9399409999996</v>
      </c>
      <c r="H383" s="10">
        <f t="shared" si="8"/>
        <v>4.8557565976885542E-3</v>
      </c>
    </row>
    <row r="384" spans="1:8" x14ac:dyDescent="0.25">
      <c r="A384" s="7">
        <v>42725</v>
      </c>
      <c r="B384" s="8">
        <v>5482.6298829999996</v>
      </c>
      <c r="C384" s="8">
        <v>5486.2597660000001</v>
      </c>
      <c r="D384" s="8">
        <v>5465.3100590000004</v>
      </c>
      <c r="E384" s="8">
        <v>5471.4301759999998</v>
      </c>
      <c r="F384" s="9">
        <v>1493900000</v>
      </c>
      <c r="G384" s="8">
        <v>5471.4301759999998</v>
      </c>
      <c r="H384" s="10">
        <f t="shared" si="8"/>
        <v>-2.281163749893067E-3</v>
      </c>
    </row>
    <row r="385" spans="1:8" x14ac:dyDescent="0.25">
      <c r="A385" s="7">
        <v>42726</v>
      </c>
      <c r="B385" s="8">
        <v>5472.0097660000001</v>
      </c>
      <c r="C385" s="8">
        <v>5472.0097660000001</v>
      </c>
      <c r="D385" s="8">
        <v>5432.7700199999999</v>
      </c>
      <c r="E385" s="8">
        <v>5447.419922</v>
      </c>
      <c r="F385" s="9">
        <v>1582600000</v>
      </c>
      <c r="G385" s="8">
        <v>5447.419922</v>
      </c>
      <c r="H385" s="10">
        <f t="shared" si="8"/>
        <v>-4.3882957887900753E-3</v>
      </c>
    </row>
    <row r="386" spans="1:8" x14ac:dyDescent="0.25">
      <c r="A386" s="7">
        <v>42727</v>
      </c>
      <c r="B386" s="8">
        <v>5441.7597660000001</v>
      </c>
      <c r="C386" s="8">
        <v>5462.6899409999996</v>
      </c>
      <c r="D386" s="8">
        <v>5441.7597660000001</v>
      </c>
      <c r="E386" s="8">
        <v>5462.6899409999996</v>
      </c>
      <c r="F386" s="9">
        <v>1144280000</v>
      </c>
      <c r="G386" s="8">
        <v>5462.6899409999996</v>
      </c>
      <c r="H386" s="10">
        <f t="shared" si="8"/>
        <v>2.8031653918085819E-3</v>
      </c>
    </row>
    <row r="387" spans="1:8" x14ac:dyDescent="0.25">
      <c r="A387" s="7">
        <v>42731</v>
      </c>
      <c r="B387" s="8">
        <v>5470.7597660000001</v>
      </c>
      <c r="C387" s="8">
        <v>5512.3701170000004</v>
      </c>
      <c r="D387" s="8">
        <v>5469.6098629999997</v>
      </c>
      <c r="E387" s="8">
        <v>5487.4399409999996</v>
      </c>
      <c r="F387" s="9">
        <v>1216870000</v>
      </c>
      <c r="G387" s="8">
        <v>5487.4399409999996</v>
      </c>
      <c r="H387" s="10">
        <f t="shared" si="8"/>
        <v>4.5307349066692204E-3</v>
      </c>
    </row>
    <row r="388" spans="1:8" x14ac:dyDescent="0.25">
      <c r="A388" s="7">
        <v>42732</v>
      </c>
      <c r="B388" s="8">
        <v>5497.4399409999996</v>
      </c>
      <c r="C388" s="8">
        <v>5498.9101559999999</v>
      </c>
      <c r="D388" s="8">
        <v>5434.7001950000003</v>
      </c>
      <c r="E388" s="8">
        <v>5438.5600590000004</v>
      </c>
      <c r="F388" s="9">
        <v>1322130000</v>
      </c>
      <c r="G388" s="8">
        <v>5438.5600590000004</v>
      </c>
      <c r="H388" s="10">
        <f t="shared" ref="H388:H451" si="9">+(G388/G387)-1</f>
        <v>-8.9075930717323892E-3</v>
      </c>
    </row>
    <row r="389" spans="1:8" x14ac:dyDescent="0.25">
      <c r="A389" s="7">
        <v>42733</v>
      </c>
      <c r="B389" s="8">
        <v>5437.5097660000001</v>
      </c>
      <c r="C389" s="8">
        <v>5450.6298829999996</v>
      </c>
      <c r="D389" s="8">
        <v>5415.1801759999998</v>
      </c>
      <c r="E389" s="8">
        <v>5432.0898440000001</v>
      </c>
      <c r="F389" s="9">
        <v>1264480000</v>
      </c>
      <c r="G389" s="8">
        <v>5432.0898440000001</v>
      </c>
      <c r="H389" s="10">
        <f t="shared" si="9"/>
        <v>-1.189692663096209E-3</v>
      </c>
    </row>
    <row r="390" spans="1:8" x14ac:dyDescent="0.25">
      <c r="A390" s="7">
        <v>42734</v>
      </c>
      <c r="B390" s="8">
        <v>5440.169922</v>
      </c>
      <c r="C390" s="8">
        <v>5441.8999020000001</v>
      </c>
      <c r="D390" s="8">
        <v>5371.8901370000003</v>
      </c>
      <c r="E390" s="8">
        <v>5383.1201170000004</v>
      </c>
      <c r="F390" s="9">
        <v>1550820000</v>
      </c>
      <c r="G390" s="8">
        <v>5383.1201170000004</v>
      </c>
      <c r="H390" s="10">
        <f t="shared" si="9"/>
        <v>-9.0148963670195759E-3</v>
      </c>
    </row>
    <row r="391" spans="1:8" x14ac:dyDescent="0.25">
      <c r="A391" s="7">
        <v>42738</v>
      </c>
      <c r="B391" s="8">
        <v>5425.6201170000004</v>
      </c>
      <c r="C391" s="8">
        <v>5452.5698240000002</v>
      </c>
      <c r="D391" s="8">
        <v>5397.9902339999999</v>
      </c>
      <c r="E391" s="8">
        <v>5429.080078</v>
      </c>
      <c r="F391" s="9">
        <v>1886200000</v>
      </c>
      <c r="G391" s="8">
        <v>5429.080078</v>
      </c>
      <c r="H391" s="10">
        <f t="shared" si="9"/>
        <v>8.5377922099225678E-3</v>
      </c>
    </row>
    <row r="392" spans="1:8" x14ac:dyDescent="0.25">
      <c r="A392" s="7">
        <v>42739</v>
      </c>
      <c r="B392" s="8">
        <v>5440.9101559999999</v>
      </c>
      <c r="C392" s="8">
        <v>5482.3500979999999</v>
      </c>
      <c r="D392" s="8">
        <v>5440.2402339999999</v>
      </c>
      <c r="E392" s="8">
        <v>5477</v>
      </c>
      <c r="F392" s="9">
        <v>1883360000</v>
      </c>
      <c r="G392" s="8">
        <v>5477</v>
      </c>
      <c r="H392" s="10">
        <f t="shared" si="9"/>
        <v>8.8265270195928558E-3</v>
      </c>
    </row>
    <row r="393" spans="1:8" x14ac:dyDescent="0.25">
      <c r="A393" s="7">
        <v>42740</v>
      </c>
      <c r="B393" s="8">
        <v>5474.3901370000003</v>
      </c>
      <c r="C393" s="8">
        <v>5495.8500979999999</v>
      </c>
      <c r="D393" s="8">
        <v>5464.3598629999997</v>
      </c>
      <c r="E393" s="8">
        <v>5487.9399409999996</v>
      </c>
      <c r="F393" s="9">
        <v>1792610000</v>
      </c>
      <c r="G393" s="8">
        <v>5487.9399409999996</v>
      </c>
      <c r="H393" s="10">
        <f t="shared" si="9"/>
        <v>1.9974330838048449E-3</v>
      </c>
    </row>
    <row r="394" spans="1:8" x14ac:dyDescent="0.25">
      <c r="A394" s="7">
        <v>42741</v>
      </c>
      <c r="B394" s="8">
        <v>5499.080078</v>
      </c>
      <c r="C394" s="8">
        <v>5536.5200199999999</v>
      </c>
      <c r="D394" s="8">
        <v>5482.8100590000004</v>
      </c>
      <c r="E394" s="8">
        <v>5521.0600590000004</v>
      </c>
      <c r="F394" s="9">
        <v>1710770000</v>
      </c>
      <c r="G394" s="8">
        <v>5521.0600590000004</v>
      </c>
      <c r="H394" s="10">
        <f t="shared" si="9"/>
        <v>6.0350729701983408E-3</v>
      </c>
    </row>
    <row r="395" spans="1:8" x14ac:dyDescent="0.25">
      <c r="A395" s="7">
        <v>42744</v>
      </c>
      <c r="B395" s="8">
        <v>5527.580078</v>
      </c>
      <c r="C395" s="8">
        <v>5541.080078</v>
      </c>
      <c r="D395" s="8">
        <v>5517.1401370000003</v>
      </c>
      <c r="E395" s="8">
        <v>5531.8198240000002</v>
      </c>
      <c r="F395" s="9">
        <v>1885500000</v>
      </c>
      <c r="G395" s="8">
        <v>5531.8198240000002</v>
      </c>
      <c r="H395" s="10">
        <f t="shared" si="9"/>
        <v>1.9488585316980167E-3</v>
      </c>
    </row>
    <row r="396" spans="1:8" x14ac:dyDescent="0.25">
      <c r="A396" s="7">
        <v>42745</v>
      </c>
      <c r="B396" s="8">
        <v>5536.5400390000004</v>
      </c>
      <c r="C396" s="8">
        <v>5564.25</v>
      </c>
      <c r="D396" s="8">
        <v>5528.1098629999997</v>
      </c>
      <c r="E396" s="8">
        <v>5551.8198240000002</v>
      </c>
      <c r="F396" s="9">
        <v>1796500000</v>
      </c>
      <c r="G396" s="8">
        <v>5551.8198240000002</v>
      </c>
      <c r="H396" s="10">
        <f t="shared" si="9"/>
        <v>3.6154467492288678E-3</v>
      </c>
    </row>
    <row r="397" spans="1:8" x14ac:dyDescent="0.25">
      <c r="A397" s="7">
        <v>42746</v>
      </c>
      <c r="B397" s="8">
        <v>5550.7202150000003</v>
      </c>
      <c r="C397" s="8">
        <v>5564.080078</v>
      </c>
      <c r="D397" s="8">
        <v>5524.0297849999997</v>
      </c>
      <c r="E397" s="8">
        <v>5563.6499020000001</v>
      </c>
      <c r="F397" s="9">
        <v>1954720000</v>
      </c>
      <c r="G397" s="8">
        <v>5563.6499020000001</v>
      </c>
      <c r="H397" s="10">
        <f t="shared" si="9"/>
        <v>2.1308468889533749E-3</v>
      </c>
    </row>
    <row r="398" spans="1:8" x14ac:dyDescent="0.25">
      <c r="A398" s="7">
        <v>42747</v>
      </c>
      <c r="B398" s="8">
        <v>5542.5600590000004</v>
      </c>
      <c r="C398" s="8">
        <v>5550.669922</v>
      </c>
      <c r="D398" s="8">
        <v>5496.8198240000002</v>
      </c>
      <c r="E398" s="8">
        <v>5547.4902339999999</v>
      </c>
      <c r="F398" s="9">
        <v>1801750000</v>
      </c>
      <c r="G398" s="8">
        <v>5547.4902339999999</v>
      </c>
      <c r="H398" s="10">
        <f t="shared" si="9"/>
        <v>-2.9045084224640361E-3</v>
      </c>
    </row>
    <row r="399" spans="1:8" x14ac:dyDescent="0.25">
      <c r="A399" s="7">
        <v>42748</v>
      </c>
      <c r="B399" s="8">
        <v>5557.5698240000002</v>
      </c>
      <c r="C399" s="8">
        <v>5584.2597660000001</v>
      </c>
      <c r="D399" s="8">
        <v>5557.2001950000003</v>
      </c>
      <c r="E399" s="8">
        <v>5574.1201170000004</v>
      </c>
      <c r="F399" s="9">
        <v>1605110000</v>
      </c>
      <c r="G399" s="8">
        <v>5574.1201170000004</v>
      </c>
      <c r="H399" s="10">
        <f t="shared" si="9"/>
        <v>4.8003478828657631E-3</v>
      </c>
    </row>
    <row r="400" spans="1:8" x14ac:dyDescent="0.25">
      <c r="A400" s="7">
        <v>42752</v>
      </c>
      <c r="B400" s="8">
        <v>5555.1601559999999</v>
      </c>
      <c r="C400" s="8">
        <v>5557.0498049999997</v>
      </c>
      <c r="D400" s="8">
        <v>5527.2202150000003</v>
      </c>
      <c r="E400" s="8">
        <v>5538.7299800000001</v>
      </c>
      <c r="F400" s="9">
        <v>1757030000</v>
      </c>
      <c r="G400" s="8">
        <v>5538.7299800000001</v>
      </c>
      <c r="H400" s="10">
        <f t="shared" si="9"/>
        <v>-6.3490086788885458E-3</v>
      </c>
    </row>
    <row r="401" spans="1:8" x14ac:dyDescent="0.25">
      <c r="A401" s="7">
        <v>42753</v>
      </c>
      <c r="B401" s="8">
        <v>5546.9399409999996</v>
      </c>
      <c r="C401" s="8">
        <v>5555.9799800000001</v>
      </c>
      <c r="D401" s="8">
        <v>5534.7700199999999</v>
      </c>
      <c r="E401" s="8">
        <v>5555.6499020000001</v>
      </c>
      <c r="F401" s="9">
        <v>1683320000</v>
      </c>
      <c r="G401" s="8">
        <v>5555.6499020000001</v>
      </c>
      <c r="H401" s="10">
        <f t="shared" si="9"/>
        <v>3.0548378529187126E-3</v>
      </c>
    </row>
    <row r="402" spans="1:8" x14ac:dyDescent="0.25">
      <c r="A402" s="7">
        <v>42754</v>
      </c>
      <c r="B402" s="8">
        <v>5560.6098629999997</v>
      </c>
      <c r="C402" s="8">
        <v>5571.5297849999997</v>
      </c>
      <c r="D402" s="8">
        <v>5528.3701170000004</v>
      </c>
      <c r="E402" s="8">
        <v>5540.080078</v>
      </c>
      <c r="F402" s="9">
        <v>1805710000</v>
      </c>
      <c r="G402" s="8">
        <v>5540.080078</v>
      </c>
      <c r="H402" s="10">
        <f t="shared" si="9"/>
        <v>-2.8025207265841567E-3</v>
      </c>
    </row>
    <row r="403" spans="1:8" x14ac:dyDescent="0.25">
      <c r="A403" s="7">
        <v>42755</v>
      </c>
      <c r="B403" s="8">
        <v>5556.8701170000004</v>
      </c>
      <c r="C403" s="8">
        <v>5574.3500979999999</v>
      </c>
      <c r="D403" s="8">
        <v>5542.2299800000001</v>
      </c>
      <c r="E403" s="8">
        <v>5555.330078</v>
      </c>
      <c r="F403" s="9">
        <v>1740320000</v>
      </c>
      <c r="G403" s="8">
        <v>5555.330078</v>
      </c>
      <c r="H403" s="10">
        <f t="shared" si="9"/>
        <v>2.7526677927560694E-3</v>
      </c>
    </row>
    <row r="404" spans="1:8" x14ac:dyDescent="0.25">
      <c r="A404" s="7">
        <v>42758</v>
      </c>
      <c r="B404" s="8">
        <v>5546.6401370000003</v>
      </c>
      <c r="C404" s="8">
        <v>5564.1401370000003</v>
      </c>
      <c r="D404" s="8">
        <v>5522.6899409999996</v>
      </c>
      <c r="E404" s="8">
        <v>5552.9399409999996</v>
      </c>
      <c r="F404" s="9">
        <v>1650290000</v>
      </c>
      <c r="G404" s="8">
        <v>5552.9399409999996</v>
      </c>
      <c r="H404" s="10">
        <f t="shared" si="9"/>
        <v>-4.3024212178954802E-4</v>
      </c>
    </row>
    <row r="405" spans="1:8" x14ac:dyDescent="0.25">
      <c r="A405" s="7">
        <v>42759</v>
      </c>
      <c r="B405" s="8">
        <v>5568.2700199999999</v>
      </c>
      <c r="C405" s="8">
        <v>5606.5297849999997</v>
      </c>
      <c r="D405" s="8">
        <v>5558.4902339999999</v>
      </c>
      <c r="E405" s="8">
        <v>5600.9599609999996</v>
      </c>
      <c r="F405" s="9">
        <v>1805370000</v>
      </c>
      <c r="G405" s="8">
        <v>5600.9599609999996</v>
      </c>
      <c r="H405" s="10">
        <f t="shared" si="9"/>
        <v>8.6476750172364003E-3</v>
      </c>
    </row>
    <row r="406" spans="1:8" x14ac:dyDescent="0.25">
      <c r="A406" s="7">
        <v>42760</v>
      </c>
      <c r="B406" s="8">
        <v>5635.8598629999997</v>
      </c>
      <c r="C406" s="8">
        <v>5658.5898440000001</v>
      </c>
      <c r="D406" s="8">
        <v>5634.330078</v>
      </c>
      <c r="E406" s="8">
        <v>5656.3398440000001</v>
      </c>
      <c r="F406" s="9">
        <v>1959950000</v>
      </c>
      <c r="G406" s="8">
        <v>5656.3398440000001</v>
      </c>
      <c r="H406" s="10">
        <f t="shared" si="9"/>
        <v>9.8875698783094101E-3</v>
      </c>
    </row>
    <row r="407" spans="1:8" x14ac:dyDescent="0.25">
      <c r="A407" s="7">
        <v>42761</v>
      </c>
      <c r="B407" s="8">
        <v>5666.2797849999997</v>
      </c>
      <c r="C407" s="8">
        <v>5669.6098629999997</v>
      </c>
      <c r="D407" s="8">
        <v>5647.6499020000001</v>
      </c>
      <c r="E407" s="8">
        <v>5655.1801759999998</v>
      </c>
      <c r="F407" s="9">
        <v>1827490000</v>
      </c>
      <c r="G407" s="8">
        <v>5655.1801759999998</v>
      </c>
      <c r="H407" s="10">
        <f t="shared" si="9"/>
        <v>-2.0502092023877427E-4</v>
      </c>
    </row>
    <row r="408" spans="1:8" x14ac:dyDescent="0.25">
      <c r="A408" s="7">
        <v>42762</v>
      </c>
      <c r="B408" s="8">
        <v>5664.8798829999996</v>
      </c>
      <c r="C408" s="8">
        <v>5667.4501950000003</v>
      </c>
      <c r="D408" s="8">
        <v>5643.8999020000001</v>
      </c>
      <c r="E408" s="8">
        <v>5660.7797849999997</v>
      </c>
      <c r="F408" s="9">
        <v>1663400000</v>
      </c>
      <c r="G408" s="8">
        <v>5660.7797849999997</v>
      </c>
      <c r="H408" s="10">
        <f t="shared" si="9"/>
        <v>9.9017340309748292E-4</v>
      </c>
    </row>
    <row r="409" spans="1:8" x14ac:dyDescent="0.25">
      <c r="A409" s="7">
        <v>42765</v>
      </c>
      <c r="B409" s="8">
        <v>5635.8598629999997</v>
      </c>
      <c r="C409" s="8">
        <v>5636.0898440000001</v>
      </c>
      <c r="D409" s="8">
        <v>5578.7597660000001</v>
      </c>
      <c r="E409" s="8">
        <v>5613.7099609999996</v>
      </c>
      <c r="F409" s="9">
        <v>1777090000</v>
      </c>
      <c r="G409" s="8">
        <v>5613.7099609999996</v>
      </c>
      <c r="H409" s="10">
        <f t="shared" si="9"/>
        <v>-8.315077743304311E-3</v>
      </c>
    </row>
    <row r="410" spans="1:8" x14ac:dyDescent="0.25">
      <c r="A410" s="7">
        <v>42766</v>
      </c>
      <c r="B410" s="8">
        <v>5592.8701170000004</v>
      </c>
      <c r="C410" s="8">
        <v>5615.1499020000001</v>
      </c>
      <c r="D410" s="8">
        <v>5576.0898440000001</v>
      </c>
      <c r="E410" s="8">
        <v>5614.7900390000004</v>
      </c>
      <c r="F410" s="9">
        <v>2041480000</v>
      </c>
      <c r="G410" s="8">
        <v>5614.7900390000004</v>
      </c>
      <c r="H410" s="10">
        <f t="shared" si="9"/>
        <v>1.9240003625142776E-4</v>
      </c>
    </row>
    <row r="411" spans="1:8" x14ac:dyDescent="0.25">
      <c r="A411" s="7">
        <v>42767</v>
      </c>
      <c r="B411" s="8">
        <v>5654.5097660000001</v>
      </c>
      <c r="C411" s="8">
        <v>5662.1098629999997</v>
      </c>
      <c r="D411" s="8">
        <v>5621.0297849999997</v>
      </c>
      <c r="E411" s="8">
        <v>5642.6499020000001</v>
      </c>
      <c r="F411" s="9">
        <v>2223560000</v>
      </c>
      <c r="G411" s="8">
        <v>5642.6499020000001</v>
      </c>
      <c r="H411" s="10">
        <f t="shared" si="9"/>
        <v>4.9618708458352145E-3</v>
      </c>
    </row>
    <row r="412" spans="1:8" x14ac:dyDescent="0.25">
      <c r="A412" s="7">
        <v>42768</v>
      </c>
      <c r="B412" s="8">
        <v>5627.1499020000001</v>
      </c>
      <c r="C412" s="8">
        <v>5656.0097660000001</v>
      </c>
      <c r="D412" s="8">
        <v>5616.3999020000001</v>
      </c>
      <c r="E412" s="8">
        <v>5636.2001950000003</v>
      </c>
      <c r="F412" s="9">
        <v>2073980000</v>
      </c>
      <c r="G412" s="8">
        <v>5636.2001950000003</v>
      </c>
      <c r="H412" s="10">
        <f t="shared" si="9"/>
        <v>-1.1430280297407558E-3</v>
      </c>
    </row>
    <row r="413" spans="1:8" x14ac:dyDescent="0.25">
      <c r="A413" s="7">
        <v>42769</v>
      </c>
      <c r="B413" s="8">
        <v>5650.7299800000001</v>
      </c>
      <c r="C413" s="8">
        <v>5666.8398440000001</v>
      </c>
      <c r="D413" s="8">
        <v>5647.580078</v>
      </c>
      <c r="E413" s="8">
        <v>5666.7700199999999</v>
      </c>
      <c r="F413" s="9">
        <v>1786860000</v>
      </c>
      <c r="G413" s="8">
        <v>5666.7700199999999</v>
      </c>
      <c r="H413" s="10">
        <f t="shared" si="9"/>
        <v>5.4238359075886589E-3</v>
      </c>
    </row>
    <row r="414" spans="1:8" x14ac:dyDescent="0.25">
      <c r="A414" s="7">
        <v>42772</v>
      </c>
      <c r="B414" s="8">
        <v>5656.9501950000003</v>
      </c>
      <c r="C414" s="8">
        <v>5668.2001950000003</v>
      </c>
      <c r="D414" s="8">
        <v>5650.2597660000001</v>
      </c>
      <c r="E414" s="8">
        <v>5663.5498049999997</v>
      </c>
      <c r="F414" s="9">
        <v>1732280000</v>
      </c>
      <c r="G414" s="8">
        <v>5663.5498049999997</v>
      </c>
      <c r="H414" s="10">
        <f t="shared" si="9"/>
        <v>-5.6826287084799088E-4</v>
      </c>
    </row>
    <row r="415" spans="1:8" x14ac:dyDescent="0.25">
      <c r="A415" s="7">
        <v>42773</v>
      </c>
      <c r="B415" s="8">
        <v>5674.8598629999997</v>
      </c>
      <c r="C415" s="8">
        <v>5689.6000979999999</v>
      </c>
      <c r="D415" s="8">
        <v>5664.8198240000002</v>
      </c>
      <c r="E415" s="8">
        <v>5674.2202150000003</v>
      </c>
      <c r="F415" s="9">
        <v>1919100000</v>
      </c>
      <c r="G415" s="8">
        <v>5674.2202150000003</v>
      </c>
      <c r="H415" s="10">
        <f t="shared" si="9"/>
        <v>1.884049821647249E-3</v>
      </c>
    </row>
    <row r="416" spans="1:8" x14ac:dyDescent="0.25">
      <c r="A416" s="7">
        <v>42774</v>
      </c>
      <c r="B416" s="8">
        <v>5662.9501950000003</v>
      </c>
      <c r="C416" s="8">
        <v>5686.9599609999996</v>
      </c>
      <c r="D416" s="8">
        <v>5649.3901370000003</v>
      </c>
      <c r="E416" s="8">
        <v>5682.4501950000003</v>
      </c>
      <c r="F416" s="9">
        <v>1945060000</v>
      </c>
      <c r="G416" s="8">
        <v>5682.4501950000003</v>
      </c>
      <c r="H416" s="10">
        <f t="shared" si="9"/>
        <v>1.4504160374748665E-3</v>
      </c>
    </row>
    <row r="417" spans="1:8" x14ac:dyDescent="0.25">
      <c r="A417" s="7">
        <v>42775</v>
      </c>
      <c r="B417" s="8">
        <v>5688.0200199999999</v>
      </c>
      <c r="C417" s="8">
        <v>5722.7099609999996</v>
      </c>
      <c r="D417" s="8">
        <v>5685.1499020000001</v>
      </c>
      <c r="E417" s="8">
        <v>5715.1801759999998</v>
      </c>
      <c r="F417" s="9">
        <v>1943840000</v>
      </c>
      <c r="G417" s="8">
        <v>5715.1801759999998</v>
      </c>
      <c r="H417" s="10">
        <f t="shared" si="9"/>
        <v>5.759835964562976E-3</v>
      </c>
    </row>
    <row r="418" spans="1:8" x14ac:dyDescent="0.25">
      <c r="A418" s="7">
        <v>42776</v>
      </c>
      <c r="B418" s="8">
        <v>5726.169922</v>
      </c>
      <c r="C418" s="8">
        <v>5743.4301759999998</v>
      </c>
      <c r="D418" s="8">
        <v>5717.419922</v>
      </c>
      <c r="E418" s="8">
        <v>5734.1298829999996</v>
      </c>
      <c r="F418" s="9">
        <v>1852010000</v>
      </c>
      <c r="G418" s="8">
        <v>5734.1298829999996</v>
      </c>
      <c r="H418" s="10">
        <f t="shared" si="9"/>
        <v>3.3156797190010412E-3</v>
      </c>
    </row>
    <row r="419" spans="1:8" x14ac:dyDescent="0.25">
      <c r="A419" s="7">
        <v>42779</v>
      </c>
      <c r="B419" s="8">
        <v>5753.1899409999996</v>
      </c>
      <c r="C419" s="8">
        <v>5770.9902339999999</v>
      </c>
      <c r="D419" s="8">
        <v>5751.919922</v>
      </c>
      <c r="E419" s="8">
        <v>5763.9599609999996</v>
      </c>
      <c r="F419" s="9">
        <v>1840010000</v>
      </c>
      <c r="G419" s="8">
        <v>5763.9599609999996</v>
      </c>
      <c r="H419" s="10">
        <f t="shared" si="9"/>
        <v>5.2021978240215372E-3</v>
      </c>
    </row>
    <row r="420" spans="1:8" x14ac:dyDescent="0.25">
      <c r="A420" s="7">
        <v>42780</v>
      </c>
      <c r="B420" s="8">
        <v>5756.5097660000001</v>
      </c>
      <c r="C420" s="8">
        <v>5783.0898440000001</v>
      </c>
      <c r="D420" s="8">
        <v>5748.7402339999999</v>
      </c>
      <c r="E420" s="8">
        <v>5782.5698240000002</v>
      </c>
      <c r="F420" s="9">
        <v>1945160000</v>
      </c>
      <c r="G420" s="8">
        <v>5782.5698240000002</v>
      </c>
      <c r="H420" s="10">
        <f t="shared" si="9"/>
        <v>3.2286593116395146E-3</v>
      </c>
    </row>
    <row r="421" spans="1:8" x14ac:dyDescent="0.25">
      <c r="A421" s="7">
        <v>42781</v>
      </c>
      <c r="B421" s="8">
        <v>5777.8999020000001</v>
      </c>
      <c r="C421" s="8">
        <v>5821.9501950000003</v>
      </c>
      <c r="D421" s="8">
        <v>5776.7001950000003</v>
      </c>
      <c r="E421" s="8">
        <v>5819.4399409999996</v>
      </c>
      <c r="F421" s="9">
        <v>2083660000</v>
      </c>
      <c r="G421" s="8">
        <v>5819.4399409999996</v>
      </c>
      <c r="H421" s="10">
        <f t="shared" si="9"/>
        <v>6.3760781317285797E-3</v>
      </c>
    </row>
    <row r="422" spans="1:8" x14ac:dyDescent="0.25">
      <c r="A422" s="7">
        <v>42782</v>
      </c>
      <c r="B422" s="8">
        <v>5823.0097660000001</v>
      </c>
      <c r="C422" s="8">
        <v>5835.1499020000001</v>
      </c>
      <c r="D422" s="8">
        <v>5796.7099609999996</v>
      </c>
      <c r="E422" s="8">
        <v>5814.8999020000001</v>
      </c>
      <c r="F422" s="9">
        <v>1943600000</v>
      </c>
      <c r="G422" s="8">
        <v>5814.8999020000001</v>
      </c>
      <c r="H422" s="10">
        <f t="shared" si="9"/>
        <v>-7.8015050348978487E-4</v>
      </c>
    </row>
    <row r="423" spans="1:8" x14ac:dyDescent="0.25">
      <c r="A423" s="7">
        <v>42783</v>
      </c>
      <c r="B423" s="8">
        <v>5807.3100590000004</v>
      </c>
      <c r="C423" s="8">
        <v>5838.580078</v>
      </c>
      <c r="D423" s="8">
        <v>5800.7998049999997</v>
      </c>
      <c r="E423" s="8">
        <v>5838.580078</v>
      </c>
      <c r="F423" s="9">
        <v>1875580000</v>
      </c>
      <c r="G423" s="8">
        <v>5838.580078</v>
      </c>
      <c r="H423" s="10">
        <f t="shared" si="9"/>
        <v>4.0723273657479186E-3</v>
      </c>
    </row>
    <row r="424" spans="1:8" x14ac:dyDescent="0.25">
      <c r="A424" s="7">
        <v>42787</v>
      </c>
      <c r="B424" s="8">
        <v>5850.2001950000003</v>
      </c>
      <c r="C424" s="8">
        <v>5867.8901370000003</v>
      </c>
      <c r="D424" s="8">
        <v>5847.5</v>
      </c>
      <c r="E424" s="8">
        <v>5865.9501950000003</v>
      </c>
      <c r="F424" s="9">
        <v>1935110000</v>
      </c>
      <c r="G424" s="8">
        <v>5865.9501950000003</v>
      </c>
      <c r="H424" s="10">
        <f t="shared" si="9"/>
        <v>4.6878036499202747E-3</v>
      </c>
    </row>
    <row r="425" spans="1:8" x14ac:dyDescent="0.25">
      <c r="A425" s="7">
        <v>42788</v>
      </c>
      <c r="B425" s="8">
        <v>5857.5600590000004</v>
      </c>
      <c r="C425" s="8">
        <v>5864.419922</v>
      </c>
      <c r="D425" s="8">
        <v>5848.2797849999997</v>
      </c>
      <c r="E425" s="8">
        <v>5860.6298829999996</v>
      </c>
      <c r="F425" s="9">
        <v>1872330000</v>
      </c>
      <c r="G425" s="8">
        <v>5860.6298829999996</v>
      </c>
      <c r="H425" s="10">
        <f t="shared" si="9"/>
        <v>-9.0698212960205193E-4</v>
      </c>
    </row>
    <row r="426" spans="1:8" x14ac:dyDescent="0.25">
      <c r="A426" s="7">
        <v>42789</v>
      </c>
      <c r="B426" s="8">
        <v>5866.8198240000002</v>
      </c>
      <c r="C426" s="8">
        <v>5866.9599609999996</v>
      </c>
      <c r="D426" s="8">
        <v>5809.5498049999997</v>
      </c>
      <c r="E426" s="8">
        <v>5835.5097660000001</v>
      </c>
      <c r="F426" s="9">
        <v>1879670000</v>
      </c>
      <c r="G426" s="8">
        <v>5835.5097660000001</v>
      </c>
      <c r="H426" s="10">
        <f t="shared" si="9"/>
        <v>-4.2862486629408059E-3</v>
      </c>
    </row>
    <row r="427" spans="1:8" x14ac:dyDescent="0.25">
      <c r="A427" s="7">
        <v>42790</v>
      </c>
      <c r="B427" s="8">
        <v>5802.330078</v>
      </c>
      <c r="C427" s="8">
        <v>5845.3100590000004</v>
      </c>
      <c r="D427" s="8">
        <v>5800.5498049999997</v>
      </c>
      <c r="E427" s="8">
        <v>5845.3100590000004</v>
      </c>
      <c r="F427" s="9">
        <v>1683280000</v>
      </c>
      <c r="G427" s="8">
        <v>5845.3100590000004</v>
      </c>
      <c r="H427" s="10">
        <f t="shared" si="9"/>
        <v>1.6794236310082589E-3</v>
      </c>
    </row>
    <row r="428" spans="1:8" x14ac:dyDescent="0.25">
      <c r="A428" s="7">
        <v>42793</v>
      </c>
      <c r="B428" s="8">
        <v>5835.0400390000004</v>
      </c>
      <c r="C428" s="8">
        <v>5861.8999020000001</v>
      </c>
      <c r="D428" s="8">
        <v>5827</v>
      </c>
      <c r="E428" s="8">
        <v>5861.8999020000001</v>
      </c>
      <c r="F428" s="9">
        <v>1876090000</v>
      </c>
      <c r="G428" s="8">
        <v>5861.8999020000001</v>
      </c>
      <c r="H428" s="10">
        <f t="shared" si="9"/>
        <v>2.8381459379482887E-3</v>
      </c>
    </row>
    <row r="429" spans="1:8" x14ac:dyDescent="0.25">
      <c r="A429" s="7">
        <v>42794</v>
      </c>
      <c r="B429" s="8">
        <v>5852.7900390000004</v>
      </c>
      <c r="C429" s="8">
        <v>5855.0698240000002</v>
      </c>
      <c r="D429" s="8">
        <v>5817.2202150000003</v>
      </c>
      <c r="E429" s="8">
        <v>5825.4399409999996</v>
      </c>
      <c r="F429" s="9">
        <v>2298380000</v>
      </c>
      <c r="G429" s="8">
        <v>5825.4399409999996</v>
      </c>
      <c r="H429" s="10">
        <f t="shared" si="9"/>
        <v>-6.2198197870217964E-3</v>
      </c>
    </row>
    <row r="430" spans="1:8" x14ac:dyDescent="0.25">
      <c r="A430" s="7">
        <v>42795</v>
      </c>
      <c r="B430" s="8">
        <v>5874.8598629999997</v>
      </c>
      <c r="C430" s="8">
        <v>5911.7900390000004</v>
      </c>
      <c r="D430" s="8">
        <v>5865.7900390000004</v>
      </c>
      <c r="E430" s="8">
        <v>5904.0297849999997</v>
      </c>
      <c r="F430" s="9">
        <v>2210360000</v>
      </c>
      <c r="G430" s="8">
        <v>5904.0297849999997</v>
      </c>
      <c r="H430" s="10">
        <f t="shared" si="9"/>
        <v>1.3490799801552766E-2</v>
      </c>
    </row>
    <row r="431" spans="1:8" x14ac:dyDescent="0.25">
      <c r="A431" s="7">
        <v>42796</v>
      </c>
      <c r="B431" s="8">
        <v>5897.0097660000001</v>
      </c>
      <c r="C431" s="8">
        <v>5897.0097660000001</v>
      </c>
      <c r="D431" s="8">
        <v>5856.2998049999997</v>
      </c>
      <c r="E431" s="8">
        <v>5861.2202150000003</v>
      </c>
      <c r="F431" s="9">
        <v>2040770000</v>
      </c>
      <c r="G431" s="8">
        <v>5861.2202150000003</v>
      </c>
      <c r="H431" s="10">
        <f t="shared" si="9"/>
        <v>-7.250906848194294E-3</v>
      </c>
    </row>
    <row r="432" spans="1:8" x14ac:dyDescent="0.25">
      <c r="A432" s="7">
        <v>42797</v>
      </c>
      <c r="B432" s="8">
        <v>5854.2700199999999</v>
      </c>
      <c r="C432" s="8">
        <v>5870.75</v>
      </c>
      <c r="D432" s="8">
        <v>5841.4702150000003</v>
      </c>
      <c r="E432" s="8">
        <v>5870.75</v>
      </c>
      <c r="F432" s="9">
        <v>1852130000</v>
      </c>
      <c r="G432" s="8">
        <v>5870.75</v>
      </c>
      <c r="H432" s="10">
        <f t="shared" si="9"/>
        <v>1.6259046154947221E-3</v>
      </c>
    </row>
    <row r="433" spans="1:8" x14ac:dyDescent="0.25">
      <c r="A433" s="7">
        <v>42800</v>
      </c>
      <c r="B433" s="8">
        <v>5846.419922</v>
      </c>
      <c r="C433" s="8">
        <v>5857.7402339999999</v>
      </c>
      <c r="D433" s="8">
        <v>5827.4599609999996</v>
      </c>
      <c r="E433" s="8">
        <v>5849.1801759999998</v>
      </c>
      <c r="F433" s="9">
        <v>1767840000</v>
      </c>
      <c r="G433" s="8">
        <v>5849.1801759999998</v>
      </c>
      <c r="H433" s="10">
        <f t="shared" si="9"/>
        <v>-3.6741172763276042E-3</v>
      </c>
    </row>
    <row r="434" spans="1:8" x14ac:dyDescent="0.25">
      <c r="A434" s="7">
        <v>42801</v>
      </c>
      <c r="B434" s="8">
        <v>5836.1201170000004</v>
      </c>
      <c r="C434" s="8">
        <v>5859.7700199999999</v>
      </c>
      <c r="D434" s="8">
        <v>5826.3198240000002</v>
      </c>
      <c r="E434" s="8">
        <v>5833.9301759999998</v>
      </c>
      <c r="F434" s="9">
        <v>1822000000</v>
      </c>
      <c r="G434" s="8">
        <v>5833.9301759999998</v>
      </c>
      <c r="H434" s="10">
        <f t="shared" si="9"/>
        <v>-2.6072029824919518E-3</v>
      </c>
    </row>
    <row r="435" spans="1:8" x14ac:dyDescent="0.25">
      <c r="A435" s="7">
        <v>42802</v>
      </c>
      <c r="B435" s="8">
        <v>5838.4399409999996</v>
      </c>
      <c r="C435" s="8">
        <v>5860.6298829999996</v>
      </c>
      <c r="D435" s="8">
        <v>5832.6298829999996</v>
      </c>
      <c r="E435" s="8">
        <v>5837.5498049999997</v>
      </c>
      <c r="F435" s="9">
        <v>1810480000</v>
      </c>
      <c r="G435" s="8">
        <v>5837.5498049999997</v>
      </c>
      <c r="H435" s="10">
        <f t="shared" si="9"/>
        <v>6.2044434725838649E-4</v>
      </c>
    </row>
    <row r="436" spans="1:8" x14ac:dyDescent="0.25">
      <c r="A436" s="7">
        <v>42803</v>
      </c>
      <c r="B436" s="8">
        <v>5834.669922</v>
      </c>
      <c r="C436" s="8">
        <v>5852.5400390000004</v>
      </c>
      <c r="D436" s="8">
        <v>5812.080078</v>
      </c>
      <c r="E436" s="8">
        <v>5838.8100590000004</v>
      </c>
      <c r="F436" s="9">
        <v>1883930000</v>
      </c>
      <c r="G436" s="8">
        <v>5838.8100590000004</v>
      </c>
      <c r="H436" s="10">
        <f t="shared" si="9"/>
        <v>2.1588749425682785E-4</v>
      </c>
    </row>
    <row r="437" spans="1:8" x14ac:dyDescent="0.25">
      <c r="A437" s="7">
        <v>42804</v>
      </c>
      <c r="B437" s="8">
        <v>5867.1601559999999</v>
      </c>
      <c r="C437" s="8">
        <v>5872.6000979999999</v>
      </c>
      <c r="D437" s="8">
        <v>5835.4399409999996</v>
      </c>
      <c r="E437" s="8">
        <v>5861.7299800000001</v>
      </c>
      <c r="F437" s="9">
        <v>1982150000</v>
      </c>
      <c r="G437" s="8">
        <v>5861.7299800000001</v>
      </c>
      <c r="H437" s="10">
        <f t="shared" si="9"/>
        <v>3.9254438435911698E-3</v>
      </c>
    </row>
    <row r="438" spans="1:8" x14ac:dyDescent="0.25">
      <c r="A438" s="7">
        <v>42807</v>
      </c>
      <c r="B438" s="8">
        <v>5863.4799800000001</v>
      </c>
      <c r="C438" s="8">
        <v>5877.4301759999998</v>
      </c>
      <c r="D438" s="8">
        <v>5860.830078</v>
      </c>
      <c r="E438" s="8">
        <v>5875.7797849999997</v>
      </c>
      <c r="F438" s="9">
        <v>1799340000</v>
      </c>
      <c r="G438" s="8">
        <v>5875.7797849999997</v>
      </c>
      <c r="H438" s="10">
        <f t="shared" si="9"/>
        <v>2.3968700448395719E-3</v>
      </c>
    </row>
    <row r="439" spans="1:8" x14ac:dyDescent="0.25">
      <c r="A439" s="7">
        <v>42808</v>
      </c>
      <c r="B439" s="8">
        <v>5860.0698240000002</v>
      </c>
      <c r="C439" s="8">
        <v>5860.5</v>
      </c>
      <c r="D439" s="8">
        <v>5831.8798829999996</v>
      </c>
      <c r="E439" s="8">
        <v>5856.8198240000002</v>
      </c>
      <c r="F439" s="9">
        <v>1663170000</v>
      </c>
      <c r="G439" s="8">
        <v>5856.8198240000002</v>
      </c>
      <c r="H439" s="10">
        <f t="shared" si="9"/>
        <v>-3.2267991132686191E-3</v>
      </c>
    </row>
    <row r="440" spans="1:8" x14ac:dyDescent="0.25">
      <c r="A440" s="7">
        <v>42809</v>
      </c>
      <c r="B440" s="8">
        <v>5869.9799800000001</v>
      </c>
      <c r="C440" s="8">
        <v>5911.2001950000003</v>
      </c>
      <c r="D440" s="8">
        <v>5858.1601559999999</v>
      </c>
      <c r="E440" s="8">
        <v>5900.0498049999997</v>
      </c>
      <c r="F440" s="9">
        <v>1952690000</v>
      </c>
      <c r="G440" s="8">
        <v>5900.0498049999997</v>
      </c>
      <c r="H440" s="10">
        <f t="shared" si="9"/>
        <v>7.3811355478021756E-3</v>
      </c>
    </row>
    <row r="441" spans="1:8" x14ac:dyDescent="0.25">
      <c r="A441" s="7">
        <v>42810</v>
      </c>
      <c r="B441" s="8">
        <v>5907.8598629999997</v>
      </c>
      <c r="C441" s="8">
        <v>5911.4799800000001</v>
      </c>
      <c r="D441" s="8">
        <v>5887.2402339999999</v>
      </c>
      <c r="E441" s="8">
        <v>5900.7597660000001</v>
      </c>
      <c r="F441" s="9">
        <v>1766980000</v>
      </c>
      <c r="G441" s="8">
        <v>5900.7597660000001</v>
      </c>
      <c r="H441" s="10">
        <f t="shared" si="9"/>
        <v>1.2033135710121101E-4</v>
      </c>
    </row>
    <row r="442" spans="1:8" x14ac:dyDescent="0.25">
      <c r="A442" s="7">
        <v>42811</v>
      </c>
      <c r="B442" s="8">
        <v>5898.580078</v>
      </c>
      <c r="C442" s="8">
        <v>5912.6098629999997</v>
      </c>
      <c r="D442" s="8">
        <v>5890.419922</v>
      </c>
      <c r="E442" s="8">
        <v>5901</v>
      </c>
      <c r="F442" s="9">
        <v>3184130000</v>
      </c>
      <c r="G442" s="8">
        <v>5901</v>
      </c>
      <c r="H442" s="10">
        <f t="shared" si="9"/>
        <v>4.0712384426155879E-5</v>
      </c>
    </row>
    <row r="443" spans="1:8" x14ac:dyDescent="0.25">
      <c r="A443" s="7">
        <v>42814</v>
      </c>
      <c r="B443" s="8">
        <v>5898.8100590000004</v>
      </c>
      <c r="C443" s="8">
        <v>5915.1201170000004</v>
      </c>
      <c r="D443" s="8">
        <v>5888.1201170000004</v>
      </c>
      <c r="E443" s="8">
        <v>5901.5297849999997</v>
      </c>
      <c r="F443" s="9">
        <v>1730550000</v>
      </c>
      <c r="G443" s="8">
        <v>5901.5297849999997</v>
      </c>
      <c r="H443" s="10">
        <f t="shared" si="9"/>
        <v>8.9778851042110475E-5</v>
      </c>
    </row>
    <row r="444" spans="1:8" x14ac:dyDescent="0.25">
      <c r="A444" s="7">
        <v>42815</v>
      </c>
      <c r="B444" s="8">
        <v>5923.419922</v>
      </c>
      <c r="C444" s="8">
        <v>5928.0600590000004</v>
      </c>
      <c r="D444" s="8">
        <v>5790.7299800000001</v>
      </c>
      <c r="E444" s="8">
        <v>5793.830078</v>
      </c>
      <c r="F444" s="9">
        <v>2192090000</v>
      </c>
      <c r="G444" s="8">
        <v>5793.830078</v>
      </c>
      <c r="H444" s="10">
        <f t="shared" si="9"/>
        <v>-1.824945580614401E-2</v>
      </c>
    </row>
    <row r="445" spans="1:8" x14ac:dyDescent="0.25">
      <c r="A445" s="7">
        <v>42816</v>
      </c>
      <c r="B445" s="8">
        <v>5790.5898440000001</v>
      </c>
      <c r="C445" s="8">
        <v>5825.669922</v>
      </c>
      <c r="D445" s="8">
        <v>5781.7998049999997</v>
      </c>
      <c r="E445" s="8">
        <v>5821.6401370000003</v>
      </c>
      <c r="F445" s="9">
        <v>1857680000</v>
      </c>
      <c r="G445" s="8">
        <v>5821.6401370000003</v>
      </c>
      <c r="H445" s="10">
        <f t="shared" si="9"/>
        <v>4.7999438412249518E-3</v>
      </c>
    </row>
    <row r="446" spans="1:8" x14ac:dyDescent="0.25">
      <c r="A446" s="7">
        <v>42817</v>
      </c>
      <c r="B446" s="8">
        <v>5812.3100590000004</v>
      </c>
      <c r="C446" s="8">
        <v>5842.8198240000002</v>
      </c>
      <c r="D446" s="8">
        <v>5806.9799800000001</v>
      </c>
      <c r="E446" s="8">
        <v>5817.6899409999996</v>
      </c>
      <c r="F446" s="9">
        <v>1742640000</v>
      </c>
      <c r="G446" s="8">
        <v>5817.6899409999996</v>
      </c>
      <c r="H446" s="10">
        <f t="shared" si="9"/>
        <v>-6.7853661632133466E-4</v>
      </c>
    </row>
    <row r="447" spans="1:8" x14ac:dyDescent="0.25">
      <c r="A447" s="7">
        <v>42818</v>
      </c>
      <c r="B447" s="8">
        <v>5839.330078</v>
      </c>
      <c r="C447" s="8">
        <v>5858.9501950000003</v>
      </c>
      <c r="D447" s="8">
        <v>5807.830078</v>
      </c>
      <c r="E447" s="8">
        <v>5828.7402339999999</v>
      </c>
      <c r="F447" s="9">
        <v>1841920000</v>
      </c>
      <c r="G447" s="8">
        <v>5828.7402339999999</v>
      </c>
      <c r="H447" s="10">
        <f t="shared" si="9"/>
        <v>1.8994296898025009E-3</v>
      </c>
    </row>
    <row r="448" spans="1:8" x14ac:dyDescent="0.25">
      <c r="A448" s="7">
        <v>42821</v>
      </c>
      <c r="B448" s="8">
        <v>5776.330078</v>
      </c>
      <c r="C448" s="8">
        <v>5849.2001950000003</v>
      </c>
      <c r="D448" s="8">
        <v>5769.3901370000003</v>
      </c>
      <c r="E448" s="8">
        <v>5840.3701170000004</v>
      </c>
      <c r="F448" s="9">
        <v>1670760000</v>
      </c>
      <c r="G448" s="8">
        <v>5840.3701170000004</v>
      </c>
      <c r="H448" s="10">
        <f t="shared" si="9"/>
        <v>1.9952652774199997E-3</v>
      </c>
    </row>
    <row r="449" spans="1:8" x14ac:dyDescent="0.25">
      <c r="A449" s="7">
        <v>42822</v>
      </c>
      <c r="B449" s="8">
        <v>5836.5</v>
      </c>
      <c r="C449" s="8">
        <v>5888.7001950000003</v>
      </c>
      <c r="D449" s="8">
        <v>5828.8598629999997</v>
      </c>
      <c r="E449" s="8">
        <v>5875.1401370000003</v>
      </c>
      <c r="F449" s="9">
        <v>1820860000</v>
      </c>
      <c r="G449" s="8">
        <v>5875.1401370000003</v>
      </c>
      <c r="H449" s="10">
        <f t="shared" si="9"/>
        <v>5.9533932445123838E-3</v>
      </c>
    </row>
    <row r="450" spans="1:8" x14ac:dyDescent="0.25">
      <c r="A450" s="7">
        <v>42823</v>
      </c>
      <c r="B450" s="8">
        <v>5875.3500979999999</v>
      </c>
      <c r="C450" s="8">
        <v>5900.8701170000004</v>
      </c>
      <c r="D450" s="8">
        <v>5870.9301759999998</v>
      </c>
      <c r="E450" s="8">
        <v>5897.5498049999997</v>
      </c>
      <c r="F450" s="9">
        <v>1718680000</v>
      </c>
      <c r="G450" s="8">
        <v>5897.5498049999997</v>
      </c>
      <c r="H450" s="10">
        <f t="shared" si="9"/>
        <v>3.8143205910732281E-3</v>
      </c>
    </row>
    <row r="451" spans="1:8" x14ac:dyDescent="0.25">
      <c r="A451" s="7">
        <v>42824</v>
      </c>
      <c r="B451" s="8">
        <v>5896.1499020000001</v>
      </c>
      <c r="C451" s="8">
        <v>5916.7700199999999</v>
      </c>
      <c r="D451" s="8">
        <v>5894</v>
      </c>
      <c r="E451" s="8">
        <v>5914.3398440000001</v>
      </c>
      <c r="F451" s="9">
        <v>1723770000</v>
      </c>
      <c r="G451" s="8">
        <v>5914.3398440000001</v>
      </c>
      <c r="H451" s="10">
        <f t="shared" si="9"/>
        <v>2.8469516248537108E-3</v>
      </c>
    </row>
    <row r="452" spans="1:8" x14ac:dyDescent="0.25">
      <c r="A452" s="7">
        <v>42825</v>
      </c>
      <c r="B452" s="8">
        <v>5905.6298829999996</v>
      </c>
      <c r="C452" s="8">
        <v>5927.8100590000004</v>
      </c>
      <c r="D452" s="8">
        <v>5901.7700199999999</v>
      </c>
      <c r="E452" s="8">
        <v>5911.7402339999999</v>
      </c>
      <c r="F452" s="9">
        <v>1902800000</v>
      </c>
      <c r="G452" s="8">
        <v>5911.7402339999999</v>
      </c>
      <c r="H452" s="10">
        <f t="shared" ref="H452:H505" si="10">+(G452/G451)-1</f>
        <v>-4.3954356167708042E-4</v>
      </c>
    </row>
    <row r="453" spans="1:8" x14ac:dyDescent="0.25">
      <c r="A453" s="7">
        <v>42828</v>
      </c>
      <c r="B453" s="8">
        <v>5917.3198240000002</v>
      </c>
      <c r="C453" s="8">
        <v>5928.9301759999998</v>
      </c>
      <c r="D453" s="8">
        <v>5867.7299800000001</v>
      </c>
      <c r="E453" s="8">
        <v>5894.6801759999998</v>
      </c>
      <c r="F453" s="9">
        <v>1854200000</v>
      </c>
      <c r="G453" s="8">
        <v>5894.6801759999998</v>
      </c>
      <c r="H453" s="10">
        <f t="shared" si="10"/>
        <v>-2.8857929010281946E-3</v>
      </c>
    </row>
    <row r="454" spans="1:8" x14ac:dyDescent="0.25">
      <c r="A454" s="7">
        <v>42829</v>
      </c>
      <c r="B454" s="8">
        <v>5878.7597660000001</v>
      </c>
      <c r="C454" s="8">
        <v>5901.3901370000003</v>
      </c>
      <c r="D454" s="8">
        <v>5878.7597660000001</v>
      </c>
      <c r="E454" s="8">
        <v>5898.6098629999997</v>
      </c>
      <c r="F454" s="9">
        <v>1790840000</v>
      </c>
      <c r="G454" s="8">
        <v>5898.6098629999997</v>
      </c>
      <c r="H454" s="10">
        <f t="shared" si="10"/>
        <v>6.6664973886099155E-4</v>
      </c>
    </row>
    <row r="455" spans="1:8" x14ac:dyDescent="0.25">
      <c r="A455" s="7">
        <v>42830</v>
      </c>
      <c r="B455" s="8">
        <v>5911.919922</v>
      </c>
      <c r="C455" s="8">
        <v>5936.3901370000003</v>
      </c>
      <c r="D455" s="8">
        <v>5856.2597660000001</v>
      </c>
      <c r="E455" s="8">
        <v>5864.4799800000001</v>
      </c>
      <c r="F455" s="9">
        <v>2204490000</v>
      </c>
      <c r="G455" s="8">
        <v>5864.4799800000001</v>
      </c>
      <c r="H455" s="10">
        <f t="shared" si="10"/>
        <v>-5.7860892299531619E-3</v>
      </c>
    </row>
    <row r="456" spans="1:8" x14ac:dyDescent="0.25">
      <c r="A456" s="7">
        <v>42831</v>
      </c>
      <c r="B456" s="8">
        <v>5870.5200199999999</v>
      </c>
      <c r="C456" s="8">
        <v>5889.580078</v>
      </c>
      <c r="D456" s="8">
        <v>5856.2202150000003</v>
      </c>
      <c r="E456" s="8">
        <v>5878.9501950000003</v>
      </c>
      <c r="F456" s="9">
        <v>1845800000</v>
      </c>
      <c r="G456" s="8">
        <v>5878.9501950000003</v>
      </c>
      <c r="H456" s="10">
        <f t="shared" si="10"/>
        <v>2.4674336086658588E-3</v>
      </c>
    </row>
    <row r="457" spans="1:8" x14ac:dyDescent="0.25">
      <c r="A457" s="7">
        <v>42832</v>
      </c>
      <c r="B457" s="8">
        <v>5873.9399409999996</v>
      </c>
      <c r="C457" s="8">
        <v>5892.0698240000002</v>
      </c>
      <c r="D457" s="8">
        <v>5855.5097660000001</v>
      </c>
      <c r="E457" s="8">
        <v>5877.8100590000004</v>
      </c>
      <c r="F457" s="9">
        <v>1692150000</v>
      </c>
      <c r="G457" s="8">
        <v>5877.8100590000004</v>
      </c>
      <c r="H457" s="10">
        <f t="shared" si="10"/>
        <v>-1.9393530514510982E-4</v>
      </c>
    </row>
    <row r="458" spans="1:8" x14ac:dyDescent="0.25">
      <c r="A458" s="7">
        <v>42835</v>
      </c>
      <c r="B458" s="8">
        <v>5883.4301759999998</v>
      </c>
      <c r="C458" s="8">
        <v>5907.8500979999999</v>
      </c>
      <c r="D458" s="8">
        <v>5865.5600590000004</v>
      </c>
      <c r="E458" s="8">
        <v>5880.9301759999998</v>
      </c>
      <c r="F458" s="9">
        <v>1630070000</v>
      </c>
      <c r="G458" s="8">
        <v>5880.9301759999998</v>
      </c>
      <c r="H458" s="10">
        <f t="shared" si="10"/>
        <v>5.3082984456453985E-4</v>
      </c>
    </row>
    <row r="459" spans="1:8" x14ac:dyDescent="0.25">
      <c r="A459" s="7">
        <v>42836</v>
      </c>
      <c r="B459" s="8">
        <v>5871.1601559999999</v>
      </c>
      <c r="C459" s="8">
        <v>5878.9399409999996</v>
      </c>
      <c r="D459" s="8">
        <v>5819.2900390000004</v>
      </c>
      <c r="E459" s="8">
        <v>5866.7700199999999</v>
      </c>
      <c r="F459" s="9">
        <v>1821650000</v>
      </c>
      <c r="G459" s="8">
        <v>5866.7700199999999</v>
      </c>
      <c r="H459" s="10">
        <f t="shared" si="10"/>
        <v>-2.4078088969304856E-3</v>
      </c>
    </row>
    <row r="460" spans="1:8" x14ac:dyDescent="0.25">
      <c r="A460" s="7">
        <v>42837</v>
      </c>
      <c r="B460" s="8">
        <v>5863.5898440000001</v>
      </c>
      <c r="C460" s="8">
        <v>5868.0898440000001</v>
      </c>
      <c r="D460" s="8">
        <v>5830.4399409999996</v>
      </c>
      <c r="E460" s="8">
        <v>5836.1601559999999</v>
      </c>
      <c r="F460" s="9">
        <v>1658960000</v>
      </c>
      <c r="G460" s="8">
        <v>5836.1601559999999</v>
      </c>
      <c r="H460" s="10">
        <f t="shared" si="10"/>
        <v>-5.2174985376365335E-3</v>
      </c>
    </row>
    <row r="461" spans="1:8" x14ac:dyDescent="0.25">
      <c r="A461" s="7">
        <v>42838</v>
      </c>
      <c r="B461" s="8">
        <v>5828.3701170000004</v>
      </c>
      <c r="C461" s="8">
        <v>5856.5400390000004</v>
      </c>
      <c r="D461" s="8">
        <v>5805.1499020000001</v>
      </c>
      <c r="E461" s="8">
        <v>5805.1499020000001</v>
      </c>
      <c r="F461" s="9">
        <v>1581870000</v>
      </c>
      <c r="G461" s="8">
        <v>5805.1499020000001</v>
      </c>
      <c r="H461" s="10">
        <f t="shared" si="10"/>
        <v>-5.3134686456675073E-3</v>
      </c>
    </row>
    <row r="462" spans="1:8" x14ac:dyDescent="0.25">
      <c r="A462" s="7">
        <v>42842</v>
      </c>
      <c r="B462" s="8">
        <v>5821.5498049999997</v>
      </c>
      <c r="C462" s="8">
        <v>5856.7900390000004</v>
      </c>
      <c r="D462" s="8">
        <v>5818.2001950000003</v>
      </c>
      <c r="E462" s="8">
        <v>5856.7900390000004</v>
      </c>
      <c r="F462" s="9">
        <v>1381290000</v>
      </c>
      <c r="G462" s="8">
        <v>5856.7900390000004</v>
      </c>
      <c r="H462" s="10">
        <f t="shared" si="10"/>
        <v>8.8955733911728618E-3</v>
      </c>
    </row>
    <row r="463" spans="1:8" x14ac:dyDescent="0.25">
      <c r="A463" s="7">
        <v>42843</v>
      </c>
      <c r="B463" s="8">
        <v>5838.5898440000001</v>
      </c>
      <c r="C463" s="8">
        <v>5860.0400390000004</v>
      </c>
      <c r="D463" s="8">
        <v>5828.5698240000002</v>
      </c>
      <c r="E463" s="8">
        <v>5849.4702150000003</v>
      </c>
      <c r="F463" s="9">
        <v>1608870000</v>
      </c>
      <c r="G463" s="8">
        <v>5849.4702150000003</v>
      </c>
      <c r="H463" s="10">
        <f t="shared" si="10"/>
        <v>-1.2498013333682723E-3</v>
      </c>
    </row>
    <row r="464" spans="1:8" x14ac:dyDescent="0.25">
      <c r="A464" s="7">
        <v>42844</v>
      </c>
      <c r="B464" s="8">
        <v>5874.4301759999998</v>
      </c>
      <c r="C464" s="8">
        <v>5894.6801759999998</v>
      </c>
      <c r="D464" s="8">
        <v>5856.3398440000001</v>
      </c>
      <c r="E464" s="8">
        <v>5863.0297849999997</v>
      </c>
      <c r="F464" s="9">
        <v>1752620000</v>
      </c>
      <c r="G464" s="8">
        <v>5863.0297849999997</v>
      </c>
      <c r="H464" s="10">
        <f t="shared" si="10"/>
        <v>2.3180851430320004E-3</v>
      </c>
    </row>
    <row r="465" spans="1:8" x14ac:dyDescent="0.25">
      <c r="A465" s="7">
        <v>42845</v>
      </c>
      <c r="B465" s="8">
        <v>5887.8701170000004</v>
      </c>
      <c r="C465" s="8">
        <v>5926.2299800000001</v>
      </c>
      <c r="D465" s="8">
        <v>5880.2001950000003</v>
      </c>
      <c r="E465" s="8">
        <v>5916.7797849999997</v>
      </c>
      <c r="F465" s="9">
        <v>1749110000</v>
      </c>
      <c r="G465" s="8">
        <v>5916.7797849999997</v>
      </c>
      <c r="H465" s="10">
        <f t="shared" si="10"/>
        <v>9.1676150337005602E-3</v>
      </c>
    </row>
    <row r="466" spans="1:8" x14ac:dyDescent="0.25">
      <c r="A466" s="7">
        <v>42846</v>
      </c>
      <c r="B466" s="8">
        <v>5919.0200199999999</v>
      </c>
      <c r="C466" s="8">
        <v>5919.2299800000001</v>
      </c>
      <c r="D466" s="8">
        <v>5899.4301759999998</v>
      </c>
      <c r="E466" s="8">
        <v>5910.5200199999999</v>
      </c>
      <c r="F466" s="9">
        <v>1723210000</v>
      </c>
      <c r="G466" s="8">
        <v>5910.5200199999999</v>
      </c>
      <c r="H466" s="10">
        <f t="shared" si="10"/>
        <v>-1.0579682238418542E-3</v>
      </c>
    </row>
    <row r="467" spans="1:8" x14ac:dyDescent="0.25">
      <c r="A467" s="7">
        <v>42849</v>
      </c>
      <c r="B467" s="8">
        <v>5979.9599609999996</v>
      </c>
      <c r="C467" s="8">
        <v>5989.919922</v>
      </c>
      <c r="D467" s="8">
        <v>5970.25</v>
      </c>
      <c r="E467" s="8">
        <v>5983.8198240000002</v>
      </c>
      <c r="F467" s="9">
        <v>1836570000</v>
      </c>
      <c r="G467" s="8">
        <v>5983.8198240000002</v>
      </c>
      <c r="H467" s="10">
        <f t="shared" si="10"/>
        <v>1.2401582898284413E-2</v>
      </c>
    </row>
    <row r="468" spans="1:8" x14ac:dyDescent="0.25">
      <c r="A468" s="7">
        <v>42850</v>
      </c>
      <c r="B468" s="8">
        <v>6004.1601559999999</v>
      </c>
      <c r="C468" s="8">
        <v>6036.0200199999999</v>
      </c>
      <c r="D468" s="8">
        <v>6002.6499020000001</v>
      </c>
      <c r="E468" s="8">
        <v>6025.4902339999999</v>
      </c>
      <c r="F468" s="9">
        <v>1895430000</v>
      </c>
      <c r="G468" s="8">
        <v>6025.4902339999999</v>
      </c>
      <c r="H468" s="10">
        <f t="shared" si="10"/>
        <v>6.9638477136071408E-3</v>
      </c>
    </row>
    <row r="469" spans="1:8" x14ac:dyDescent="0.25">
      <c r="A469" s="7">
        <v>42851</v>
      </c>
      <c r="B469" s="8">
        <v>6028.1201170000004</v>
      </c>
      <c r="C469" s="8">
        <v>6040.8901370000003</v>
      </c>
      <c r="D469" s="8">
        <v>6021.7202150000003</v>
      </c>
      <c r="E469" s="8">
        <v>6025.2299800000001</v>
      </c>
      <c r="F469" s="9">
        <v>1894210000</v>
      </c>
      <c r="G469" s="8">
        <v>6025.2299800000001</v>
      </c>
      <c r="H469" s="10">
        <f t="shared" si="10"/>
        <v>-4.3192170245509587E-5</v>
      </c>
    </row>
    <row r="470" spans="1:8" x14ac:dyDescent="0.25">
      <c r="A470" s="7">
        <v>42852</v>
      </c>
      <c r="B470" s="8">
        <v>6038.4702150000003</v>
      </c>
      <c r="C470" s="8">
        <v>6050.7001950000003</v>
      </c>
      <c r="D470" s="8">
        <v>6031.5898440000001</v>
      </c>
      <c r="E470" s="8">
        <v>6048.9399409999996</v>
      </c>
      <c r="F470" s="9">
        <v>1876700000</v>
      </c>
      <c r="G470" s="8">
        <v>6048.9399409999996</v>
      </c>
      <c r="H470" s="10">
        <f t="shared" si="10"/>
        <v>3.9351130294946746E-3</v>
      </c>
    </row>
    <row r="471" spans="1:8" x14ac:dyDescent="0.25">
      <c r="A471" s="7">
        <v>42853</v>
      </c>
      <c r="B471" s="8">
        <v>6072.8701170000004</v>
      </c>
      <c r="C471" s="8">
        <v>6074.0400390000004</v>
      </c>
      <c r="D471" s="8">
        <v>6040.7099609999996</v>
      </c>
      <c r="E471" s="8">
        <v>6047.6098629999997</v>
      </c>
      <c r="F471" s="9">
        <v>1995160000</v>
      </c>
      <c r="G471" s="8">
        <v>6047.6098629999997</v>
      </c>
      <c r="H471" s="10">
        <f t="shared" si="10"/>
        <v>-2.1988613095402787E-4</v>
      </c>
    </row>
    <row r="472" spans="1:8" x14ac:dyDescent="0.25">
      <c r="A472" s="7">
        <v>42856</v>
      </c>
      <c r="B472" s="8">
        <v>6067.5600590000004</v>
      </c>
      <c r="C472" s="8">
        <v>6100.7299800000001</v>
      </c>
      <c r="D472" s="8">
        <v>6061.3500979999999</v>
      </c>
      <c r="E472" s="8">
        <v>6091.6000979999999</v>
      </c>
      <c r="F472" s="9">
        <v>1757000000</v>
      </c>
      <c r="G472" s="8">
        <v>6091.6000979999999</v>
      </c>
      <c r="H472" s="10">
        <f t="shared" si="10"/>
        <v>7.2739869132658619E-3</v>
      </c>
    </row>
    <row r="473" spans="1:8" x14ac:dyDescent="0.25">
      <c r="A473" s="7">
        <v>42857</v>
      </c>
      <c r="B473" s="8">
        <v>6102.5097660000001</v>
      </c>
      <c r="C473" s="8">
        <v>6102.7202150000003</v>
      </c>
      <c r="D473" s="8">
        <v>6081.5600590000004</v>
      </c>
      <c r="E473" s="8">
        <v>6095.3701170000004</v>
      </c>
      <c r="F473" s="9">
        <v>2146730000</v>
      </c>
      <c r="G473" s="8">
        <v>6095.3701170000004</v>
      </c>
      <c r="H473" s="10">
        <f t="shared" si="10"/>
        <v>6.1888813109023388E-4</v>
      </c>
    </row>
    <row r="474" spans="1:8" x14ac:dyDescent="0.25">
      <c r="A474" s="7">
        <v>42858</v>
      </c>
      <c r="B474" s="8">
        <v>6075.0400390000004</v>
      </c>
      <c r="C474" s="8">
        <v>6076.9599609999996</v>
      </c>
      <c r="D474" s="8">
        <v>6053.2797849999997</v>
      </c>
      <c r="E474" s="8">
        <v>6072.5498049999997</v>
      </c>
      <c r="F474" s="9">
        <v>2149360000</v>
      </c>
      <c r="G474" s="8">
        <v>6072.5498049999997</v>
      </c>
      <c r="H474" s="10">
        <f t="shared" si="10"/>
        <v>-3.7438763458111923E-3</v>
      </c>
    </row>
    <row r="475" spans="1:8" x14ac:dyDescent="0.25">
      <c r="A475" s="7">
        <v>42859</v>
      </c>
      <c r="B475" s="8">
        <v>6075.0600590000004</v>
      </c>
      <c r="C475" s="8">
        <v>6080.8198240000002</v>
      </c>
      <c r="D475" s="8">
        <v>6054.330078</v>
      </c>
      <c r="E475" s="8">
        <v>6075.3398440000001</v>
      </c>
      <c r="F475" s="9">
        <v>2056270000</v>
      </c>
      <c r="G475" s="8">
        <v>6075.3398440000001</v>
      </c>
      <c r="H475" s="10">
        <f t="shared" si="10"/>
        <v>4.5945098675082008E-4</v>
      </c>
    </row>
    <row r="476" spans="1:8" x14ac:dyDescent="0.25">
      <c r="A476" s="7">
        <v>42860</v>
      </c>
      <c r="B476" s="8">
        <v>6091.6899409999996</v>
      </c>
      <c r="C476" s="8">
        <v>6100.7597660000001</v>
      </c>
      <c r="D476" s="8">
        <v>6067.1601559999999</v>
      </c>
      <c r="E476" s="8">
        <v>6100.7597660000001</v>
      </c>
      <c r="F476" s="9">
        <v>1899570000</v>
      </c>
      <c r="G476" s="8">
        <v>6100.7597660000001</v>
      </c>
      <c r="H476" s="10">
        <f t="shared" si="10"/>
        <v>4.1841152351509425E-3</v>
      </c>
    </row>
    <row r="477" spans="1:8" x14ac:dyDescent="0.25">
      <c r="A477" s="7">
        <v>42863</v>
      </c>
      <c r="B477" s="8">
        <v>6100.6601559999999</v>
      </c>
      <c r="C477" s="8">
        <v>6106.1201170000004</v>
      </c>
      <c r="D477" s="8">
        <v>6083.0600590000004</v>
      </c>
      <c r="E477" s="8">
        <v>6102.6601559999999</v>
      </c>
      <c r="F477" s="9">
        <v>1909710000</v>
      </c>
      <c r="G477" s="8">
        <v>6102.6601559999999</v>
      </c>
      <c r="H477" s="10">
        <f t="shared" si="10"/>
        <v>3.1150054630746382E-4</v>
      </c>
    </row>
    <row r="478" spans="1:8" x14ac:dyDescent="0.25">
      <c r="A478" s="7">
        <v>42864</v>
      </c>
      <c r="B478" s="8">
        <v>6111.8198240000002</v>
      </c>
      <c r="C478" s="8">
        <v>6133</v>
      </c>
      <c r="D478" s="8">
        <v>6107.5898440000001</v>
      </c>
      <c r="E478" s="8">
        <v>6120.5898440000001</v>
      </c>
      <c r="F478" s="9">
        <v>1997490000</v>
      </c>
      <c r="G478" s="8">
        <v>6120.5898440000001</v>
      </c>
      <c r="H478" s="10">
        <f t="shared" si="10"/>
        <v>2.9380118737845073E-3</v>
      </c>
    </row>
    <row r="479" spans="1:8" x14ac:dyDescent="0.25">
      <c r="A479" s="7">
        <v>42865</v>
      </c>
      <c r="B479" s="8">
        <v>6121.6401370000003</v>
      </c>
      <c r="C479" s="8">
        <v>6131.6401370000003</v>
      </c>
      <c r="D479" s="8">
        <v>6103.8701170000004</v>
      </c>
      <c r="E479" s="8">
        <v>6129.1401370000003</v>
      </c>
      <c r="F479" s="9">
        <v>2108000000</v>
      </c>
      <c r="G479" s="8">
        <v>6129.1401370000003</v>
      </c>
      <c r="H479" s="10">
        <f t="shared" si="10"/>
        <v>1.3969720595445878E-3</v>
      </c>
    </row>
    <row r="480" spans="1:8" x14ac:dyDescent="0.25">
      <c r="A480" s="7">
        <v>42866</v>
      </c>
      <c r="B480" s="8">
        <v>6110.0498049999997</v>
      </c>
      <c r="C480" s="8">
        <v>6120.2001950000003</v>
      </c>
      <c r="D480" s="8">
        <v>6075.6801759999998</v>
      </c>
      <c r="E480" s="8">
        <v>6115.9599609999996</v>
      </c>
      <c r="F480" s="9">
        <v>1950910000</v>
      </c>
      <c r="G480" s="8">
        <v>6115.9599609999996</v>
      </c>
      <c r="H480" s="10">
        <f t="shared" si="10"/>
        <v>-2.1504119183758386E-3</v>
      </c>
    </row>
    <row r="481" spans="1:8" x14ac:dyDescent="0.25">
      <c r="A481" s="7">
        <v>42867</v>
      </c>
      <c r="B481" s="8">
        <v>6119.2700199999999</v>
      </c>
      <c r="C481" s="8">
        <v>6122.8398440000001</v>
      </c>
      <c r="D481" s="8">
        <v>6105.419922</v>
      </c>
      <c r="E481" s="8">
        <v>6121.2299800000001</v>
      </c>
      <c r="F481" s="9">
        <v>1740960000</v>
      </c>
      <c r="G481" s="8">
        <v>6121.2299800000001</v>
      </c>
      <c r="H481" s="10">
        <f t="shared" si="10"/>
        <v>8.6168304462530543E-4</v>
      </c>
    </row>
    <row r="482" spans="1:8" x14ac:dyDescent="0.25">
      <c r="A482" s="7">
        <v>42870</v>
      </c>
      <c r="B482" s="8">
        <v>6128.1098629999997</v>
      </c>
      <c r="C482" s="8">
        <v>6153.0400390000004</v>
      </c>
      <c r="D482" s="8">
        <v>6124.7900390000004</v>
      </c>
      <c r="E482" s="8">
        <v>6149.669922</v>
      </c>
      <c r="F482" s="9">
        <v>1850790000</v>
      </c>
      <c r="G482" s="8">
        <v>6149.669922</v>
      </c>
      <c r="H482" s="10">
        <f t="shared" si="10"/>
        <v>4.6461155834567336E-3</v>
      </c>
    </row>
    <row r="483" spans="1:8" x14ac:dyDescent="0.25">
      <c r="A483" s="7">
        <v>42871</v>
      </c>
      <c r="B483" s="8">
        <v>6160.5200199999999</v>
      </c>
      <c r="C483" s="8">
        <v>6170.1601559999999</v>
      </c>
      <c r="D483" s="8">
        <v>6139.1000979999999</v>
      </c>
      <c r="E483" s="8">
        <v>6169.8701170000004</v>
      </c>
      <c r="F483" s="9">
        <v>1999330000</v>
      </c>
      <c r="G483" s="8">
        <v>6169.8701170000004</v>
      </c>
      <c r="H483" s="10">
        <f t="shared" si="10"/>
        <v>3.2847608499662062E-3</v>
      </c>
    </row>
    <row r="484" spans="1:8" x14ac:dyDescent="0.25">
      <c r="A484" s="7">
        <v>42872</v>
      </c>
      <c r="B484" s="8">
        <v>6108.6201170000004</v>
      </c>
      <c r="C484" s="8">
        <v>6122.8701170000004</v>
      </c>
      <c r="D484" s="8">
        <v>6009.4799800000001</v>
      </c>
      <c r="E484" s="8">
        <v>6011.2402339999999</v>
      </c>
      <c r="F484" s="9">
        <v>2347480000</v>
      </c>
      <c r="G484" s="8">
        <v>6011.2402339999999</v>
      </c>
      <c r="H484" s="10">
        <f t="shared" si="10"/>
        <v>-2.5710408807946172E-2</v>
      </c>
    </row>
    <row r="485" spans="1:8" x14ac:dyDescent="0.25">
      <c r="A485" s="7">
        <v>42873</v>
      </c>
      <c r="B485" s="8">
        <v>5998.4599609999996</v>
      </c>
      <c r="C485" s="8">
        <v>6073.4501950000003</v>
      </c>
      <c r="D485" s="8">
        <v>5996.8100590000004</v>
      </c>
      <c r="E485" s="8">
        <v>6055.1298829999996</v>
      </c>
      <c r="F485" s="9">
        <v>2131520000</v>
      </c>
      <c r="G485" s="8">
        <v>6055.1298829999996</v>
      </c>
      <c r="H485" s="10">
        <f t="shared" si="10"/>
        <v>7.3012635149327654E-3</v>
      </c>
    </row>
    <row r="486" spans="1:8" x14ac:dyDescent="0.25">
      <c r="A486" s="7">
        <v>42874</v>
      </c>
      <c r="B486" s="8">
        <v>6070.2299800000001</v>
      </c>
      <c r="C486" s="8">
        <v>6106.5498049999997</v>
      </c>
      <c r="D486" s="8">
        <v>6070.2299800000001</v>
      </c>
      <c r="E486" s="8">
        <v>6083.7001950000003</v>
      </c>
      <c r="F486" s="9">
        <v>1905520000</v>
      </c>
      <c r="G486" s="8">
        <v>6083.7001950000003</v>
      </c>
      <c r="H486" s="10">
        <f t="shared" si="10"/>
        <v>4.718364849648049E-3</v>
      </c>
    </row>
    <row r="487" spans="1:8" x14ac:dyDescent="0.25">
      <c r="A487" s="7">
        <v>42877</v>
      </c>
      <c r="B487" s="8">
        <v>6098.25</v>
      </c>
      <c r="C487" s="8">
        <v>6135.919922</v>
      </c>
      <c r="D487" s="8">
        <v>6097.2402339999999</v>
      </c>
      <c r="E487" s="8">
        <v>6133.6201170000004</v>
      </c>
      <c r="F487" s="9">
        <v>1726230000</v>
      </c>
      <c r="G487" s="8">
        <v>6133.6201170000004</v>
      </c>
      <c r="H487" s="10">
        <f t="shared" si="10"/>
        <v>8.2055197330446195E-3</v>
      </c>
    </row>
    <row r="488" spans="1:8" x14ac:dyDescent="0.25">
      <c r="A488" s="7">
        <v>42878</v>
      </c>
      <c r="B488" s="8">
        <v>6149.5498049999997</v>
      </c>
      <c r="C488" s="8">
        <v>6150.9101559999999</v>
      </c>
      <c r="D488" s="8">
        <v>6121.7900390000004</v>
      </c>
      <c r="E488" s="8">
        <v>6138.7099609999996</v>
      </c>
      <c r="F488" s="9">
        <v>1705860000</v>
      </c>
      <c r="G488" s="8">
        <v>6138.7099609999996</v>
      </c>
      <c r="H488" s="10">
        <f t="shared" si="10"/>
        <v>8.2982706833956144E-4</v>
      </c>
    </row>
    <row r="489" spans="1:8" x14ac:dyDescent="0.25">
      <c r="A489" s="7">
        <v>42879</v>
      </c>
      <c r="B489" s="8">
        <v>6154.1801759999998</v>
      </c>
      <c r="C489" s="8">
        <v>6166.0898440000001</v>
      </c>
      <c r="D489" s="8">
        <v>6139.330078</v>
      </c>
      <c r="E489" s="8">
        <v>6163.0200199999999</v>
      </c>
      <c r="F489" s="9">
        <v>1666050000</v>
      </c>
      <c r="G489" s="8">
        <v>6163.0200199999999</v>
      </c>
      <c r="H489" s="10">
        <f t="shared" si="10"/>
        <v>3.9601250351368744E-3</v>
      </c>
    </row>
    <row r="490" spans="1:8" x14ac:dyDescent="0.25">
      <c r="A490" s="7">
        <v>42880</v>
      </c>
      <c r="B490" s="8">
        <v>6183.0200199999999</v>
      </c>
      <c r="C490" s="8">
        <v>6217.3398440000001</v>
      </c>
      <c r="D490" s="8">
        <v>6174.5200199999999</v>
      </c>
      <c r="E490" s="8">
        <v>6205.2597660000001</v>
      </c>
      <c r="F490" s="9">
        <v>1767690000</v>
      </c>
      <c r="G490" s="8">
        <v>6205.2597660000001</v>
      </c>
      <c r="H490" s="10">
        <f t="shared" si="10"/>
        <v>6.8537414876026492E-3</v>
      </c>
    </row>
    <row r="491" spans="1:8" x14ac:dyDescent="0.25">
      <c r="A491" s="7">
        <v>42881</v>
      </c>
      <c r="B491" s="8">
        <v>6207.0400390000004</v>
      </c>
      <c r="C491" s="8">
        <v>6211.5200199999999</v>
      </c>
      <c r="D491" s="8">
        <v>6196.6601559999999</v>
      </c>
      <c r="E491" s="8">
        <v>6210.1899409999996</v>
      </c>
      <c r="F491" s="9">
        <v>1571040000</v>
      </c>
      <c r="G491" s="8">
        <v>6210.1899409999996</v>
      </c>
      <c r="H491" s="10">
        <f t="shared" si="10"/>
        <v>7.9451548942599537E-4</v>
      </c>
    </row>
    <row r="492" spans="1:8" x14ac:dyDescent="0.25">
      <c r="A492" s="7">
        <v>42885</v>
      </c>
      <c r="B492" s="8">
        <v>6204.1801759999998</v>
      </c>
      <c r="C492" s="8">
        <v>6217.1298829999996</v>
      </c>
      <c r="D492" s="8">
        <v>6200.4101559999999</v>
      </c>
      <c r="E492" s="8">
        <v>6203.1899409999996</v>
      </c>
      <c r="F492" s="9">
        <v>1688480000</v>
      </c>
      <c r="G492" s="8">
        <v>6203.1899409999996</v>
      </c>
      <c r="H492" s="10">
        <f t="shared" si="10"/>
        <v>-1.1271796944222201E-3</v>
      </c>
    </row>
    <row r="493" spans="1:8" x14ac:dyDescent="0.25">
      <c r="A493" s="7">
        <v>42886</v>
      </c>
      <c r="B493" s="8">
        <v>6221.6298829999996</v>
      </c>
      <c r="C493" s="8">
        <v>6221.9902339999999</v>
      </c>
      <c r="D493" s="8">
        <v>6164.0698240000002</v>
      </c>
      <c r="E493" s="8">
        <v>6198.5200199999999</v>
      </c>
      <c r="F493" s="9">
        <v>2209400000</v>
      </c>
      <c r="G493" s="8">
        <v>6198.5200199999999</v>
      </c>
      <c r="H493" s="10">
        <f t="shared" si="10"/>
        <v>-7.5282573069923586E-4</v>
      </c>
    </row>
    <row r="494" spans="1:8" x14ac:dyDescent="0.25">
      <c r="A494" s="7">
        <v>42887</v>
      </c>
      <c r="B494" s="8">
        <v>6215.9101559999999</v>
      </c>
      <c r="C494" s="8">
        <v>6247.0698240000002</v>
      </c>
      <c r="D494" s="8">
        <v>6200.4501950000003</v>
      </c>
      <c r="E494" s="8">
        <v>6246.830078</v>
      </c>
      <c r="F494" s="9">
        <v>1943610000</v>
      </c>
      <c r="G494" s="8">
        <v>6246.830078</v>
      </c>
      <c r="H494" s="10">
        <f t="shared" si="10"/>
        <v>7.7938052703103722E-3</v>
      </c>
    </row>
    <row r="495" spans="1:8" x14ac:dyDescent="0.25">
      <c r="A495" s="7">
        <v>42888</v>
      </c>
      <c r="B495" s="8">
        <v>6261.5898440000001</v>
      </c>
      <c r="C495" s="8">
        <v>6308.7597660000001</v>
      </c>
      <c r="D495" s="8">
        <v>6253.7700199999999</v>
      </c>
      <c r="E495" s="8">
        <v>6305.7998049999997</v>
      </c>
      <c r="F495" s="9">
        <v>1820000000</v>
      </c>
      <c r="G495" s="8">
        <v>6305.7998049999997</v>
      </c>
      <c r="H495" s="10">
        <f t="shared" si="10"/>
        <v>9.4399441418582253E-3</v>
      </c>
    </row>
    <row r="496" spans="1:8" x14ac:dyDescent="0.25">
      <c r="A496" s="7">
        <v>42891</v>
      </c>
      <c r="B496" s="8">
        <v>6305.4702150000003</v>
      </c>
      <c r="C496" s="8">
        <v>6310.6201170000004</v>
      </c>
      <c r="D496" s="8">
        <v>6292.1499020000001</v>
      </c>
      <c r="E496" s="8">
        <v>6295.6801759999998</v>
      </c>
      <c r="F496" s="9">
        <v>1739820000</v>
      </c>
      <c r="G496" s="8">
        <v>6295.6801759999998</v>
      </c>
      <c r="H496" s="10">
        <f t="shared" si="10"/>
        <v>-1.6048129203175554E-3</v>
      </c>
    </row>
    <row r="497" spans="1:8" x14ac:dyDescent="0.25">
      <c r="A497" s="7">
        <v>42892</v>
      </c>
      <c r="B497" s="8">
        <v>6281.8798829999996</v>
      </c>
      <c r="C497" s="8">
        <v>6304.2099609999996</v>
      </c>
      <c r="D497" s="8">
        <v>6269.8701170000004</v>
      </c>
      <c r="E497" s="8">
        <v>6275.0600590000004</v>
      </c>
      <c r="F497" s="9">
        <v>1889690000</v>
      </c>
      <c r="G497" s="8">
        <v>6275.0600590000004</v>
      </c>
      <c r="H497" s="10">
        <f t="shared" si="10"/>
        <v>-3.2752802594080421E-3</v>
      </c>
    </row>
    <row r="498" spans="1:8" x14ac:dyDescent="0.25">
      <c r="A498" s="7">
        <v>42893</v>
      </c>
      <c r="B498" s="8">
        <v>6290.4399409999996</v>
      </c>
      <c r="C498" s="8">
        <v>6302.7797849999997</v>
      </c>
      <c r="D498" s="8">
        <v>6267.1801759999998</v>
      </c>
      <c r="E498" s="8">
        <v>6297.3798829999996</v>
      </c>
      <c r="F498" s="9">
        <v>1822270000</v>
      </c>
      <c r="G498" s="8">
        <v>6297.3798829999996</v>
      </c>
      <c r="H498" s="10">
        <f t="shared" si="10"/>
        <v>3.5569100200063541E-3</v>
      </c>
    </row>
    <row r="499" spans="1:8" x14ac:dyDescent="0.25">
      <c r="A499" s="7">
        <v>42894</v>
      </c>
      <c r="B499" s="8">
        <v>6311.7299800000001</v>
      </c>
      <c r="C499" s="8">
        <v>6324.0600590000004</v>
      </c>
      <c r="D499" s="8">
        <v>6282.9301759999998</v>
      </c>
      <c r="E499" s="8">
        <v>6321.7597660000001</v>
      </c>
      <c r="F499" s="9">
        <v>2128780000</v>
      </c>
      <c r="G499" s="8">
        <v>6321.7597660000001</v>
      </c>
      <c r="H499" s="10">
        <f t="shared" si="10"/>
        <v>3.8714327947428906E-3</v>
      </c>
    </row>
    <row r="500" spans="1:8" x14ac:dyDescent="0.25">
      <c r="A500" s="7">
        <v>42895</v>
      </c>
      <c r="B500" s="8">
        <v>6330.25</v>
      </c>
      <c r="C500" s="8">
        <v>6341.7001950000003</v>
      </c>
      <c r="D500" s="8">
        <v>6137.6801759999998</v>
      </c>
      <c r="E500" s="8">
        <v>6207.919922</v>
      </c>
      <c r="F500" s="9">
        <v>3152050000</v>
      </c>
      <c r="G500" s="8">
        <v>6207.919922</v>
      </c>
      <c r="H500" s="10">
        <f t="shared" si="10"/>
        <v>-1.8007619430946975E-2</v>
      </c>
    </row>
    <row r="501" spans="1:8" x14ac:dyDescent="0.25">
      <c r="A501" s="7">
        <v>42898</v>
      </c>
      <c r="B501" s="8">
        <v>6153.5600590000004</v>
      </c>
      <c r="C501" s="8">
        <v>6183.8100590000004</v>
      </c>
      <c r="D501" s="8">
        <v>6110.669922</v>
      </c>
      <c r="E501" s="8">
        <v>6175.4599609999996</v>
      </c>
      <c r="F501" s="9">
        <v>2586540000</v>
      </c>
      <c r="G501" s="8">
        <v>6175.4599609999996</v>
      </c>
      <c r="H501" s="10">
        <f t="shared" si="10"/>
        <v>-5.2287982783036924E-3</v>
      </c>
    </row>
    <row r="502" spans="1:8" x14ac:dyDescent="0.25">
      <c r="A502" s="7">
        <v>42899</v>
      </c>
      <c r="B502" s="8">
        <v>6206.1201170000004</v>
      </c>
      <c r="C502" s="8">
        <v>6226.4101559999999</v>
      </c>
      <c r="D502" s="8">
        <v>6180.0400390000004</v>
      </c>
      <c r="E502" s="8">
        <v>6220.3701170000004</v>
      </c>
      <c r="F502" s="9">
        <v>2062110000</v>
      </c>
      <c r="G502" s="8">
        <v>6220.3701170000004</v>
      </c>
      <c r="H502" s="10">
        <f t="shared" si="10"/>
        <v>7.2723580565048351E-3</v>
      </c>
    </row>
    <row r="503" spans="1:8" x14ac:dyDescent="0.25">
      <c r="A503" s="7">
        <v>42900</v>
      </c>
      <c r="B503" s="8">
        <v>6237.4599609999996</v>
      </c>
      <c r="C503" s="8">
        <v>6237.5297849999997</v>
      </c>
      <c r="D503" s="8">
        <v>6153.5498049999997</v>
      </c>
      <c r="E503" s="8">
        <v>6194.8901370000003</v>
      </c>
      <c r="F503" s="9">
        <v>1940440000</v>
      </c>
      <c r="G503" s="8">
        <v>6194.8901370000003</v>
      </c>
      <c r="H503" s="10">
        <f t="shared" si="10"/>
        <v>-4.0962160644371082E-3</v>
      </c>
    </row>
    <row r="504" spans="1:8" x14ac:dyDescent="0.25">
      <c r="A504" s="7">
        <v>42901</v>
      </c>
      <c r="B504" s="8">
        <v>6127.0498049999997</v>
      </c>
      <c r="C504" s="8">
        <v>6170.1499020000001</v>
      </c>
      <c r="D504" s="8">
        <v>6107.8500979999999</v>
      </c>
      <c r="E504" s="8">
        <v>6165.5</v>
      </c>
      <c r="F504" s="9">
        <v>1858130000</v>
      </c>
      <c r="G504" s="8">
        <v>6165.5</v>
      </c>
      <c r="H504" s="10">
        <f t="shared" si="10"/>
        <v>-4.7442547567491111E-3</v>
      </c>
    </row>
    <row r="505" spans="1:8" x14ac:dyDescent="0.25">
      <c r="A505" s="7">
        <v>42902</v>
      </c>
      <c r="B505" s="8">
        <v>6154.2797849999997</v>
      </c>
      <c r="C505" s="8">
        <v>6161.5600590000004</v>
      </c>
      <c r="D505" s="8">
        <v>6125.5</v>
      </c>
      <c r="E505" s="8">
        <v>6151.7597660000001</v>
      </c>
      <c r="F505" s="9">
        <v>3120640000</v>
      </c>
      <c r="G505" s="8">
        <v>6151.7597660000001</v>
      </c>
      <c r="H505" s="10">
        <f t="shared" si="10"/>
        <v>-2.228567674965487E-3</v>
      </c>
    </row>
  </sheetData>
  <mergeCells count="11">
    <mergeCell ref="J16:L16"/>
    <mergeCell ref="X1:Y1"/>
    <mergeCell ref="O8:Q11"/>
    <mergeCell ref="O12:Q12"/>
    <mergeCell ref="N24:R29"/>
    <mergeCell ref="J17:L17"/>
    <mergeCell ref="J2:L4"/>
    <mergeCell ref="J12:L12"/>
    <mergeCell ref="J13:L13"/>
    <mergeCell ref="J14:L14"/>
    <mergeCell ref="J15:L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Y505"/>
  <sheetViews>
    <sheetView topLeftCell="P3" workbookViewId="0">
      <selection activeCell="V21" sqref="V21"/>
    </sheetView>
  </sheetViews>
  <sheetFormatPr defaultRowHeight="15" x14ac:dyDescent="0.25"/>
  <cols>
    <col min="1" max="1" width="12.140625" style="13" customWidth="1"/>
    <col min="2" max="5" width="12.7109375" style="14" customWidth="1"/>
    <col min="6" max="6" width="15.85546875" style="15" customWidth="1"/>
    <col min="7" max="7" width="12.7109375" style="14" customWidth="1"/>
    <col min="8" max="8" width="12.7109375" style="16" bestFit="1" customWidth="1"/>
    <col min="9" max="10" width="9.140625" style="5"/>
    <col min="11" max="11" width="12" style="5" customWidth="1"/>
    <col min="12" max="15" width="9.140625" style="5"/>
    <col min="16" max="16" width="6.140625" style="15" customWidth="1"/>
    <col min="17" max="17" width="12.28515625" style="12" bestFit="1" customWidth="1"/>
    <col min="18" max="18" width="14" style="12" bestFit="1" customWidth="1"/>
    <col min="19" max="19" width="13.5703125" style="5" customWidth="1"/>
    <col min="20" max="20" width="21.140625" style="5" customWidth="1"/>
    <col min="21" max="22" width="15.5703125" style="5" customWidth="1"/>
    <col min="23" max="23" width="24.42578125" style="12" customWidth="1"/>
    <col min="24" max="24" width="15.85546875" style="5" bestFit="1" customWidth="1"/>
    <col min="25" max="25" width="11" style="5" bestFit="1" customWidth="1"/>
    <col min="26" max="16384" width="9.140625" style="5"/>
  </cols>
  <sheetData>
    <row r="1" spans="1:2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  <c r="K1" s="6"/>
      <c r="T1" s="73" t="s">
        <v>47</v>
      </c>
      <c r="U1" s="73"/>
      <c r="V1" s="47"/>
      <c r="W1" s="47"/>
    </row>
    <row r="2" spans="1:24" x14ac:dyDescent="0.25">
      <c r="A2" s="7">
        <v>42173</v>
      </c>
      <c r="B2" s="8">
        <v>5082.0600590000004</v>
      </c>
      <c r="C2" s="8">
        <v>5143.3198240000002</v>
      </c>
      <c r="D2" s="8">
        <v>5082.0297849999997</v>
      </c>
      <c r="E2" s="8">
        <v>5132.9501950000003</v>
      </c>
      <c r="F2" s="9">
        <v>1877920000</v>
      </c>
      <c r="G2" s="8">
        <v>5132.9501950000003</v>
      </c>
      <c r="H2" s="10"/>
      <c r="J2" s="17"/>
      <c r="K2" s="58" t="s">
        <v>21</v>
      </c>
      <c r="L2" s="59"/>
      <c r="M2" s="59"/>
      <c r="N2" s="59"/>
      <c r="T2" s="47"/>
      <c r="U2" s="47"/>
      <c r="V2" s="47"/>
      <c r="W2" s="47"/>
      <c r="X2" s="6"/>
    </row>
    <row r="3" spans="1:24" x14ac:dyDescent="0.25">
      <c r="A3" s="7">
        <v>42174</v>
      </c>
      <c r="B3" s="8">
        <v>5139.7700199999999</v>
      </c>
      <c r="C3" s="8">
        <v>5140.169922</v>
      </c>
      <c r="D3" s="8">
        <v>5113.9399409999996</v>
      </c>
      <c r="E3" s="8">
        <v>5117</v>
      </c>
      <c r="F3" s="9">
        <v>2468310000</v>
      </c>
      <c r="G3" s="8">
        <v>5117</v>
      </c>
      <c r="H3" s="10">
        <f>+(G3/G2)-1</f>
        <v>-3.10741277317228E-3</v>
      </c>
      <c r="K3" s="59" t="s">
        <v>22</v>
      </c>
      <c r="L3" s="59"/>
      <c r="M3" s="59"/>
      <c r="N3" s="59"/>
      <c r="P3" s="25"/>
      <c r="Q3" s="39" t="s">
        <v>38</v>
      </c>
      <c r="R3" s="39" t="s">
        <v>40</v>
      </c>
      <c r="S3" s="30" t="s">
        <v>39</v>
      </c>
      <c r="T3" s="51" t="s">
        <v>46</v>
      </c>
      <c r="U3" s="51" t="s">
        <v>48</v>
      </c>
      <c r="V3" s="51" t="s">
        <v>45</v>
      </c>
      <c r="W3" s="51" t="s">
        <v>51</v>
      </c>
    </row>
    <row r="4" spans="1:24" x14ac:dyDescent="0.25">
      <c r="A4" s="7">
        <v>42177</v>
      </c>
      <c r="B4" s="8">
        <v>5147.8701170000004</v>
      </c>
      <c r="C4" s="8">
        <v>5162.1298829999996</v>
      </c>
      <c r="D4" s="8">
        <v>5142.7797849999997</v>
      </c>
      <c r="E4" s="8">
        <v>5153.9702150000003</v>
      </c>
      <c r="F4" s="9">
        <v>1619970000</v>
      </c>
      <c r="G4" s="8">
        <v>5153.9702150000003</v>
      </c>
      <c r="H4" s="10">
        <f t="shared" ref="H4:H67" si="0">+(G4/G3)-1</f>
        <v>7.2249785030291669E-3</v>
      </c>
      <c r="K4" s="59" t="s">
        <v>23</v>
      </c>
      <c r="L4" s="59"/>
      <c r="M4" s="59"/>
      <c r="N4" s="59"/>
      <c r="P4" s="15">
        <v>1</v>
      </c>
      <c r="Q4" s="54">
        <f>+$K$16</f>
        <v>-4.115242592627677E-2</v>
      </c>
      <c r="R4" s="55">
        <f t="array" ref="R4:R34">FREQUENCY(H253:H505,Q4:Q33)</f>
        <v>1</v>
      </c>
      <c r="S4" s="53">
        <f>+R4/$R$35</f>
        <v>3.968253968253968E-3</v>
      </c>
      <c r="T4" s="52">
        <f>_xlfn.NORM.DIST(Q4,$X$40,$X$39,FALSE)</f>
        <v>2.8053789985082275E-6</v>
      </c>
      <c r="U4" s="48">
        <f>+X38</f>
        <v>1.3869894796370019E-3</v>
      </c>
      <c r="V4" s="49">
        <f>+X40</f>
        <v>9.7906856226413221E-4</v>
      </c>
      <c r="W4" s="50">
        <f>+X39</f>
        <v>7.2707699464460429E-3</v>
      </c>
    </row>
    <row r="5" spans="1:24" x14ac:dyDescent="0.25">
      <c r="A5" s="7">
        <v>42178</v>
      </c>
      <c r="B5" s="8">
        <v>5161.6801759999998</v>
      </c>
      <c r="C5" s="8">
        <v>5163.4101559999999</v>
      </c>
      <c r="D5" s="8">
        <v>5139.330078</v>
      </c>
      <c r="E5" s="8">
        <v>5160.0898440000001</v>
      </c>
      <c r="F5" s="9">
        <v>1613540000</v>
      </c>
      <c r="G5" s="8">
        <v>5160.0898440000001</v>
      </c>
      <c r="H5" s="10">
        <f t="shared" si="0"/>
        <v>1.187362119825508E-3</v>
      </c>
      <c r="K5" s="59" t="s">
        <v>24</v>
      </c>
      <c r="L5" s="59"/>
      <c r="M5" s="59"/>
      <c r="N5" s="59"/>
      <c r="P5" s="15">
        <v>2</v>
      </c>
      <c r="Q5" s="54">
        <f>+$K$20 + Q4</f>
        <v>-3.8914763047374137E-2</v>
      </c>
      <c r="R5" s="55">
        <v>0</v>
      </c>
      <c r="S5" s="24">
        <f t="shared" ref="S5:S32" si="1">+R5/$R$35</f>
        <v>0</v>
      </c>
      <c r="T5" s="52">
        <f t="shared" ref="T5:T33" si="2">_xlfn.NORM.DIST(Q5,$X$40,$X$39,FALSE)</f>
        <v>1.5919536060970469E-5</v>
      </c>
      <c r="U5" s="48"/>
      <c r="V5" s="47"/>
      <c r="W5" s="47"/>
    </row>
    <row r="6" spans="1:24" x14ac:dyDescent="0.25">
      <c r="A6" s="7">
        <v>42179</v>
      </c>
      <c r="B6" s="8">
        <v>5151.3798829999996</v>
      </c>
      <c r="C6" s="8">
        <v>5164.3598629999997</v>
      </c>
      <c r="D6" s="8">
        <v>5121.6401370000003</v>
      </c>
      <c r="E6" s="8">
        <v>5122.4101559999999</v>
      </c>
      <c r="F6" s="9">
        <v>1628800000</v>
      </c>
      <c r="G6" s="8">
        <v>5122.4101559999999</v>
      </c>
      <c r="H6" s="10">
        <f t="shared" si="0"/>
        <v>-7.3021379741697867E-3</v>
      </c>
      <c r="K6" s="59" t="s">
        <v>25</v>
      </c>
      <c r="L6" s="59"/>
      <c r="M6" s="59"/>
      <c r="N6" s="59"/>
      <c r="P6" s="15">
        <v>3</v>
      </c>
      <c r="Q6" s="54">
        <f t="shared" ref="Q6:Q33" si="3">+$K$20 + Q5</f>
        <v>-3.6677100168471505E-2</v>
      </c>
      <c r="R6" s="55">
        <v>0</v>
      </c>
      <c r="S6" s="24">
        <f t="shared" si="1"/>
        <v>0</v>
      </c>
      <c r="T6" s="52">
        <f t="shared" si="2"/>
        <v>8.2173947042315135E-5</v>
      </c>
      <c r="U6" s="48"/>
      <c r="V6" s="47"/>
      <c r="W6" s="47"/>
    </row>
    <row r="7" spans="1:24" x14ac:dyDescent="0.25">
      <c r="A7" s="7">
        <v>42180</v>
      </c>
      <c r="B7" s="8">
        <v>5139.4799800000001</v>
      </c>
      <c r="C7" s="8">
        <v>5141.7099609999996</v>
      </c>
      <c r="D7" s="8">
        <v>5102.1601559999999</v>
      </c>
      <c r="E7" s="8">
        <v>5112.1899409999996</v>
      </c>
      <c r="F7" s="9">
        <v>1614760000</v>
      </c>
      <c r="G7" s="8">
        <v>5112.1899409999996</v>
      </c>
      <c r="H7" s="10">
        <f t="shared" si="0"/>
        <v>-1.9951965361518775E-3</v>
      </c>
      <c r="K7" s="59" t="s">
        <v>26</v>
      </c>
      <c r="L7" s="59"/>
      <c r="M7" s="59"/>
      <c r="N7" s="59"/>
      <c r="P7" s="15">
        <v>4</v>
      </c>
      <c r="Q7" s="54">
        <f t="shared" si="3"/>
        <v>-3.4439437289568872E-2</v>
      </c>
      <c r="R7" s="55">
        <v>0</v>
      </c>
      <c r="S7" s="24">
        <f t="shared" si="1"/>
        <v>0</v>
      </c>
      <c r="T7" s="52">
        <f t="shared" si="2"/>
        <v>3.858360153512851E-4</v>
      </c>
      <c r="U7" s="48"/>
      <c r="V7" s="47"/>
      <c r="W7" s="47"/>
    </row>
    <row r="8" spans="1:24" ht="15" customHeight="1" x14ac:dyDescent="0.25">
      <c r="A8" s="7">
        <v>42181</v>
      </c>
      <c r="B8" s="8">
        <v>5113.2597660000001</v>
      </c>
      <c r="C8" s="8">
        <v>5121.4702150000003</v>
      </c>
      <c r="D8" s="8">
        <v>5060.8198240000002</v>
      </c>
      <c r="E8" s="8">
        <v>5080.5097660000001</v>
      </c>
      <c r="F8" s="9">
        <v>3843810000</v>
      </c>
      <c r="G8" s="8">
        <v>5080.5097660000001</v>
      </c>
      <c r="H8" s="10">
        <f t="shared" si="0"/>
        <v>-6.1969870770886004E-3</v>
      </c>
      <c r="K8" s="74" t="s">
        <v>27</v>
      </c>
      <c r="L8" s="74"/>
      <c r="M8" s="74"/>
      <c r="N8" s="59"/>
      <c r="P8" s="15">
        <v>5</v>
      </c>
      <c r="Q8" s="54">
        <f t="shared" si="3"/>
        <v>-3.220177441066624E-2</v>
      </c>
      <c r="R8" s="55">
        <v>0</v>
      </c>
      <c r="S8" s="24">
        <f t="shared" si="1"/>
        <v>0</v>
      </c>
      <c r="T8" s="52">
        <f t="shared" si="2"/>
        <v>1.6479204950317406E-3</v>
      </c>
      <c r="U8" s="48"/>
      <c r="V8" s="47"/>
      <c r="W8" s="47"/>
    </row>
    <row r="9" spans="1:24" x14ac:dyDescent="0.25">
      <c r="A9" s="7">
        <v>42184</v>
      </c>
      <c r="B9" s="8">
        <v>5021.2099609999996</v>
      </c>
      <c r="C9" s="8">
        <v>5051.0097660000001</v>
      </c>
      <c r="D9" s="8">
        <v>4956.2299800000001</v>
      </c>
      <c r="E9" s="8">
        <v>4958.4702150000003</v>
      </c>
      <c r="F9" s="9">
        <v>2025580000</v>
      </c>
      <c r="G9" s="8">
        <v>4958.4702150000003</v>
      </c>
      <c r="H9" s="10">
        <f t="shared" si="0"/>
        <v>-2.4021123198447181E-2</v>
      </c>
      <c r="K9" s="74"/>
      <c r="L9" s="74"/>
      <c r="M9" s="74"/>
      <c r="N9" s="59"/>
      <c r="P9" s="15">
        <v>6</v>
      </c>
      <c r="Q9" s="54">
        <f t="shared" si="3"/>
        <v>-2.9964111531763607E-2</v>
      </c>
      <c r="R9" s="55">
        <v>0</v>
      </c>
      <c r="S9" s="24">
        <f t="shared" si="1"/>
        <v>0</v>
      </c>
      <c r="T9" s="52">
        <f t="shared" si="2"/>
        <v>6.4022793754737236E-3</v>
      </c>
      <c r="U9" s="48"/>
      <c r="V9" s="47"/>
      <c r="W9" s="47"/>
    </row>
    <row r="10" spans="1:24" x14ac:dyDescent="0.25">
      <c r="A10" s="7">
        <v>42185</v>
      </c>
      <c r="B10" s="8">
        <v>5000.1499020000001</v>
      </c>
      <c r="C10" s="8">
        <v>5008.7597660000001</v>
      </c>
      <c r="D10" s="8">
        <v>4968.2597660000001</v>
      </c>
      <c r="E10" s="8">
        <v>4986.8701170000004</v>
      </c>
      <c r="F10" s="9">
        <v>2034430000</v>
      </c>
      <c r="G10" s="8">
        <v>4986.8701170000004</v>
      </c>
      <c r="H10" s="10">
        <f t="shared" si="0"/>
        <v>5.7275532106830784E-3</v>
      </c>
      <c r="K10" s="74"/>
      <c r="L10" s="74"/>
      <c r="M10" s="74"/>
      <c r="N10" s="59"/>
      <c r="P10" s="15">
        <v>7</v>
      </c>
      <c r="Q10" s="54">
        <f t="shared" si="3"/>
        <v>-2.7726448652860974E-2</v>
      </c>
      <c r="R10" s="55">
        <v>0</v>
      </c>
      <c r="S10" s="24">
        <f t="shared" si="1"/>
        <v>0</v>
      </c>
      <c r="T10" s="52">
        <f t="shared" si="2"/>
        <v>2.2625483207518077E-2</v>
      </c>
      <c r="U10" s="48"/>
      <c r="V10" s="41" t="s">
        <v>43</v>
      </c>
      <c r="W10" s="47"/>
    </row>
    <row r="11" spans="1:24" x14ac:dyDescent="0.25">
      <c r="A11" s="7">
        <v>42186</v>
      </c>
      <c r="B11" s="8">
        <v>5029.0498049999997</v>
      </c>
      <c r="C11" s="8">
        <v>5038.5498049999997</v>
      </c>
      <c r="D11" s="8">
        <v>4994.4599609999996</v>
      </c>
      <c r="E11" s="8">
        <v>5013.1201170000004</v>
      </c>
      <c r="F11" s="9">
        <v>1814560000</v>
      </c>
      <c r="G11" s="8">
        <v>5013.1201170000004</v>
      </c>
      <c r="H11" s="10">
        <f t="shared" si="0"/>
        <v>5.2638226751715589E-3</v>
      </c>
      <c r="K11" s="74"/>
      <c r="L11" s="74"/>
      <c r="M11" s="74"/>
      <c r="N11" s="59"/>
      <c r="P11" s="15">
        <v>8</v>
      </c>
      <c r="Q11" s="54">
        <f t="shared" si="3"/>
        <v>-2.5488785773958342E-2</v>
      </c>
      <c r="R11" s="55">
        <v>1</v>
      </c>
      <c r="S11" s="24">
        <f t="shared" si="1"/>
        <v>3.968253968253968E-3</v>
      </c>
      <c r="T11" s="52">
        <f t="shared" si="2"/>
        <v>7.2732075344627653E-2</v>
      </c>
      <c r="U11" s="48"/>
      <c r="V11" s="56" t="s">
        <v>22</v>
      </c>
      <c r="W11" s="47"/>
    </row>
    <row r="12" spans="1:24" x14ac:dyDescent="0.25">
      <c r="A12" s="7">
        <v>42187</v>
      </c>
      <c r="B12" s="8">
        <v>5024.2998049999997</v>
      </c>
      <c r="C12" s="8">
        <v>5027.4702150000003</v>
      </c>
      <c r="D12" s="8">
        <v>4990.7402339999999</v>
      </c>
      <c r="E12" s="8">
        <v>5009.2099609999996</v>
      </c>
      <c r="F12" s="9">
        <v>1490810000</v>
      </c>
      <c r="G12" s="8">
        <v>5009.2099609999996</v>
      </c>
      <c r="H12" s="10">
        <f t="shared" si="0"/>
        <v>-7.7998450241423267E-4</v>
      </c>
      <c r="K12" s="75" t="s">
        <v>30</v>
      </c>
      <c r="L12" s="75"/>
      <c r="M12" s="75"/>
      <c r="N12" s="59"/>
      <c r="P12" s="15">
        <v>9</v>
      </c>
      <c r="Q12" s="54">
        <f t="shared" si="3"/>
        <v>-2.3251122895055709E-2</v>
      </c>
      <c r="R12" s="55">
        <v>2</v>
      </c>
      <c r="S12" s="53">
        <f t="shared" si="1"/>
        <v>7.9365079365079361E-3</v>
      </c>
      <c r="T12" s="52">
        <f t="shared" si="2"/>
        <v>0.21267623920959361</v>
      </c>
      <c r="U12" s="48"/>
      <c r="V12" s="57" t="s">
        <v>44</v>
      </c>
      <c r="W12" s="47"/>
    </row>
    <row r="13" spans="1:24" x14ac:dyDescent="0.25">
      <c r="A13" s="7">
        <v>42191</v>
      </c>
      <c r="B13" s="8">
        <v>4963.7998049999997</v>
      </c>
      <c r="C13" s="8">
        <v>5020.7099609999996</v>
      </c>
      <c r="D13" s="8">
        <v>4960.9301759999998</v>
      </c>
      <c r="E13" s="8">
        <v>4991.9399409999996</v>
      </c>
      <c r="F13" s="9">
        <v>1741500000</v>
      </c>
      <c r="G13" s="8">
        <v>4991.9399409999996</v>
      </c>
      <c r="H13" s="10">
        <f t="shared" si="0"/>
        <v>-3.4476534492381417E-3</v>
      </c>
      <c r="P13" s="15">
        <v>10</v>
      </c>
      <c r="Q13" s="54">
        <f t="shared" si="3"/>
        <v>-2.1013460016153077E-2</v>
      </c>
      <c r="R13" s="55">
        <v>0</v>
      </c>
      <c r="S13" s="24">
        <f t="shared" si="1"/>
        <v>0</v>
      </c>
      <c r="T13" s="52">
        <f t="shared" si="2"/>
        <v>0.56568783479557982</v>
      </c>
      <c r="U13" s="48"/>
      <c r="V13" s="57" t="s">
        <v>53</v>
      </c>
      <c r="W13" s="47"/>
    </row>
    <row r="14" spans="1:24" x14ac:dyDescent="0.25">
      <c r="A14" s="7">
        <v>42192</v>
      </c>
      <c r="B14" s="8">
        <v>4993.7597660000001</v>
      </c>
      <c r="C14" s="8">
        <v>5001.9902339999999</v>
      </c>
      <c r="D14" s="8">
        <v>4902.2099609999996</v>
      </c>
      <c r="E14" s="8">
        <v>4997.4599609999996</v>
      </c>
      <c r="F14" s="9">
        <v>2132080000</v>
      </c>
      <c r="G14" s="8">
        <v>4997.4599609999996</v>
      </c>
      <c r="H14" s="10">
        <f t="shared" si="0"/>
        <v>1.1057865409522805E-3</v>
      </c>
      <c r="J14" s="5" t="s">
        <v>31</v>
      </c>
      <c r="K14" s="18">
        <f>+K15-365</f>
        <v>42537</v>
      </c>
      <c r="P14" s="15">
        <v>11</v>
      </c>
      <c r="Q14" s="54">
        <f t="shared" si="3"/>
        <v>-1.8775797137250444E-2</v>
      </c>
      <c r="R14" s="55">
        <v>0</v>
      </c>
      <c r="S14" s="24">
        <v>0</v>
      </c>
      <c r="T14" s="52">
        <f t="shared" si="2"/>
        <v>1.368672627470604</v>
      </c>
      <c r="U14" s="48"/>
      <c r="V14" s="57" t="s">
        <v>54</v>
      </c>
      <c r="W14" s="47"/>
    </row>
    <row r="15" spans="1:24" x14ac:dyDescent="0.25">
      <c r="A15" s="7">
        <v>42193</v>
      </c>
      <c r="B15" s="8">
        <v>4953.9799800000001</v>
      </c>
      <c r="C15" s="8">
        <v>4965.4501950000003</v>
      </c>
      <c r="D15" s="8">
        <v>4901.5097660000001</v>
      </c>
      <c r="E15" s="8">
        <v>4909.7597660000001</v>
      </c>
      <c r="F15" s="9">
        <v>1931520000</v>
      </c>
      <c r="G15" s="8">
        <v>4909.7597660000001</v>
      </c>
      <c r="H15" s="10">
        <f t="shared" si="0"/>
        <v>-1.7548954005516482E-2</v>
      </c>
      <c r="J15" s="5" t="s">
        <v>32</v>
      </c>
      <c r="K15" s="13">
        <f>+A505</f>
        <v>42902</v>
      </c>
      <c r="P15" s="15">
        <v>12</v>
      </c>
      <c r="Q15" s="54">
        <f t="shared" si="3"/>
        <v>-1.6538134258347811E-2</v>
      </c>
      <c r="R15" s="55">
        <v>2</v>
      </c>
      <c r="S15" s="53">
        <f t="shared" si="1"/>
        <v>7.9365079365079361E-3</v>
      </c>
      <c r="T15" s="52">
        <f t="shared" si="2"/>
        <v>3.0122235489942932</v>
      </c>
      <c r="U15" s="47"/>
      <c r="V15" s="57" t="s">
        <v>55</v>
      </c>
      <c r="W15" s="47"/>
    </row>
    <row r="16" spans="1:24" x14ac:dyDescent="0.25">
      <c r="A16" s="7">
        <v>42194</v>
      </c>
      <c r="B16" s="8">
        <v>4976.1499020000001</v>
      </c>
      <c r="C16" s="8">
        <v>4982.1899409999996</v>
      </c>
      <c r="D16" s="8">
        <v>4920.3999020000001</v>
      </c>
      <c r="E16" s="8">
        <v>4922.3999020000001</v>
      </c>
      <c r="F16" s="9">
        <v>1861600000</v>
      </c>
      <c r="G16" s="8">
        <v>4922.3999020000001</v>
      </c>
      <c r="H16" s="10">
        <f t="shared" si="0"/>
        <v>2.5744917475458706E-3</v>
      </c>
      <c r="J16" s="5" t="s">
        <v>33</v>
      </c>
      <c r="K16" s="19">
        <f>MIN($H$253:$H$505)</f>
        <v>-4.115242592627677E-2</v>
      </c>
      <c r="P16" s="15">
        <v>13</v>
      </c>
      <c r="Q16" s="54">
        <f t="shared" si="3"/>
        <v>-1.4300471379445179E-2</v>
      </c>
      <c r="R16" s="55">
        <v>1</v>
      </c>
      <c r="S16" s="53">
        <f t="shared" si="1"/>
        <v>3.968253968253968E-3</v>
      </c>
      <c r="T16" s="52">
        <f t="shared" si="2"/>
        <v>6.0303107476980005</v>
      </c>
      <c r="U16" s="47"/>
      <c r="V16" s="47"/>
      <c r="W16" s="47"/>
    </row>
    <row r="17" spans="1:23" x14ac:dyDescent="0.25">
      <c r="A17" s="7">
        <v>42195</v>
      </c>
      <c r="B17" s="8">
        <v>4981.2402339999999</v>
      </c>
      <c r="C17" s="8">
        <v>5008.0498049999997</v>
      </c>
      <c r="D17" s="8">
        <v>4966.5097660000001</v>
      </c>
      <c r="E17" s="8">
        <v>4997.7001950000003</v>
      </c>
      <c r="F17" s="9">
        <v>1590230000</v>
      </c>
      <c r="G17" s="8">
        <v>4997.7001950000003</v>
      </c>
      <c r="H17" s="10">
        <f t="shared" si="0"/>
        <v>1.5297475723052401E-2</v>
      </c>
      <c r="J17" s="5" t="s">
        <v>34</v>
      </c>
      <c r="K17" s="19">
        <f>MAX($H$253:$H$505)</f>
        <v>2.3739797561899589E-2</v>
      </c>
      <c r="P17" s="15">
        <v>14</v>
      </c>
      <c r="Q17" s="54">
        <f t="shared" si="3"/>
        <v>-1.2062808500542546E-2</v>
      </c>
      <c r="R17" s="55">
        <v>1</v>
      </c>
      <c r="S17" s="53">
        <f t="shared" si="1"/>
        <v>3.968253968253968E-3</v>
      </c>
      <c r="T17" s="52">
        <f t="shared" si="2"/>
        <v>10.98138354734577</v>
      </c>
      <c r="U17" s="47"/>
      <c r="V17" s="47"/>
      <c r="W17" s="47"/>
    </row>
    <row r="18" spans="1:23" x14ac:dyDescent="0.25">
      <c r="A18" s="7">
        <v>42198</v>
      </c>
      <c r="B18" s="8">
        <v>5037.2700199999999</v>
      </c>
      <c r="C18" s="8">
        <v>5074.8100590000004</v>
      </c>
      <c r="D18" s="8">
        <v>5036.6801759999998</v>
      </c>
      <c r="E18" s="8">
        <v>5071.5097660000001</v>
      </c>
      <c r="F18" s="9">
        <v>1694140000</v>
      </c>
      <c r="G18" s="8">
        <v>5071.5097660000001</v>
      </c>
      <c r="H18" s="10">
        <f t="shared" si="0"/>
        <v>1.4768707229345868E-2</v>
      </c>
      <c r="J18" s="5" t="s">
        <v>35</v>
      </c>
      <c r="K18" s="19">
        <f>+K17-K16</f>
        <v>6.4892223488176359E-2</v>
      </c>
      <c r="P18" s="15">
        <v>15</v>
      </c>
      <c r="Q18" s="54">
        <f t="shared" si="3"/>
        <v>-9.8251456216399136E-3</v>
      </c>
      <c r="R18" s="55">
        <v>2</v>
      </c>
      <c r="S18" s="53">
        <f t="shared" si="1"/>
        <v>7.9365079365079361E-3</v>
      </c>
      <c r="T18" s="52">
        <f t="shared" si="2"/>
        <v>18.190276633055049</v>
      </c>
      <c r="U18" s="47"/>
      <c r="V18" s="47"/>
      <c r="W18" s="47"/>
    </row>
    <row r="19" spans="1:23" x14ac:dyDescent="0.25">
      <c r="A19" s="7">
        <v>42199</v>
      </c>
      <c r="B19" s="8">
        <v>5077.1201170000004</v>
      </c>
      <c r="C19" s="8">
        <v>5116.5200199999999</v>
      </c>
      <c r="D19" s="8">
        <v>5075.1201170000004</v>
      </c>
      <c r="E19" s="8">
        <v>5104.8901370000003</v>
      </c>
      <c r="F19" s="9">
        <v>1682660000</v>
      </c>
      <c r="G19" s="8">
        <v>5104.8901370000003</v>
      </c>
      <c r="H19" s="10">
        <f t="shared" si="0"/>
        <v>6.581939607764653E-3</v>
      </c>
      <c r="J19" s="5" t="s">
        <v>29</v>
      </c>
      <c r="K19" s="5">
        <v>30</v>
      </c>
      <c r="P19" s="15">
        <v>16</v>
      </c>
      <c r="Q19" s="54">
        <f t="shared" si="3"/>
        <v>-7.587482742737281E-3</v>
      </c>
      <c r="R19" s="55">
        <v>12</v>
      </c>
      <c r="S19" s="53">
        <f t="shared" si="1"/>
        <v>4.7619047619047616E-2</v>
      </c>
      <c r="T19" s="52">
        <f t="shared" si="2"/>
        <v>27.408572827173071</v>
      </c>
      <c r="U19" s="47"/>
      <c r="V19" s="47"/>
      <c r="W19" s="47"/>
    </row>
    <row r="20" spans="1:23" x14ac:dyDescent="0.25">
      <c r="A20" s="7">
        <v>42200</v>
      </c>
      <c r="B20" s="8">
        <v>5111.1098629999997</v>
      </c>
      <c r="C20" s="8">
        <v>5125.3198240000002</v>
      </c>
      <c r="D20" s="8">
        <v>5088.1201170000004</v>
      </c>
      <c r="E20" s="8">
        <v>5098.9399409999996</v>
      </c>
      <c r="F20" s="9">
        <v>1691350000</v>
      </c>
      <c r="G20" s="8">
        <v>5098.9399409999996</v>
      </c>
      <c r="H20" s="10">
        <f t="shared" si="0"/>
        <v>-1.1655874740328365E-3</v>
      </c>
      <c r="J20" s="5" t="s">
        <v>36</v>
      </c>
      <c r="K20" s="5">
        <f>+K18/(K19-1)</f>
        <v>2.237662878902633E-3</v>
      </c>
      <c r="P20" s="15">
        <v>17</v>
      </c>
      <c r="Q20" s="54">
        <f t="shared" si="3"/>
        <v>-5.3498198638346484E-3</v>
      </c>
      <c r="R20" s="55">
        <v>11</v>
      </c>
      <c r="S20" s="53">
        <f t="shared" si="1"/>
        <v>4.3650793650793648E-2</v>
      </c>
      <c r="T20" s="52">
        <f t="shared" si="2"/>
        <v>37.566299447525317</v>
      </c>
      <c r="U20" s="47"/>
      <c r="V20" s="47"/>
      <c r="W20" s="47"/>
    </row>
    <row r="21" spans="1:23" x14ac:dyDescent="0.25">
      <c r="A21" s="7">
        <v>42201</v>
      </c>
      <c r="B21" s="8">
        <v>5138.1801759999998</v>
      </c>
      <c r="C21" s="8">
        <v>5163.1801759999998</v>
      </c>
      <c r="D21" s="8">
        <v>5128.5600590000004</v>
      </c>
      <c r="E21" s="8">
        <v>5163.1801759999998</v>
      </c>
      <c r="F21" s="9">
        <v>1823530000</v>
      </c>
      <c r="G21" s="8">
        <v>5163.1801759999998</v>
      </c>
      <c r="H21" s="10">
        <f t="shared" si="0"/>
        <v>1.2598743217870023E-2</v>
      </c>
      <c r="P21" s="15">
        <v>18</v>
      </c>
      <c r="Q21" s="54">
        <f t="shared" si="3"/>
        <v>-3.1121569849320153E-3</v>
      </c>
      <c r="R21" s="55">
        <v>22</v>
      </c>
      <c r="S21" s="53">
        <f t="shared" si="1"/>
        <v>8.7301587301587297E-2</v>
      </c>
      <c r="T21" s="52">
        <f t="shared" si="2"/>
        <v>46.835513372154658</v>
      </c>
      <c r="U21" s="47"/>
      <c r="V21" s="47"/>
      <c r="W21" s="47"/>
    </row>
    <row r="22" spans="1:23" x14ac:dyDescent="0.25">
      <c r="A22" s="7">
        <v>42202</v>
      </c>
      <c r="B22" s="8">
        <v>5196.1098629999997</v>
      </c>
      <c r="C22" s="8">
        <v>5210.1601559999999</v>
      </c>
      <c r="D22" s="8">
        <v>5183.2299800000001</v>
      </c>
      <c r="E22" s="8">
        <v>5210.1401370000003</v>
      </c>
      <c r="F22" s="9">
        <v>1854450000</v>
      </c>
      <c r="G22" s="8">
        <v>5210.1401370000003</v>
      </c>
      <c r="H22" s="10">
        <f t="shared" si="0"/>
        <v>9.0951621673565075E-3</v>
      </c>
      <c r="P22" s="15">
        <v>19</v>
      </c>
      <c r="Q22" s="54">
        <f t="shared" si="3"/>
        <v>-8.7449410602938229E-4</v>
      </c>
      <c r="R22" s="55">
        <v>32</v>
      </c>
      <c r="S22" s="53">
        <f t="shared" si="1"/>
        <v>0.12698412698412698</v>
      </c>
      <c r="T22" s="52">
        <f t="shared" si="2"/>
        <v>53.114980837174009</v>
      </c>
      <c r="U22" s="47"/>
      <c r="V22" s="47"/>
      <c r="W22" s="47"/>
    </row>
    <row r="23" spans="1:23" x14ac:dyDescent="0.25">
      <c r="A23" s="7">
        <v>42205</v>
      </c>
      <c r="B23" s="8">
        <v>5223.1801759999998</v>
      </c>
      <c r="C23" s="8">
        <v>5231.9399409999996</v>
      </c>
      <c r="D23" s="8">
        <v>5201.4902339999999</v>
      </c>
      <c r="E23" s="8">
        <v>5218.8598629999997</v>
      </c>
      <c r="F23" s="9">
        <v>1814180000</v>
      </c>
      <c r="G23" s="8">
        <v>5218.8598629999997</v>
      </c>
      <c r="H23" s="10">
        <f t="shared" si="0"/>
        <v>1.6736068072480403E-3</v>
      </c>
      <c r="P23" s="15">
        <v>20</v>
      </c>
      <c r="Q23" s="54">
        <f t="shared" si="3"/>
        <v>1.3631687728732507E-3</v>
      </c>
      <c r="R23" s="55">
        <v>39</v>
      </c>
      <c r="S23" s="53">
        <f t="shared" si="1"/>
        <v>0.15476190476190477</v>
      </c>
      <c r="T23" s="52">
        <f t="shared" si="2"/>
        <v>54.792819473959291</v>
      </c>
      <c r="U23" s="47"/>
      <c r="V23" s="47"/>
      <c r="W23" s="47"/>
    </row>
    <row r="24" spans="1:23" x14ac:dyDescent="0.25">
      <c r="A24" s="7">
        <v>42206</v>
      </c>
      <c r="B24" s="8">
        <v>5219.2001950000003</v>
      </c>
      <c r="C24" s="8">
        <v>5229</v>
      </c>
      <c r="D24" s="8">
        <v>5196.2998049999997</v>
      </c>
      <c r="E24" s="8">
        <v>5208.1201170000004</v>
      </c>
      <c r="F24" s="9">
        <v>1774570000</v>
      </c>
      <c r="G24" s="8">
        <v>5208.1201170000004</v>
      </c>
      <c r="H24" s="10">
        <f t="shared" si="0"/>
        <v>-2.0578720797124195E-3</v>
      </c>
      <c r="J24" s="76" t="s">
        <v>42</v>
      </c>
      <c r="K24" s="76"/>
      <c r="L24" s="76"/>
      <c r="M24" s="76"/>
      <c r="N24" s="76"/>
      <c r="P24" s="15">
        <v>21</v>
      </c>
      <c r="Q24" s="54">
        <f t="shared" si="3"/>
        <v>3.6008316517758838E-3</v>
      </c>
      <c r="R24" s="55">
        <v>40</v>
      </c>
      <c r="S24" s="53">
        <f t="shared" si="1"/>
        <v>0.15873015873015872</v>
      </c>
      <c r="T24" s="52">
        <f t="shared" si="2"/>
        <v>51.41562780521771</v>
      </c>
      <c r="U24" s="47"/>
      <c r="V24" s="47"/>
      <c r="W24" s="47"/>
    </row>
    <row r="25" spans="1:23" x14ac:dyDescent="0.25">
      <c r="A25" s="7">
        <v>42207</v>
      </c>
      <c r="B25" s="8">
        <v>5146.0297849999997</v>
      </c>
      <c r="C25" s="8">
        <v>5184.7402339999999</v>
      </c>
      <c r="D25" s="8">
        <v>5145.7797849999997</v>
      </c>
      <c r="E25" s="8">
        <v>5171.7700199999999</v>
      </c>
      <c r="F25" s="9">
        <v>2035730000</v>
      </c>
      <c r="G25" s="8">
        <v>5171.7700199999999</v>
      </c>
      <c r="H25" s="10">
        <f t="shared" si="0"/>
        <v>-6.9795043477105523E-3</v>
      </c>
      <c r="J25" s="76"/>
      <c r="K25" s="76"/>
      <c r="L25" s="76"/>
      <c r="M25" s="76"/>
      <c r="N25" s="76"/>
      <c r="P25" s="15">
        <v>22</v>
      </c>
      <c r="Q25" s="54">
        <f t="shared" si="3"/>
        <v>5.8384945306785164E-3</v>
      </c>
      <c r="R25" s="55">
        <v>39</v>
      </c>
      <c r="S25" s="53">
        <f t="shared" si="1"/>
        <v>0.15476190476190477</v>
      </c>
      <c r="T25" s="52">
        <f t="shared" si="2"/>
        <v>43.886557210094473</v>
      </c>
      <c r="U25" s="47"/>
      <c r="V25" s="47"/>
      <c r="W25" s="47"/>
    </row>
    <row r="26" spans="1:23" x14ac:dyDescent="0.25">
      <c r="A26" s="7">
        <v>42208</v>
      </c>
      <c r="B26" s="8">
        <v>5180.330078</v>
      </c>
      <c r="C26" s="8">
        <v>5197</v>
      </c>
      <c r="D26" s="8">
        <v>5137.6401370000003</v>
      </c>
      <c r="E26" s="8">
        <v>5146.4101559999999</v>
      </c>
      <c r="F26" s="9">
        <v>2003310000</v>
      </c>
      <c r="G26" s="8">
        <v>5146.4101559999999</v>
      </c>
      <c r="H26" s="10">
        <f t="shared" si="0"/>
        <v>-4.9035173454986536E-3</v>
      </c>
      <c r="J26" s="76"/>
      <c r="K26" s="76"/>
      <c r="L26" s="76"/>
      <c r="M26" s="76"/>
      <c r="N26" s="76"/>
      <c r="P26" s="15">
        <v>23</v>
      </c>
      <c r="Q26" s="54">
        <f t="shared" si="3"/>
        <v>8.076157409581149E-3</v>
      </c>
      <c r="R26" s="55">
        <v>16</v>
      </c>
      <c r="S26" s="53">
        <f t="shared" si="1"/>
        <v>6.3492063492063489E-2</v>
      </c>
      <c r="T26" s="52">
        <f t="shared" si="2"/>
        <v>34.074756252733572</v>
      </c>
      <c r="U26" s="47"/>
      <c r="V26" s="47"/>
      <c r="W26" s="47"/>
    </row>
    <row r="27" spans="1:23" x14ac:dyDescent="0.25">
      <c r="A27" s="7">
        <v>42209</v>
      </c>
      <c r="B27" s="8">
        <v>5166.9101559999999</v>
      </c>
      <c r="C27" s="8">
        <v>5167.5400390000004</v>
      </c>
      <c r="D27" s="8">
        <v>5084.5097660000001</v>
      </c>
      <c r="E27" s="8">
        <v>5088.6298829999996</v>
      </c>
      <c r="F27" s="9">
        <v>2004380000</v>
      </c>
      <c r="G27" s="8">
        <v>5088.6298829999996</v>
      </c>
      <c r="H27" s="10">
        <f t="shared" si="0"/>
        <v>-1.1227296552070665E-2</v>
      </c>
      <c r="J27" s="76"/>
      <c r="K27" s="76"/>
      <c r="L27" s="76"/>
      <c r="M27" s="76"/>
      <c r="N27" s="76"/>
      <c r="P27" s="15">
        <v>24</v>
      </c>
      <c r="Q27" s="54">
        <f t="shared" si="3"/>
        <v>1.0313820288483782E-2</v>
      </c>
      <c r="R27" s="55">
        <v>17</v>
      </c>
      <c r="S27" s="53">
        <f t="shared" si="1"/>
        <v>6.7460317460317457E-2</v>
      </c>
      <c r="T27" s="52">
        <f t="shared" si="2"/>
        <v>24.065721032119317</v>
      </c>
      <c r="U27" s="47"/>
      <c r="V27" s="47"/>
      <c r="W27" s="47"/>
    </row>
    <row r="28" spans="1:23" x14ac:dyDescent="0.25">
      <c r="A28" s="7">
        <v>42212</v>
      </c>
      <c r="B28" s="8">
        <v>5055.919922</v>
      </c>
      <c r="C28" s="8">
        <v>5072.8798829999996</v>
      </c>
      <c r="D28" s="8">
        <v>5032.6899409999996</v>
      </c>
      <c r="E28" s="8">
        <v>5039.7797849999997</v>
      </c>
      <c r="F28" s="9">
        <v>1942520000</v>
      </c>
      <c r="G28" s="8">
        <v>5039.7797849999997</v>
      </c>
      <c r="H28" s="10">
        <f t="shared" si="0"/>
        <v>-9.599852833313216E-3</v>
      </c>
      <c r="J28" s="76"/>
      <c r="K28" s="76"/>
      <c r="L28" s="76"/>
      <c r="M28" s="76"/>
      <c r="N28" s="76"/>
      <c r="P28" s="15">
        <v>25</v>
      </c>
      <c r="Q28" s="54">
        <f t="shared" si="3"/>
        <v>1.2551483167386414E-2</v>
      </c>
      <c r="R28" s="55">
        <v>6</v>
      </c>
      <c r="S28" s="53">
        <f t="shared" si="1"/>
        <v>2.3809523809523808E-2</v>
      </c>
      <c r="T28" s="52">
        <f t="shared" si="2"/>
        <v>15.460725643449003</v>
      </c>
      <c r="U28" s="47"/>
      <c r="V28" s="47"/>
      <c r="W28" s="47"/>
    </row>
    <row r="29" spans="1:23" x14ac:dyDescent="0.25">
      <c r="A29" s="7">
        <v>42213</v>
      </c>
      <c r="B29" s="8">
        <v>5063.4399409999996</v>
      </c>
      <c r="C29" s="8">
        <v>5097.6899409999996</v>
      </c>
      <c r="D29" s="8">
        <v>5025.6098629999997</v>
      </c>
      <c r="E29" s="8">
        <v>5089.2099609999996</v>
      </c>
      <c r="F29" s="9">
        <v>2025110000</v>
      </c>
      <c r="G29" s="8">
        <v>5089.2099609999996</v>
      </c>
      <c r="H29" s="10">
        <f t="shared" si="0"/>
        <v>9.808003148693123E-3</v>
      </c>
      <c r="J29" s="76"/>
      <c r="K29" s="76"/>
      <c r="L29" s="76"/>
      <c r="M29" s="76"/>
      <c r="N29" s="76"/>
      <c r="P29" s="15">
        <v>26</v>
      </c>
      <c r="Q29" s="54">
        <f t="shared" si="3"/>
        <v>1.4789146046289047E-2</v>
      </c>
      <c r="R29" s="55">
        <v>3</v>
      </c>
      <c r="S29" s="53">
        <f t="shared" si="1"/>
        <v>1.1904761904761904E-2</v>
      </c>
      <c r="T29" s="52">
        <f t="shared" si="2"/>
        <v>9.0349498056165025</v>
      </c>
      <c r="U29" s="47"/>
      <c r="V29" s="47"/>
      <c r="W29" s="47"/>
    </row>
    <row r="30" spans="1:23" x14ac:dyDescent="0.25">
      <c r="A30" s="7">
        <v>42214</v>
      </c>
      <c r="B30" s="8">
        <v>5097.8598629999997</v>
      </c>
      <c r="C30" s="8">
        <v>5117.8398440000001</v>
      </c>
      <c r="D30" s="8">
        <v>5080.0400390000004</v>
      </c>
      <c r="E30" s="8">
        <v>5111.7299800000001</v>
      </c>
      <c r="F30" s="9">
        <v>1890350000</v>
      </c>
      <c r="G30" s="8">
        <v>5111.7299800000001</v>
      </c>
      <c r="H30" s="10">
        <f t="shared" si="0"/>
        <v>4.4250520557369555E-3</v>
      </c>
      <c r="P30" s="15">
        <v>27</v>
      </c>
      <c r="Q30" s="54">
        <f t="shared" si="3"/>
        <v>1.7026808925191681E-2</v>
      </c>
      <c r="R30" s="55">
        <v>3</v>
      </c>
      <c r="S30" s="53">
        <f t="shared" si="1"/>
        <v>1.1904761904761904E-2</v>
      </c>
      <c r="T30" s="52">
        <f t="shared" si="2"/>
        <v>4.802711397588534</v>
      </c>
      <c r="U30" s="47"/>
      <c r="V30" s="47"/>
      <c r="W30" s="47"/>
    </row>
    <row r="31" spans="1:23" x14ac:dyDescent="0.25">
      <c r="A31" s="7">
        <v>42215</v>
      </c>
      <c r="B31" s="8">
        <v>5100.2998049999997</v>
      </c>
      <c r="C31" s="8">
        <v>5135.6499020000001</v>
      </c>
      <c r="D31" s="8">
        <v>5070.6201170000004</v>
      </c>
      <c r="E31" s="8">
        <v>5128.7797849999997</v>
      </c>
      <c r="F31" s="9">
        <v>1908480000</v>
      </c>
      <c r="G31" s="8">
        <v>5128.7797849999997</v>
      </c>
      <c r="H31" s="10">
        <f t="shared" si="0"/>
        <v>3.3354275493244767E-3</v>
      </c>
      <c r="P31" s="15">
        <v>28</v>
      </c>
      <c r="Q31" s="54">
        <f t="shared" si="3"/>
        <v>1.9264471804094314E-2</v>
      </c>
      <c r="R31" s="55">
        <v>1</v>
      </c>
      <c r="S31" s="53">
        <f t="shared" si="1"/>
        <v>3.968253968253968E-3</v>
      </c>
      <c r="T31" s="52">
        <f t="shared" si="2"/>
        <v>2.3222667875034646</v>
      </c>
      <c r="U31" s="47"/>
      <c r="V31" s="47"/>
      <c r="W31" s="47"/>
    </row>
    <row r="32" spans="1:23" x14ac:dyDescent="0.25">
      <c r="A32" s="7">
        <v>42216</v>
      </c>
      <c r="B32" s="8">
        <v>5148.1801759999998</v>
      </c>
      <c r="C32" s="8">
        <v>5155.0200199999999</v>
      </c>
      <c r="D32" s="8">
        <v>5122.3701170000004</v>
      </c>
      <c r="E32" s="8">
        <v>5128.2797849999997</v>
      </c>
      <c r="F32" s="9">
        <v>1926360000</v>
      </c>
      <c r="G32" s="8">
        <v>5128.2797849999997</v>
      </c>
      <c r="H32" s="10">
        <f t="shared" si="0"/>
        <v>-9.7489075561840721E-5</v>
      </c>
      <c r="P32" s="15">
        <v>29</v>
      </c>
      <c r="Q32" s="54">
        <f t="shared" si="3"/>
        <v>2.1502134682996946E-2</v>
      </c>
      <c r="R32" s="55">
        <v>1</v>
      </c>
      <c r="S32" s="53">
        <f t="shared" si="1"/>
        <v>3.968253968253968E-3</v>
      </c>
      <c r="T32" s="52">
        <f t="shared" si="2"/>
        <v>1.0214158841017347</v>
      </c>
      <c r="U32" s="47"/>
      <c r="V32" s="47"/>
      <c r="W32" s="47"/>
    </row>
    <row r="33" spans="1:25" x14ac:dyDescent="0.25">
      <c r="A33" s="7">
        <v>42219</v>
      </c>
      <c r="B33" s="8">
        <v>5134.3398440000001</v>
      </c>
      <c r="C33" s="8">
        <v>5143.080078</v>
      </c>
      <c r="D33" s="8">
        <v>5082.3198240000002</v>
      </c>
      <c r="E33" s="8">
        <v>5115.3798829999996</v>
      </c>
      <c r="F33" s="9">
        <v>1790080000</v>
      </c>
      <c r="G33" s="8">
        <v>5115.3798829999996</v>
      </c>
      <c r="H33" s="10">
        <f t="shared" si="0"/>
        <v>-2.5154442699736324E-3</v>
      </c>
      <c r="P33" s="15">
        <v>30</v>
      </c>
      <c r="Q33" s="54">
        <f t="shared" si="3"/>
        <v>2.3739797561899579E-2</v>
      </c>
      <c r="R33" s="55">
        <v>0</v>
      </c>
      <c r="S33" s="24">
        <v>0</v>
      </c>
      <c r="T33" s="52">
        <f t="shared" si="2"/>
        <v>0.40865609320848478</v>
      </c>
      <c r="U33" s="47"/>
      <c r="V33" s="47"/>
      <c r="W33" s="47"/>
    </row>
    <row r="34" spans="1:25" x14ac:dyDescent="0.25">
      <c r="A34" s="7">
        <v>42220</v>
      </c>
      <c r="B34" s="8">
        <v>5110.9599609999996</v>
      </c>
      <c r="C34" s="8">
        <v>5125.8999020000001</v>
      </c>
      <c r="D34" s="8">
        <v>5092.4599609999996</v>
      </c>
      <c r="E34" s="8">
        <v>5105.5498049999997</v>
      </c>
      <c r="F34" s="9">
        <v>1819700000</v>
      </c>
      <c r="G34" s="8">
        <v>5105.5498049999997</v>
      </c>
      <c r="H34" s="10">
        <f t="shared" si="0"/>
        <v>-1.9216711612500825E-3</v>
      </c>
      <c r="R34" s="27">
        <v>1</v>
      </c>
      <c r="W34" s="5"/>
    </row>
    <row r="35" spans="1:25" x14ac:dyDescent="0.25">
      <c r="A35" s="7">
        <v>42221</v>
      </c>
      <c r="B35" s="8">
        <v>5132.7700199999999</v>
      </c>
      <c r="C35" s="8">
        <v>5175.2597660000001</v>
      </c>
      <c r="D35" s="8">
        <v>5131.8598629999997</v>
      </c>
      <c r="E35" s="8">
        <v>5139.9399409999996</v>
      </c>
      <c r="F35" s="9">
        <v>2041490000</v>
      </c>
      <c r="G35" s="8">
        <v>5139.9399409999996</v>
      </c>
      <c r="H35" s="10">
        <f t="shared" si="0"/>
        <v>6.7358340068137679E-3</v>
      </c>
      <c r="Q35" s="26" t="s">
        <v>41</v>
      </c>
      <c r="R35" s="29">
        <f>SUM(R4:R33)</f>
        <v>252</v>
      </c>
      <c r="S35" s="6">
        <f>SUM(S4:S33)</f>
        <v>0.99999999999999989</v>
      </c>
      <c r="W35" s="5"/>
    </row>
    <row r="36" spans="1:25" x14ac:dyDescent="0.25">
      <c r="A36" s="7">
        <v>42222</v>
      </c>
      <c r="B36" s="8">
        <v>5146.6298829999996</v>
      </c>
      <c r="C36" s="8">
        <v>5149.9301759999998</v>
      </c>
      <c r="D36" s="8">
        <v>5035.4101559999999</v>
      </c>
      <c r="E36" s="8">
        <v>5056.4399409999996</v>
      </c>
      <c r="F36" s="9">
        <v>2290950000</v>
      </c>
      <c r="G36" s="8">
        <v>5056.4399409999996</v>
      </c>
      <c r="H36" s="10">
        <f t="shared" si="0"/>
        <v>-1.6245326007399696E-2</v>
      </c>
    </row>
    <row r="37" spans="1:25" x14ac:dyDescent="0.25">
      <c r="A37" s="7">
        <v>42223</v>
      </c>
      <c r="B37" s="8">
        <v>5043.9702150000003</v>
      </c>
      <c r="C37" s="8">
        <v>5055.5600590000004</v>
      </c>
      <c r="D37" s="8">
        <v>5006.1499020000001</v>
      </c>
      <c r="E37" s="8">
        <v>5043.5400390000004</v>
      </c>
      <c r="F37" s="9">
        <v>2008360000</v>
      </c>
      <c r="G37" s="8">
        <v>5043.5400390000004</v>
      </c>
      <c r="H37" s="10">
        <f t="shared" si="0"/>
        <v>-2.5511826800118653E-3</v>
      </c>
      <c r="W37" s="41" t="s">
        <v>43</v>
      </c>
      <c r="X37" s="40"/>
    </row>
    <row r="38" spans="1:25" x14ac:dyDescent="0.25">
      <c r="A38" s="7">
        <v>42226</v>
      </c>
      <c r="B38" s="8">
        <v>5081.7202150000003</v>
      </c>
      <c r="C38" s="8">
        <v>5112.4702150000003</v>
      </c>
      <c r="D38" s="8">
        <v>5081.1098629999997</v>
      </c>
      <c r="E38" s="8">
        <v>5101.7998049999997</v>
      </c>
      <c r="F38" s="9">
        <v>1784930000</v>
      </c>
      <c r="G38" s="8">
        <v>5101.7998049999997</v>
      </c>
      <c r="H38" s="10">
        <f t="shared" si="0"/>
        <v>1.1551363833635975E-2</v>
      </c>
      <c r="W38" s="41" t="s">
        <v>48</v>
      </c>
      <c r="X38" s="42">
        <f>MEDIAN(H253:H505)</f>
        <v>1.3869894796370019E-3</v>
      </c>
    </row>
    <row r="39" spans="1:25" x14ac:dyDescent="0.25">
      <c r="A39" s="7">
        <v>42227</v>
      </c>
      <c r="B39" s="8">
        <v>5069.1601559999999</v>
      </c>
      <c r="C39" s="8">
        <v>5089.330078</v>
      </c>
      <c r="D39" s="8">
        <v>5013.4501950000003</v>
      </c>
      <c r="E39" s="8">
        <v>5036.7900390000004</v>
      </c>
      <c r="F39" s="9">
        <v>1912340000</v>
      </c>
      <c r="G39" s="8">
        <v>5036.7900390000004</v>
      </c>
      <c r="H39" s="10">
        <f t="shared" si="0"/>
        <v>-1.2742516069777277E-2</v>
      </c>
      <c r="W39" s="41" t="s">
        <v>50</v>
      </c>
      <c r="X39" s="43">
        <f>_xlfn.STDEV.P(H253:H505)</f>
        <v>7.2707699464460429E-3</v>
      </c>
    </row>
    <row r="40" spans="1:25" x14ac:dyDescent="0.25">
      <c r="A40" s="7">
        <v>42228</v>
      </c>
      <c r="B40" s="8">
        <v>4994.5200199999999</v>
      </c>
      <c r="C40" s="8">
        <v>5055.75</v>
      </c>
      <c r="D40" s="8">
        <v>4945.7900390000004</v>
      </c>
      <c r="E40" s="8">
        <v>5044.3901370000003</v>
      </c>
      <c r="F40" s="9">
        <v>2089460000</v>
      </c>
      <c r="G40" s="8">
        <v>5044.3901370000003</v>
      </c>
      <c r="H40" s="10">
        <f t="shared" si="0"/>
        <v>1.5089169771127509E-3</v>
      </c>
      <c r="W40" s="41" t="s">
        <v>49</v>
      </c>
      <c r="X40" s="44">
        <f>AVERAGE(H253:H505)</f>
        <v>9.7906856226413221E-4</v>
      </c>
    </row>
    <row r="41" spans="1:25" x14ac:dyDescent="0.25">
      <c r="A41" s="7">
        <v>42229</v>
      </c>
      <c r="B41" s="8">
        <v>5050.9399409999996</v>
      </c>
      <c r="C41" s="8">
        <v>5071.4599609999996</v>
      </c>
      <c r="D41" s="8">
        <v>5029.6098629999997</v>
      </c>
      <c r="E41" s="8">
        <v>5033.5600590000004</v>
      </c>
      <c r="F41" s="9">
        <v>1632340000</v>
      </c>
      <c r="G41" s="8">
        <v>5033.5600590000004</v>
      </c>
      <c r="H41" s="10">
        <f t="shared" si="0"/>
        <v>-2.1469548757862E-3</v>
      </c>
      <c r="W41" s="45" t="s">
        <v>52</v>
      </c>
      <c r="X41" s="46">
        <v>252</v>
      </c>
      <c r="Y41" s="38"/>
    </row>
    <row r="42" spans="1:25" x14ac:dyDescent="0.25">
      <c r="A42" s="7">
        <v>42230</v>
      </c>
      <c r="B42" s="8">
        <v>5025.919922</v>
      </c>
      <c r="C42" s="8">
        <v>5051.8901370000003</v>
      </c>
      <c r="D42" s="8">
        <v>5012.6098629999997</v>
      </c>
      <c r="E42" s="8">
        <v>5048.2402339999999</v>
      </c>
      <c r="F42" s="9">
        <v>1487630000</v>
      </c>
      <c r="G42" s="8">
        <v>5048.2402339999999</v>
      </c>
      <c r="H42" s="10">
        <f t="shared" si="0"/>
        <v>2.9164596881587901E-3</v>
      </c>
    </row>
    <row r="43" spans="1:25" x14ac:dyDescent="0.25">
      <c r="A43" s="7">
        <v>42233</v>
      </c>
      <c r="B43" s="8">
        <v>5032.3398440000001</v>
      </c>
      <c r="C43" s="8">
        <v>5092.6899409999996</v>
      </c>
      <c r="D43" s="8">
        <v>5022.419922</v>
      </c>
      <c r="E43" s="8">
        <v>5091.7001950000003</v>
      </c>
      <c r="F43" s="9">
        <v>1510790000</v>
      </c>
      <c r="G43" s="8">
        <v>5091.7001950000003</v>
      </c>
      <c r="H43" s="10">
        <f t="shared" si="0"/>
        <v>8.6089328133192033E-3</v>
      </c>
    </row>
    <row r="44" spans="1:25" x14ac:dyDescent="0.25">
      <c r="A44" s="7">
        <v>42234</v>
      </c>
      <c r="B44" s="8">
        <v>5082.169922</v>
      </c>
      <c r="C44" s="8">
        <v>5085.1401370000003</v>
      </c>
      <c r="D44" s="8">
        <v>5054.9702150000003</v>
      </c>
      <c r="E44" s="8">
        <v>5059.3500979999999</v>
      </c>
      <c r="F44" s="9">
        <v>1501540000</v>
      </c>
      <c r="G44" s="8">
        <v>5059.3500979999999</v>
      </c>
      <c r="H44" s="10">
        <f t="shared" si="0"/>
        <v>-6.3534960349330705E-3</v>
      </c>
    </row>
    <row r="45" spans="1:25" x14ac:dyDescent="0.25">
      <c r="A45" s="7">
        <v>42235</v>
      </c>
      <c r="B45" s="8">
        <v>5039.0297849999997</v>
      </c>
      <c r="C45" s="8">
        <v>5060.9301759999998</v>
      </c>
      <c r="D45" s="8">
        <v>4992.8500979999999</v>
      </c>
      <c r="E45" s="8">
        <v>5019.0498049999997</v>
      </c>
      <c r="F45" s="9">
        <v>1785420000</v>
      </c>
      <c r="G45" s="8">
        <v>5019.0498049999997</v>
      </c>
      <c r="H45" s="10">
        <f t="shared" si="0"/>
        <v>-7.9655078655124223E-3</v>
      </c>
    </row>
    <row r="46" spans="1:25" x14ac:dyDescent="0.25">
      <c r="A46" s="7">
        <v>42236</v>
      </c>
      <c r="B46" s="8">
        <v>4973.4902339999999</v>
      </c>
      <c r="C46" s="8">
        <v>4986.5097660000001</v>
      </c>
      <c r="D46" s="8">
        <v>4877.4902339999999</v>
      </c>
      <c r="E46" s="8">
        <v>4877.4902339999999</v>
      </c>
      <c r="F46" s="9">
        <v>2087000000</v>
      </c>
      <c r="G46" s="8">
        <v>4877.4902339999999</v>
      </c>
      <c r="H46" s="10">
        <f t="shared" si="0"/>
        <v>-2.8204456321389237E-2</v>
      </c>
    </row>
    <row r="47" spans="1:25" x14ac:dyDescent="0.25">
      <c r="A47" s="7">
        <v>42237</v>
      </c>
      <c r="B47" s="8">
        <v>4801.0400390000004</v>
      </c>
      <c r="C47" s="8">
        <v>4856.75</v>
      </c>
      <c r="D47" s="8">
        <v>4706.0400390000004</v>
      </c>
      <c r="E47" s="8">
        <v>4706.0400390000004</v>
      </c>
      <c r="F47" s="9">
        <v>2768540000</v>
      </c>
      <c r="G47" s="8">
        <v>4706.0400390000004</v>
      </c>
      <c r="H47" s="10">
        <f t="shared" si="0"/>
        <v>-3.5151314871909922E-2</v>
      </c>
    </row>
    <row r="48" spans="1:25" x14ac:dyDescent="0.25">
      <c r="A48" s="7">
        <v>42240</v>
      </c>
      <c r="B48" s="8">
        <v>4351.6098629999997</v>
      </c>
      <c r="C48" s="8">
        <v>4694.8999020000001</v>
      </c>
      <c r="D48" s="8">
        <v>4292.1401370000003</v>
      </c>
      <c r="E48" s="8">
        <v>4526.25</v>
      </c>
      <c r="F48" s="9">
        <v>3508840000</v>
      </c>
      <c r="G48" s="8">
        <v>4526.25</v>
      </c>
      <c r="H48" s="10">
        <f t="shared" si="0"/>
        <v>-3.8204103133428591E-2</v>
      </c>
    </row>
    <row r="49" spans="1:8" x14ac:dyDescent="0.25">
      <c r="A49" s="7">
        <v>42241</v>
      </c>
      <c r="B49" s="8">
        <v>4687.2700199999999</v>
      </c>
      <c r="C49" s="8">
        <v>4689.5400390000004</v>
      </c>
      <c r="D49" s="8">
        <v>4506.1000979999999</v>
      </c>
      <c r="E49" s="8">
        <v>4506.4902339999999</v>
      </c>
      <c r="F49" s="9">
        <v>2612800000</v>
      </c>
      <c r="G49" s="8">
        <v>4506.4902339999999</v>
      </c>
      <c r="H49" s="10">
        <f t="shared" si="0"/>
        <v>-4.3655931510632184E-3</v>
      </c>
    </row>
    <row r="50" spans="1:8" x14ac:dyDescent="0.25">
      <c r="A50" s="7">
        <v>42242</v>
      </c>
      <c r="B50" s="8">
        <v>4633.5097660000001</v>
      </c>
      <c r="C50" s="8">
        <v>4703.9702150000003</v>
      </c>
      <c r="D50" s="8">
        <v>4530.0297849999997</v>
      </c>
      <c r="E50" s="8">
        <v>4697.5400390000004</v>
      </c>
      <c r="F50" s="9">
        <v>2631660000</v>
      </c>
      <c r="G50" s="8">
        <v>4697.5400390000004</v>
      </c>
      <c r="H50" s="10">
        <f t="shared" si="0"/>
        <v>4.239436791820661E-2</v>
      </c>
    </row>
    <row r="51" spans="1:8" x14ac:dyDescent="0.25">
      <c r="A51" s="7">
        <v>42243</v>
      </c>
      <c r="B51" s="8">
        <v>4761.0498049999997</v>
      </c>
      <c r="C51" s="8">
        <v>4818.7099609999996</v>
      </c>
      <c r="D51" s="8">
        <v>4721.7900390000004</v>
      </c>
      <c r="E51" s="8">
        <v>4812.7099609999996</v>
      </c>
      <c r="F51" s="9">
        <v>2368880000</v>
      </c>
      <c r="G51" s="8">
        <v>4812.7099609999996</v>
      </c>
      <c r="H51" s="10">
        <f t="shared" si="0"/>
        <v>2.4517070859180201E-2</v>
      </c>
    </row>
    <row r="52" spans="1:8" x14ac:dyDescent="0.25">
      <c r="A52" s="7">
        <v>42244</v>
      </c>
      <c r="B52" s="8">
        <v>4792.1098629999997</v>
      </c>
      <c r="C52" s="8">
        <v>4836.7797849999997</v>
      </c>
      <c r="D52" s="8">
        <v>4788.3798829999996</v>
      </c>
      <c r="E52" s="8">
        <v>4828.3198240000002</v>
      </c>
      <c r="F52" s="9">
        <v>1936540000</v>
      </c>
      <c r="G52" s="8">
        <v>4828.3198240000002</v>
      </c>
      <c r="H52" s="10">
        <f t="shared" si="0"/>
        <v>3.2434663893099458E-3</v>
      </c>
    </row>
    <row r="53" spans="1:8" x14ac:dyDescent="0.25">
      <c r="A53" s="7">
        <v>42247</v>
      </c>
      <c r="B53" s="8">
        <v>4798.6801759999998</v>
      </c>
      <c r="C53" s="8">
        <v>4824.6098629999997</v>
      </c>
      <c r="D53" s="8">
        <v>4763.419922</v>
      </c>
      <c r="E53" s="8">
        <v>4776.5097660000001</v>
      </c>
      <c r="F53" s="9">
        <v>1839010000</v>
      </c>
      <c r="G53" s="8">
        <v>4776.5097660000001</v>
      </c>
      <c r="H53" s="10">
        <f t="shared" si="0"/>
        <v>-1.0730452805232438E-2</v>
      </c>
    </row>
    <row r="54" spans="1:8" x14ac:dyDescent="0.25">
      <c r="A54" s="7">
        <v>42248</v>
      </c>
      <c r="B54" s="8">
        <v>4673.6098629999997</v>
      </c>
      <c r="C54" s="8">
        <v>4722.1298829999996</v>
      </c>
      <c r="D54" s="8">
        <v>4614.9101559999999</v>
      </c>
      <c r="E54" s="8">
        <v>4636.1000979999999</v>
      </c>
      <c r="F54" s="9">
        <v>2253750000</v>
      </c>
      <c r="G54" s="8">
        <v>4636.1000979999999</v>
      </c>
      <c r="H54" s="10">
        <f t="shared" si="0"/>
        <v>-2.9395871646585969E-2</v>
      </c>
    </row>
    <row r="55" spans="1:8" x14ac:dyDescent="0.25">
      <c r="A55" s="7">
        <v>42249</v>
      </c>
      <c r="B55" s="8">
        <v>4704.419922</v>
      </c>
      <c r="C55" s="8">
        <v>4749.9799800000001</v>
      </c>
      <c r="D55" s="8">
        <v>4659.4101559999999</v>
      </c>
      <c r="E55" s="8">
        <v>4749.9799800000001</v>
      </c>
      <c r="F55" s="9">
        <v>1929080000</v>
      </c>
      <c r="G55" s="8">
        <v>4749.9799800000001</v>
      </c>
      <c r="H55" s="10">
        <f t="shared" si="0"/>
        <v>2.4563723731747755E-2</v>
      </c>
    </row>
    <row r="56" spans="1:8" x14ac:dyDescent="0.25">
      <c r="A56" s="7">
        <v>42250</v>
      </c>
      <c r="B56" s="8">
        <v>4763.1000979999999</v>
      </c>
      <c r="C56" s="8">
        <v>4800.1801759999998</v>
      </c>
      <c r="D56" s="8">
        <v>4721.9101559999999</v>
      </c>
      <c r="E56" s="8">
        <v>4733.5</v>
      </c>
      <c r="F56" s="9">
        <v>1803320000</v>
      </c>
      <c r="G56" s="8">
        <v>4733.5</v>
      </c>
      <c r="H56" s="10">
        <f t="shared" si="0"/>
        <v>-3.4694840966467133E-3</v>
      </c>
    </row>
    <row r="57" spans="1:8" x14ac:dyDescent="0.25">
      <c r="A57" s="7">
        <v>42251</v>
      </c>
      <c r="B57" s="8">
        <v>4670.3500979999999</v>
      </c>
      <c r="C57" s="8">
        <v>4712.669922</v>
      </c>
      <c r="D57" s="8">
        <v>4657.8198240000002</v>
      </c>
      <c r="E57" s="8">
        <v>4683.919922</v>
      </c>
      <c r="F57" s="9">
        <v>1574720000</v>
      </c>
      <c r="G57" s="8">
        <v>4683.919922</v>
      </c>
      <c r="H57" s="10">
        <f t="shared" si="0"/>
        <v>-1.0474295552973523E-2</v>
      </c>
    </row>
    <row r="58" spans="1:8" x14ac:dyDescent="0.25">
      <c r="A58" s="7">
        <v>42255</v>
      </c>
      <c r="B58" s="8">
        <v>4769.7202150000003</v>
      </c>
      <c r="C58" s="8">
        <v>4815.0400390000004</v>
      </c>
      <c r="D58" s="8">
        <v>4754.8901370000003</v>
      </c>
      <c r="E58" s="8">
        <v>4811.9301759999998</v>
      </c>
      <c r="F58" s="9">
        <v>1765600000</v>
      </c>
      <c r="G58" s="8">
        <v>4811.9301759999998</v>
      </c>
      <c r="H58" s="10">
        <f t="shared" si="0"/>
        <v>2.7329727265136494E-2</v>
      </c>
    </row>
    <row r="59" spans="1:8" x14ac:dyDescent="0.25">
      <c r="A59" s="7">
        <v>42256</v>
      </c>
      <c r="B59" s="8">
        <v>4856.2700199999999</v>
      </c>
      <c r="C59" s="8">
        <v>4862.8798829999996</v>
      </c>
      <c r="D59" s="8">
        <v>4746.7299800000001</v>
      </c>
      <c r="E59" s="8">
        <v>4756.5297849999997</v>
      </c>
      <c r="F59" s="9">
        <v>1963750000</v>
      </c>
      <c r="G59" s="8">
        <v>4756.5297849999997</v>
      </c>
      <c r="H59" s="10">
        <f t="shared" si="0"/>
        <v>-1.1513132770777812E-2</v>
      </c>
    </row>
    <row r="60" spans="1:8" x14ac:dyDescent="0.25">
      <c r="A60" s="7">
        <v>42257</v>
      </c>
      <c r="B60" s="8">
        <v>4749.9599609999996</v>
      </c>
      <c r="C60" s="8">
        <v>4826.330078</v>
      </c>
      <c r="D60" s="8">
        <v>4746.5200199999999</v>
      </c>
      <c r="E60" s="8">
        <v>4796.25</v>
      </c>
      <c r="F60" s="9">
        <v>1845770000</v>
      </c>
      <c r="G60" s="8">
        <v>4796.25</v>
      </c>
      <c r="H60" s="10">
        <f t="shared" si="0"/>
        <v>8.350670929310855E-3</v>
      </c>
    </row>
    <row r="61" spans="1:8" x14ac:dyDescent="0.25">
      <c r="A61" s="7">
        <v>42258</v>
      </c>
      <c r="B61" s="8">
        <v>4770.7299800000001</v>
      </c>
      <c r="C61" s="8">
        <v>4822.3398440000001</v>
      </c>
      <c r="D61" s="8">
        <v>4763.1499020000001</v>
      </c>
      <c r="E61" s="8">
        <v>4822.3398440000001</v>
      </c>
      <c r="F61" s="9">
        <v>1686190000</v>
      </c>
      <c r="G61" s="8">
        <v>4822.3398440000001</v>
      </c>
      <c r="H61" s="10">
        <f t="shared" si="0"/>
        <v>5.4396338806359523E-3</v>
      </c>
    </row>
    <row r="62" spans="1:8" x14ac:dyDescent="0.25">
      <c r="A62" s="7">
        <v>42261</v>
      </c>
      <c r="B62" s="8">
        <v>4831.9799800000001</v>
      </c>
      <c r="C62" s="8">
        <v>4832</v>
      </c>
      <c r="D62" s="8">
        <v>4791.080078</v>
      </c>
      <c r="E62" s="8">
        <v>4805.7597660000001</v>
      </c>
      <c r="F62" s="9">
        <v>1467740000</v>
      </c>
      <c r="G62" s="8">
        <v>4805.7597660000001</v>
      </c>
      <c r="H62" s="10">
        <f t="shared" si="0"/>
        <v>-3.4381811602575141E-3</v>
      </c>
    </row>
    <row r="63" spans="1:8" x14ac:dyDescent="0.25">
      <c r="A63" s="7">
        <v>42262</v>
      </c>
      <c r="B63" s="8">
        <v>4819.3198240000002</v>
      </c>
      <c r="C63" s="8">
        <v>4872.3500979999999</v>
      </c>
      <c r="D63" s="8">
        <v>4802.0898440000001</v>
      </c>
      <c r="E63" s="8">
        <v>4860.5200199999999</v>
      </c>
      <c r="F63" s="9">
        <v>1587460000</v>
      </c>
      <c r="G63" s="8">
        <v>4860.5200199999999</v>
      </c>
      <c r="H63" s="10">
        <f t="shared" si="0"/>
        <v>1.1394713149712521E-2</v>
      </c>
    </row>
    <row r="64" spans="1:8" x14ac:dyDescent="0.25">
      <c r="A64" s="7">
        <v>42263</v>
      </c>
      <c r="B64" s="8">
        <v>4860.4301759999998</v>
      </c>
      <c r="C64" s="8">
        <v>4893.4399409999996</v>
      </c>
      <c r="D64" s="8">
        <v>4848.1499020000001</v>
      </c>
      <c r="E64" s="8">
        <v>4889.2402339999999</v>
      </c>
      <c r="F64" s="9">
        <v>1666380000</v>
      </c>
      <c r="G64" s="8">
        <v>4889.2402339999999</v>
      </c>
      <c r="H64" s="10">
        <f t="shared" si="0"/>
        <v>5.9088768036799078E-3</v>
      </c>
    </row>
    <row r="65" spans="1:8" x14ac:dyDescent="0.25">
      <c r="A65" s="7">
        <v>42264</v>
      </c>
      <c r="B65" s="8">
        <v>4884.1098629999997</v>
      </c>
      <c r="C65" s="8">
        <v>4960.8701170000004</v>
      </c>
      <c r="D65" s="8">
        <v>4880.5</v>
      </c>
      <c r="E65" s="8">
        <v>4893.9501950000003</v>
      </c>
      <c r="F65" s="9">
        <v>1891510000</v>
      </c>
      <c r="G65" s="8">
        <v>4893.9501950000003</v>
      </c>
      <c r="H65" s="10">
        <f t="shared" si="0"/>
        <v>9.6333188278352466E-4</v>
      </c>
    </row>
    <row r="66" spans="1:8" x14ac:dyDescent="0.25">
      <c r="A66" s="7">
        <v>42265</v>
      </c>
      <c r="B66" s="8">
        <v>4828.7099609999996</v>
      </c>
      <c r="C66" s="8">
        <v>4878.7099609999996</v>
      </c>
      <c r="D66" s="8">
        <v>4819.0898440000001</v>
      </c>
      <c r="E66" s="8">
        <v>4827.2299800000001</v>
      </c>
      <c r="F66" s="9">
        <v>3272150000</v>
      </c>
      <c r="G66" s="8">
        <v>4827.2299800000001</v>
      </c>
      <c r="H66" s="10">
        <f t="shared" si="0"/>
        <v>-1.3633202697519553E-2</v>
      </c>
    </row>
    <row r="67" spans="1:8" x14ac:dyDescent="0.25">
      <c r="A67" s="7">
        <v>42268</v>
      </c>
      <c r="B67" s="8">
        <v>4851.9799800000001</v>
      </c>
      <c r="C67" s="8">
        <v>4881.4599609999996</v>
      </c>
      <c r="D67" s="8">
        <v>4795.9101559999999</v>
      </c>
      <c r="E67" s="8">
        <v>4828.9501950000003</v>
      </c>
      <c r="F67" s="9">
        <v>2021530000</v>
      </c>
      <c r="G67" s="8">
        <v>4828.9501950000003</v>
      </c>
      <c r="H67" s="10">
        <f t="shared" si="0"/>
        <v>3.5635654549870388E-4</v>
      </c>
    </row>
    <row r="68" spans="1:8" x14ac:dyDescent="0.25">
      <c r="A68" s="7">
        <v>42269</v>
      </c>
      <c r="B68" s="8">
        <v>4762.2900390000004</v>
      </c>
      <c r="C68" s="8">
        <v>4776.2797849999997</v>
      </c>
      <c r="D68" s="8">
        <v>4716.9101559999999</v>
      </c>
      <c r="E68" s="8">
        <v>4756.7202150000003</v>
      </c>
      <c r="F68" s="9">
        <v>2042880000</v>
      </c>
      <c r="G68" s="8">
        <v>4756.7202150000003</v>
      </c>
      <c r="H68" s="10">
        <f t="shared" ref="H68:H131" si="4">+(G68/G67)-1</f>
        <v>-1.4957698274624676E-2</v>
      </c>
    </row>
    <row r="69" spans="1:8" x14ac:dyDescent="0.25">
      <c r="A69" s="7">
        <v>42270</v>
      </c>
      <c r="B69" s="8">
        <v>4764.6899409999996</v>
      </c>
      <c r="C69" s="8">
        <v>4780.6401370000003</v>
      </c>
      <c r="D69" s="8">
        <v>4735.1298829999996</v>
      </c>
      <c r="E69" s="8">
        <v>4752.7402339999999</v>
      </c>
      <c r="F69" s="9">
        <v>1606330000</v>
      </c>
      <c r="G69" s="8">
        <v>4752.7402339999999</v>
      </c>
      <c r="H69" s="10">
        <f t="shared" si="4"/>
        <v>-8.3670697878124312E-4</v>
      </c>
    </row>
    <row r="70" spans="1:8" x14ac:dyDescent="0.25">
      <c r="A70" s="7">
        <v>42271</v>
      </c>
      <c r="B70" s="8">
        <v>4717.8901370000003</v>
      </c>
      <c r="C70" s="8">
        <v>4746.2099609999996</v>
      </c>
      <c r="D70" s="8">
        <v>4670.1201170000004</v>
      </c>
      <c r="E70" s="8">
        <v>4734.4799800000001</v>
      </c>
      <c r="F70" s="9">
        <v>1995820000</v>
      </c>
      <c r="G70" s="8">
        <v>4734.4799800000001</v>
      </c>
      <c r="H70" s="10">
        <f t="shared" si="4"/>
        <v>-3.8420475559278744E-3</v>
      </c>
    </row>
    <row r="71" spans="1:8" x14ac:dyDescent="0.25">
      <c r="A71" s="7">
        <v>42272</v>
      </c>
      <c r="B71" s="8">
        <v>4782.4101559999999</v>
      </c>
      <c r="C71" s="8">
        <v>4785.2202150000003</v>
      </c>
      <c r="D71" s="8">
        <v>4659.4799800000001</v>
      </c>
      <c r="E71" s="8">
        <v>4686.5</v>
      </c>
      <c r="F71" s="9">
        <v>2050530000</v>
      </c>
      <c r="G71" s="8">
        <v>4686.5</v>
      </c>
      <c r="H71" s="10">
        <f t="shared" si="4"/>
        <v>-1.0134160499713385E-2</v>
      </c>
    </row>
    <row r="72" spans="1:8" x14ac:dyDescent="0.25">
      <c r="A72" s="7">
        <v>42275</v>
      </c>
      <c r="B72" s="8">
        <v>4665.0600590000004</v>
      </c>
      <c r="C72" s="8">
        <v>4665.2099609999996</v>
      </c>
      <c r="D72" s="8">
        <v>4529.4101559999999</v>
      </c>
      <c r="E72" s="8">
        <v>4543.9702150000003</v>
      </c>
      <c r="F72" s="9">
        <v>2387610000</v>
      </c>
      <c r="G72" s="8">
        <v>4543.9702150000003</v>
      </c>
      <c r="H72" s="10">
        <f t="shared" si="4"/>
        <v>-3.0412842206337332E-2</v>
      </c>
    </row>
    <row r="73" spans="1:8" x14ac:dyDescent="0.25">
      <c r="A73" s="7">
        <v>42276</v>
      </c>
      <c r="B73" s="8">
        <v>4551.0400390000004</v>
      </c>
      <c r="C73" s="8">
        <v>4596.0600590000004</v>
      </c>
      <c r="D73" s="8">
        <v>4487.0600590000004</v>
      </c>
      <c r="E73" s="8">
        <v>4517.3198240000002</v>
      </c>
      <c r="F73" s="9">
        <v>2293450000</v>
      </c>
      <c r="G73" s="8">
        <v>4517.3198240000002</v>
      </c>
      <c r="H73" s="10">
        <f t="shared" si="4"/>
        <v>-5.8650012519944061E-3</v>
      </c>
    </row>
    <row r="74" spans="1:8" x14ac:dyDescent="0.25">
      <c r="A74" s="7">
        <v>42277</v>
      </c>
      <c r="B74" s="8">
        <v>4574.3798829999996</v>
      </c>
      <c r="C74" s="8">
        <v>4620.1601559999999</v>
      </c>
      <c r="D74" s="8">
        <v>4559.1801759999998</v>
      </c>
      <c r="E74" s="8">
        <v>4620.1601559999999</v>
      </c>
      <c r="F74" s="9">
        <v>2398350000</v>
      </c>
      <c r="G74" s="8">
        <v>4620.1601559999999</v>
      </c>
      <c r="H74" s="10">
        <f t="shared" si="4"/>
        <v>2.276578502447868E-2</v>
      </c>
    </row>
    <row r="75" spans="1:8" x14ac:dyDescent="0.25">
      <c r="A75" s="7">
        <v>42278</v>
      </c>
      <c r="B75" s="8">
        <v>4624.4599609999996</v>
      </c>
      <c r="C75" s="8">
        <v>4628.2299800000001</v>
      </c>
      <c r="D75" s="8">
        <v>4559.2099609999996</v>
      </c>
      <c r="E75" s="8">
        <v>4627.080078</v>
      </c>
      <c r="F75" s="9">
        <v>2133990000</v>
      </c>
      <c r="G75" s="8">
        <v>4627.080078</v>
      </c>
      <c r="H75" s="10">
        <f t="shared" si="4"/>
        <v>1.4977666934365974E-3</v>
      </c>
    </row>
    <row r="76" spans="1:8" x14ac:dyDescent="0.25">
      <c r="A76" s="7">
        <v>42279</v>
      </c>
      <c r="B76" s="8">
        <v>4566.1298829999996</v>
      </c>
      <c r="C76" s="8">
        <v>4707.7797849999997</v>
      </c>
      <c r="D76" s="8">
        <v>4552.3398440000001</v>
      </c>
      <c r="E76" s="8">
        <v>4707.7797849999997</v>
      </c>
      <c r="F76" s="9">
        <v>2183320000</v>
      </c>
      <c r="G76" s="8">
        <v>4707.7797849999997</v>
      </c>
      <c r="H76" s="10">
        <f t="shared" si="4"/>
        <v>1.7440741383252911E-2</v>
      </c>
    </row>
    <row r="77" spans="1:8" x14ac:dyDescent="0.25">
      <c r="A77" s="7">
        <v>42282</v>
      </c>
      <c r="B77" s="8">
        <v>4742.1298829999996</v>
      </c>
      <c r="C77" s="8">
        <v>4785.9101559999999</v>
      </c>
      <c r="D77" s="8">
        <v>4740.2402339999999</v>
      </c>
      <c r="E77" s="8">
        <v>4781.2597660000001</v>
      </c>
      <c r="F77" s="9">
        <v>2005320000</v>
      </c>
      <c r="G77" s="8">
        <v>4781.2597660000001</v>
      </c>
      <c r="H77" s="10">
        <f t="shared" si="4"/>
        <v>1.5608202667874105E-2</v>
      </c>
    </row>
    <row r="78" spans="1:8" x14ac:dyDescent="0.25">
      <c r="A78" s="7">
        <v>42283</v>
      </c>
      <c r="B78" s="8">
        <v>4767.6298829999996</v>
      </c>
      <c r="C78" s="8">
        <v>4783.3701170000004</v>
      </c>
      <c r="D78" s="8">
        <v>4711.7900390000004</v>
      </c>
      <c r="E78" s="8">
        <v>4748.3598629999997</v>
      </c>
      <c r="F78" s="9">
        <v>2085020000</v>
      </c>
      <c r="G78" s="8">
        <v>4748.3598629999997</v>
      </c>
      <c r="H78" s="10">
        <f t="shared" si="4"/>
        <v>-6.88101140915931E-3</v>
      </c>
    </row>
    <row r="79" spans="1:8" x14ac:dyDescent="0.25">
      <c r="A79" s="7">
        <v>42284</v>
      </c>
      <c r="B79" s="8">
        <v>4775.0498049999997</v>
      </c>
      <c r="C79" s="8">
        <v>4791.1499020000001</v>
      </c>
      <c r="D79" s="8">
        <v>4728.7099609999996</v>
      </c>
      <c r="E79" s="8">
        <v>4791.1499020000001</v>
      </c>
      <c r="F79" s="9">
        <v>2149890000</v>
      </c>
      <c r="G79" s="8">
        <v>4791.1499020000001</v>
      </c>
      <c r="H79" s="10">
        <f t="shared" si="4"/>
        <v>9.0115408761302085E-3</v>
      </c>
    </row>
    <row r="80" spans="1:8" x14ac:dyDescent="0.25">
      <c r="A80" s="7">
        <v>42285</v>
      </c>
      <c r="B80" s="8">
        <v>4775.0600590000004</v>
      </c>
      <c r="C80" s="8">
        <v>4819.0698240000002</v>
      </c>
      <c r="D80" s="8">
        <v>4737.9301759999998</v>
      </c>
      <c r="E80" s="8">
        <v>4810.7900390000004</v>
      </c>
      <c r="F80" s="9">
        <v>1984230000</v>
      </c>
      <c r="G80" s="8">
        <v>4810.7900390000004</v>
      </c>
      <c r="H80" s="10">
        <f t="shared" si="4"/>
        <v>4.0992532902803802E-3</v>
      </c>
    </row>
    <row r="81" spans="1:8" x14ac:dyDescent="0.25">
      <c r="A81" s="7">
        <v>42286</v>
      </c>
      <c r="B81" s="8">
        <v>4817.2797849999997</v>
      </c>
      <c r="C81" s="8">
        <v>4841.3798829999996</v>
      </c>
      <c r="D81" s="8">
        <v>4804.5898440000001</v>
      </c>
      <c r="E81" s="8">
        <v>4830.4702150000003</v>
      </c>
      <c r="F81" s="9">
        <v>1804260000</v>
      </c>
      <c r="G81" s="8">
        <v>4830.4702150000003</v>
      </c>
      <c r="H81" s="10">
        <f t="shared" si="4"/>
        <v>4.0908407642938904E-3</v>
      </c>
    </row>
    <row r="82" spans="1:8" x14ac:dyDescent="0.25">
      <c r="A82" s="7">
        <v>42289</v>
      </c>
      <c r="B82" s="8">
        <v>4839.7900390000004</v>
      </c>
      <c r="C82" s="8">
        <v>4846.7402339999999</v>
      </c>
      <c r="D82" s="8">
        <v>4818.169922</v>
      </c>
      <c r="E82" s="8">
        <v>4838.6401370000003</v>
      </c>
      <c r="F82" s="9">
        <v>1343820000</v>
      </c>
      <c r="G82" s="8">
        <v>4838.6401370000003</v>
      </c>
      <c r="H82" s="10">
        <f t="shared" si="4"/>
        <v>1.6913305819856728E-3</v>
      </c>
    </row>
    <row r="83" spans="1:8" x14ac:dyDescent="0.25">
      <c r="A83" s="7">
        <v>42290</v>
      </c>
      <c r="B83" s="8">
        <v>4809.2402339999999</v>
      </c>
      <c r="C83" s="8">
        <v>4858.2797849999997</v>
      </c>
      <c r="D83" s="8">
        <v>4793.919922</v>
      </c>
      <c r="E83" s="8">
        <v>4796.6098629999997</v>
      </c>
      <c r="F83" s="9">
        <v>1565060000</v>
      </c>
      <c r="G83" s="8">
        <v>4796.6098629999997</v>
      </c>
      <c r="H83" s="10">
        <f t="shared" si="4"/>
        <v>-8.6863814646195303E-3</v>
      </c>
    </row>
    <row r="84" spans="1:8" x14ac:dyDescent="0.25">
      <c r="A84" s="7">
        <v>42291</v>
      </c>
      <c r="B84" s="8">
        <v>4801.3500979999999</v>
      </c>
      <c r="C84" s="8">
        <v>4820.0898440000001</v>
      </c>
      <c r="D84" s="8">
        <v>4771.6201170000004</v>
      </c>
      <c r="E84" s="8">
        <v>4782.8500979999999</v>
      </c>
      <c r="F84" s="9">
        <v>1902460000</v>
      </c>
      <c r="G84" s="8">
        <v>4782.8500979999999</v>
      </c>
      <c r="H84" s="10">
        <f t="shared" si="4"/>
        <v>-2.868643769871615E-3</v>
      </c>
    </row>
    <row r="85" spans="1:8" x14ac:dyDescent="0.25">
      <c r="A85" s="7">
        <v>42292</v>
      </c>
      <c r="B85" s="8">
        <v>4799.4301759999998</v>
      </c>
      <c r="C85" s="8">
        <v>4870.1000979999999</v>
      </c>
      <c r="D85" s="8">
        <v>4795.2900390000004</v>
      </c>
      <c r="E85" s="8">
        <v>4870.1000979999999</v>
      </c>
      <c r="F85" s="9">
        <v>1942900000</v>
      </c>
      <c r="G85" s="8">
        <v>4870.1000979999999</v>
      </c>
      <c r="H85" s="10">
        <f t="shared" si="4"/>
        <v>1.8242261039392416E-2</v>
      </c>
    </row>
    <row r="86" spans="1:8" x14ac:dyDescent="0.25">
      <c r="A86" s="7">
        <v>42293</v>
      </c>
      <c r="B86" s="8">
        <v>4872.3598629999997</v>
      </c>
      <c r="C86" s="8">
        <v>4886.9501950000003</v>
      </c>
      <c r="D86" s="8">
        <v>4851.2797849999997</v>
      </c>
      <c r="E86" s="8">
        <v>4886.6899409999996</v>
      </c>
      <c r="F86" s="9">
        <v>1855290000</v>
      </c>
      <c r="G86" s="8">
        <v>4886.6899409999996</v>
      </c>
      <c r="H86" s="10">
        <f t="shared" si="4"/>
        <v>3.4064685871266764E-3</v>
      </c>
    </row>
    <row r="87" spans="1:8" x14ac:dyDescent="0.25">
      <c r="A87" s="7">
        <v>42296</v>
      </c>
      <c r="B87" s="8">
        <v>4873.5400390000004</v>
      </c>
      <c r="C87" s="8">
        <v>4915.4902339999999</v>
      </c>
      <c r="D87" s="8">
        <v>4865.830078</v>
      </c>
      <c r="E87" s="8">
        <v>4905.4702150000003</v>
      </c>
      <c r="F87" s="9">
        <v>1619920000</v>
      </c>
      <c r="G87" s="8">
        <v>4905.4702150000003</v>
      </c>
      <c r="H87" s="10">
        <f t="shared" si="4"/>
        <v>3.8431482714775811E-3</v>
      </c>
    </row>
    <row r="88" spans="1:8" x14ac:dyDescent="0.25">
      <c r="A88" s="7">
        <v>42297</v>
      </c>
      <c r="B88" s="8">
        <v>4900.0200199999999</v>
      </c>
      <c r="C88" s="8">
        <v>4909.3701170000004</v>
      </c>
      <c r="D88" s="8">
        <v>4866.6000979999999</v>
      </c>
      <c r="E88" s="8">
        <v>4880.9702150000003</v>
      </c>
      <c r="F88" s="9">
        <v>1711700000</v>
      </c>
      <c r="G88" s="8">
        <v>4880.9702150000003</v>
      </c>
      <c r="H88" s="10">
        <f t="shared" si="4"/>
        <v>-4.9944243724248105E-3</v>
      </c>
    </row>
    <row r="89" spans="1:8" x14ac:dyDescent="0.25">
      <c r="A89" s="7">
        <v>42298</v>
      </c>
      <c r="B89" s="8">
        <v>4903.9799800000001</v>
      </c>
      <c r="C89" s="8">
        <v>4904.8500979999999</v>
      </c>
      <c r="D89" s="8">
        <v>4836.4599609999996</v>
      </c>
      <c r="E89" s="8">
        <v>4840.1201170000004</v>
      </c>
      <c r="F89" s="9">
        <v>1895390000</v>
      </c>
      <c r="G89" s="8">
        <v>4840.1201170000004</v>
      </c>
      <c r="H89" s="10">
        <f t="shared" si="4"/>
        <v>-8.3692577910967625E-3</v>
      </c>
    </row>
    <row r="90" spans="1:8" x14ac:dyDescent="0.25">
      <c r="A90" s="7">
        <v>42299</v>
      </c>
      <c r="B90" s="8">
        <v>4875.9599609999996</v>
      </c>
      <c r="C90" s="8">
        <v>4926.9902339999999</v>
      </c>
      <c r="D90" s="8">
        <v>4861.7998049999997</v>
      </c>
      <c r="E90" s="8">
        <v>4920.0498049999997</v>
      </c>
      <c r="F90" s="9">
        <v>2156040000</v>
      </c>
      <c r="G90" s="8">
        <v>4920.0498049999997</v>
      </c>
      <c r="H90" s="10">
        <f t="shared" si="4"/>
        <v>1.6513988510173938E-2</v>
      </c>
    </row>
    <row r="91" spans="1:8" x14ac:dyDescent="0.25">
      <c r="A91" s="7">
        <v>42300</v>
      </c>
      <c r="B91" s="8">
        <v>5024.3798829999996</v>
      </c>
      <c r="C91" s="8">
        <v>5048.5498049999997</v>
      </c>
      <c r="D91" s="8">
        <v>4999.5400390000004</v>
      </c>
      <c r="E91" s="8">
        <v>5031.8598629999997</v>
      </c>
      <c r="F91" s="9">
        <v>2178270000</v>
      </c>
      <c r="G91" s="8">
        <v>5031.8598629999997</v>
      </c>
      <c r="H91" s="10">
        <f t="shared" si="4"/>
        <v>2.2725391496316361E-2</v>
      </c>
    </row>
    <row r="92" spans="1:8" x14ac:dyDescent="0.25">
      <c r="A92" s="7">
        <v>42303</v>
      </c>
      <c r="B92" s="8">
        <v>5030.7998049999997</v>
      </c>
      <c r="C92" s="8">
        <v>5045.1601559999999</v>
      </c>
      <c r="D92" s="8">
        <v>5012.7402339999999</v>
      </c>
      <c r="E92" s="8">
        <v>5034.7001950000003</v>
      </c>
      <c r="F92" s="9">
        <v>1758690000</v>
      </c>
      <c r="G92" s="8">
        <v>5034.7001950000003</v>
      </c>
      <c r="H92" s="10">
        <f t="shared" si="4"/>
        <v>5.6446961507927718E-4</v>
      </c>
    </row>
    <row r="93" spans="1:8" x14ac:dyDescent="0.25">
      <c r="A93" s="7">
        <v>42304</v>
      </c>
      <c r="B93" s="8">
        <v>5018.9902339999999</v>
      </c>
      <c r="C93" s="8">
        <v>5040.080078</v>
      </c>
      <c r="D93" s="8">
        <v>5009.0698240000002</v>
      </c>
      <c r="E93" s="8">
        <v>5030.1499020000001</v>
      </c>
      <c r="F93" s="9">
        <v>1986840000</v>
      </c>
      <c r="G93" s="8">
        <v>5030.1499020000001</v>
      </c>
      <c r="H93" s="10">
        <f t="shared" si="4"/>
        <v>-9.0378628791421001E-4</v>
      </c>
    </row>
    <row r="94" spans="1:8" x14ac:dyDescent="0.25">
      <c r="A94" s="7">
        <v>42305</v>
      </c>
      <c r="B94" s="8">
        <v>5040.3798829999996</v>
      </c>
      <c r="C94" s="8">
        <v>5095.6899409999996</v>
      </c>
      <c r="D94" s="8">
        <v>5019.6000979999999</v>
      </c>
      <c r="E94" s="8">
        <v>5095.6899409999996</v>
      </c>
      <c r="F94" s="9">
        <v>2141130000</v>
      </c>
      <c r="G94" s="8">
        <v>5095.6899409999996</v>
      </c>
      <c r="H94" s="10">
        <f t="shared" si="4"/>
        <v>1.3029440528987246E-2</v>
      </c>
    </row>
    <row r="95" spans="1:8" x14ac:dyDescent="0.25">
      <c r="A95" s="7">
        <v>42306</v>
      </c>
      <c r="B95" s="8">
        <v>5071.0400390000004</v>
      </c>
      <c r="C95" s="8">
        <v>5084.6298829999996</v>
      </c>
      <c r="D95" s="8">
        <v>5066.8901370000003</v>
      </c>
      <c r="E95" s="8">
        <v>5074.2700199999999</v>
      </c>
      <c r="F95" s="9">
        <v>1928310000</v>
      </c>
      <c r="G95" s="8">
        <v>5074.2700199999999</v>
      </c>
      <c r="H95" s="10">
        <f t="shared" si="4"/>
        <v>-4.2035369592751115E-3</v>
      </c>
    </row>
    <row r="96" spans="1:8" x14ac:dyDescent="0.25">
      <c r="A96" s="7">
        <v>42307</v>
      </c>
      <c r="B96" s="8">
        <v>5079.7597660000001</v>
      </c>
      <c r="C96" s="8">
        <v>5085.2202150000003</v>
      </c>
      <c r="D96" s="8">
        <v>5053.75</v>
      </c>
      <c r="E96" s="8">
        <v>5053.75</v>
      </c>
      <c r="F96" s="9">
        <v>2016390000</v>
      </c>
      <c r="G96" s="8">
        <v>5053.75</v>
      </c>
      <c r="H96" s="10">
        <f t="shared" si="4"/>
        <v>-4.0439353678699552E-3</v>
      </c>
    </row>
    <row r="97" spans="1:8" x14ac:dyDescent="0.25">
      <c r="A97" s="7">
        <v>42310</v>
      </c>
      <c r="B97" s="8">
        <v>5065.6401370000003</v>
      </c>
      <c r="C97" s="8">
        <v>5130.5097660000001</v>
      </c>
      <c r="D97" s="8">
        <v>5061.4702150000003</v>
      </c>
      <c r="E97" s="8">
        <v>5127.1499020000001</v>
      </c>
      <c r="F97" s="9">
        <v>1888180000</v>
      </c>
      <c r="G97" s="8">
        <v>5127.1499020000001</v>
      </c>
      <c r="H97" s="10">
        <f t="shared" si="4"/>
        <v>1.4523849023002633E-2</v>
      </c>
    </row>
    <row r="98" spans="1:8" x14ac:dyDescent="0.25">
      <c r="A98" s="7">
        <v>42311</v>
      </c>
      <c r="B98" s="8">
        <v>5114.3100590000004</v>
      </c>
      <c r="C98" s="8">
        <v>5163.4702150000003</v>
      </c>
      <c r="D98" s="8">
        <v>5109.6801759999998</v>
      </c>
      <c r="E98" s="8">
        <v>5145.1298829999996</v>
      </c>
      <c r="F98" s="9">
        <v>2028630000</v>
      </c>
      <c r="G98" s="8">
        <v>5145.1298829999996</v>
      </c>
      <c r="H98" s="10">
        <f t="shared" si="4"/>
        <v>3.5068178897961211E-3</v>
      </c>
    </row>
    <row r="99" spans="1:8" x14ac:dyDescent="0.25">
      <c r="A99" s="7">
        <v>42312</v>
      </c>
      <c r="B99" s="8">
        <v>5155.6201170000004</v>
      </c>
      <c r="C99" s="8">
        <v>5162.5698240000002</v>
      </c>
      <c r="D99" s="8">
        <v>5122.7797849999997</v>
      </c>
      <c r="E99" s="8">
        <v>5142.4799800000001</v>
      </c>
      <c r="F99" s="9">
        <v>2096110000</v>
      </c>
      <c r="G99" s="8">
        <v>5142.4799800000001</v>
      </c>
      <c r="H99" s="10">
        <f t="shared" si="4"/>
        <v>-5.1503131315600026E-4</v>
      </c>
    </row>
    <row r="100" spans="1:8" x14ac:dyDescent="0.25">
      <c r="A100" s="7">
        <v>42313</v>
      </c>
      <c r="B100" s="8">
        <v>5144.1499020000001</v>
      </c>
      <c r="C100" s="8">
        <v>5154.8598629999997</v>
      </c>
      <c r="D100" s="8">
        <v>5098.4902339999999</v>
      </c>
      <c r="E100" s="8">
        <v>5127.7402339999999</v>
      </c>
      <c r="F100" s="9">
        <v>2054490000</v>
      </c>
      <c r="G100" s="8">
        <v>5127.7402339999999</v>
      </c>
      <c r="H100" s="10">
        <f t="shared" si="4"/>
        <v>-2.86627192664346E-3</v>
      </c>
    </row>
    <row r="101" spans="1:8" x14ac:dyDescent="0.25">
      <c r="A101" s="7">
        <v>42314</v>
      </c>
      <c r="B101" s="8">
        <v>5124.0400390000004</v>
      </c>
      <c r="C101" s="8">
        <v>5147.1201170000004</v>
      </c>
      <c r="D101" s="8">
        <v>5092.8701170000004</v>
      </c>
      <c r="E101" s="8">
        <v>5147.1201170000004</v>
      </c>
      <c r="F101" s="9">
        <v>2066430000</v>
      </c>
      <c r="G101" s="8">
        <v>5147.1201170000004</v>
      </c>
      <c r="H101" s="10">
        <f t="shared" si="4"/>
        <v>3.7794198059215578E-3</v>
      </c>
    </row>
    <row r="102" spans="1:8" x14ac:dyDescent="0.25">
      <c r="A102" s="7">
        <v>42317</v>
      </c>
      <c r="B102" s="8">
        <v>5128.9399409999996</v>
      </c>
      <c r="C102" s="8">
        <v>5133.4399409999996</v>
      </c>
      <c r="D102" s="8">
        <v>5066.1000979999999</v>
      </c>
      <c r="E102" s="8">
        <v>5095.2998049999997</v>
      </c>
      <c r="F102" s="9">
        <v>1850770000</v>
      </c>
      <c r="G102" s="8">
        <v>5095.2998049999997</v>
      </c>
      <c r="H102" s="10">
        <f t="shared" si="4"/>
        <v>-1.0067826439264072E-2</v>
      </c>
    </row>
    <row r="103" spans="1:8" x14ac:dyDescent="0.25">
      <c r="A103" s="7">
        <v>42318</v>
      </c>
      <c r="B103" s="8">
        <v>5068.5498049999997</v>
      </c>
      <c r="C103" s="8">
        <v>5086.8798829999996</v>
      </c>
      <c r="D103" s="8">
        <v>5051.2202150000003</v>
      </c>
      <c r="E103" s="8">
        <v>5083.2402339999999</v>
      </c>
      <c r="F103" s="9">
        <v>1906120000</v>
      </c>
      <c r="G103" s="8">
        <v>5083.2402339999999</v>
      </c>
      <c r="H103" s="10">
        <f t="shared" si="4"/>
        <v>-2.3668030266179585E-3</v>
      </c>
    </row>
    <row r="104" spans="1:8" x14ac:dyDescent="0.25">
      <c r="A104" s="7">
        <v>42319</v>
      </c>
      <c r="B104" s="8">
        <v>5098.1298829999996</v>
      </c>
      <c r="C104" s="8">
        <v>5111.1899409999996</v>
      </c>
      <c r="D104" s="8">
        <v>5066.6801759999998</v>
      </c>
      <c r="E104" s="8">
        <v>5067.0200199999999</v>
      </c>
      <c r="F104" s="9">
        <v>1672340000</v>
      </c>
      <c r="G104" s="8">
        <v>5067.0200199999999</v>
      </c>
      <c r="H104" s="10">
        <f t="shared" si="4"/>
        <v>-3.1909202109923207E-3</v>
      </c>
    </row>
    <row r="105" spans="1:8" x14ac:dyDescent="0.25">
      <c r="A105" s="7">
        <v>42320</v>
      </c>
      <c r="B105" s="8">
        <v>5043.1000979999999</v>
      </c>
      <c r="C105" s="8">
        <v>5062.4902339999999</v>
      </c>
      <c r="D105" s="8">
        <v>5004.4599609999996</v>
      </c>
      <c r="E105" s="8">
        <v>5005.080078</v>
      </c>
      <c r="F105" s="9">
        <v>1820930000</v>
      </c>
      <c r="G105" s="8">
        <v>5005.080078</v>
      </c>
      <c r="H105" s="10">
        <f t="shared" si="4"/>
        <v>-1.2224136031734112E-2</v>
      </c>
    </row>
    <row r="106" spans="1:8" x14ac:dyDescent="0.25">
      <c r="A106" s="7">
        <v>42321</v>
      </c>
      <c r="B106" s="8">
        <v>4980.8598629999997</v>
      </c>
      <c r="C106" s="8">
        <v>4989.0600590000004</v>
      </c>
      <c r="D106" s="8">
        <v>4925.3500979999999</v>
      </c>
      <c r="E106" s="8">
        <v>4927.8798829999996</v>
      </c>
      <c r="F106" s="9">
        <v>2001050000</v>
      </c>
      <c r="G106" s="8">
        <v>4927.8798829999996</v>
      </c>
      <c r="H106" s="10">
        <f t="shared" si="4"/>
        <v>-1.542436760189636E-2</v>
      </c>
    </row>
    <row r="107" spans="1:8" x14ac:dyDescent="0.25">
      <c r="A107" s="7">
        <v>42324</v>
      </c>
      <c r="B107" s="8">
        <v>4916.1401370000003</v>
      </c>
      <c r="C107" s="8">
        <v>4984.9101559999999</v>
      </c>
      <c r="D107" s="8">
        <v>4908.6601559999999</v>
      </c>
      <c r="E107" s="8">
        <v>4984.6201170000004</v>
      </c>
      <c r="F107" s="9">
        <v>1819190000</v>
      </c>
      <c r="G107" s="8">
        <v>4984.6201170000004</v>
      </c>
      <c r="H107" s="10">
        <f t="shared" si="4"/>
        <v>1.1514126834897276E-2</v>
      </c>
    </row>
    <row r="108" spans="1:8" x14ac:dyDescent="0.25">
      <c r="A108" s="7">
        <v>42325</v>
      </c>
      <c r="B108" s="8">
        <v>4991.7099609999996</v>
      </c>
      <c r="C108" s="8">
        <v>5023.4501950000003</v>
      </c>
      <c r="D108" s="8">
        <v>4975.7402339999999</v>
      </c>
      <c r="E108" s="8">
        <v>4986.0200199999999</v>
      </c>
      <c r="F108" s="9">
        <v>1861710000</v>
      </c>
      <c r="G108" s="8">
        <v>4986.0200199999999</v>
      </c>
      <c r="H108" s="10">
        <f t="shared" si="4"/>
        <v>2.8084447102094678E-4</v>
      </c>
    </row>
    <row r="109" spans="1:8" x14ac:dyDescent="0.25">
      <c r="A109" s="7">
        <v>42326</v>
      </c>
      <c r="B109" s="8">
        <v>5004.6000979999999</v>
      </c>
      <c r="C109" s="8">
        <v>5078.7998049999997</v>
      </c>
      <c r="D109" s="8">
        <v>5001.669922</v>
      </c>
      <c r="E109" s="8">
        <v>5075.2001950000003</v>
      </c>
      <c r="F109" s="9">
        <v>2017390000</v>
      </c>
      <c r="G109" s="8">
        <v>5075.2001950000003</v>
      </c>
      <c r="H109" s="10">
        <f t="shared" si="4"/>
        <v>1.7886044308341953E-2</v>
      </c>
    </row>
    <row r="110" spans="1:8" x14ac:dyDescent="0.25">
      <c r="A110" s="7">
        <v>42327</v>
      </c>
      <c r="B110" s="8">
        <v>5078.669922</v>
      </c>
      <c r="C110" s="8">
        <v>5092.4599609999996</v>
      </c>
      <c r="D110" s="8">
        <v>5067.2700199999999</v>
      </c>
      <c r="E110" s="8">
        <v>5073.6401370000003</v>
      </c>
      <c r="F110" s="9">
        <v>1794110000</v>
      </c>
      <c r="G110" s="8">
        <v>5073.6401370000003</v>
      </c>
      <c r="H110" s="10">
        <f t="shared" si="4"/>
        <v>-3.073884654908321E-4</v>
      </c>
    </row>
    <row r="111" spans="1:8" x14ac:dyDescent="0.25">
      <c r="A111" s="7">
        <v>42328</v>
      </c>
      <c r="B111" s="8">
        <v>5096.9599609999996</v>
      </c>
      <c r="C111" s="8">
        <v>5112.4599609999996</v>
      </c>
      <c r="D111" s="8">
        <v>5094.3198240000002</v>
      </c>
      <c r="E111" s="8">
        <v>5104.919922</v>
      </c>
      <c r="F111" s="9">
        <v>1766630000</v>
      </c>
      <c r="G111" s="8">
        <v>5104.919922</v>
      </c>
      <c r="H111" s="10">
        <f t="shared" si="4"/>
        <v>6.1651564075049237E-3</v>
      </c>
    </row>
    <row r="112" spans="1:8" x14ac:dyDescent="0.25">
      <c r="A112" s="7">
        <v>42331</v>
      </c>
      <c r="B112" s="8">
        <v>5106.7202150000003</v>
      </c>
      <c r="C112" s="8">
        <v>5128.080078</v>
      </c>
      <c r="D112" s="8">
        <v>5084.8500979999999</v>
      </c>
      <c r="E112" s="8">
        <v>5102.4799800000001</v>
      </c>
      <c r="F112" s="9">
        <v>1668280000</v>
      </c>
      <c r="G112" s="8">
        <v>5102.4799800000001</v>
      </c>
      <c r="H112" s="10">
        <f t="shared" si="4"/>
        <v>-4.7795891753066311E-4</v>
      </c>
    </row>
    <row r="113" spans="1:8" x14ac:dyDescent="0.25">
      <c r="A113" s="7">
        <v>42332</v>
      </c>
      <c r="B113" s="8">
        <v>5070.6601559999999</v>
      </c>
      <c r="C113" s="8">
        <v>5110.75</v>
      </c>
      <c r="D113" s="8">
        <v>5050.1401370000003</v>
      </c>
      <c r="E113" s="8">
        <v>5102.8100590000004</v>
      </c>
      <c r="F113" s="9">
        <v>1956920000</v>
      </c>
      <c r="G113" s="8">
        <v>5102.8100590000004</v>
      </c>
      <c r="H113" s="10">
        <f t="shared" si="4"/>
        <v>6.4689915745708149E-5</v>
      </c>
    </row>
    <row r="114" spans="1:8" x14ac:dyDescent="0.25">
      <c r="A114" s="7">
        <v>42333</v>
      </c>
      <c r="B114" s="8">
        <v>5106.8701170000004</v>
      </c>
      <c r="C114" s="8">
        <v>5124.0898440000001</v>
      </c>
      <c r="D114" s="8">
        <v>5101.1801759999998</v>
      </c>
      <c r="E114" s="8">
        <v>5116.1401370000003</v>
      </c>
      <c r="F114" s="9">
        <v>1539300000</v>
      </c>
      <c r="G114" s="8">
        <v>5116.1401370000003</v>
      </c>
      <c r="H114" s="10">
        <f t="shared" si="4"/>
        <v>2.6123014272281253E-3</v>
      </c>
    </row>
    <row r="115" spans="1:8" x14ac:dyDescent="0.25">
      <c r="A115" s="7">
        <v>42335</v>
      </c>
      <c r="B115" s="8">
        <v>5121.9301759999998</v>
      </c>
      <c r="C115" s="8">
        <v>5134.3500979999999</v>
      </c>
      <c r="D115" s="8">
        <v>5108.5097660000001</v>
      </c>
      <c r="E115" s="8">
        <v>5127.5200199999999</v>
      </c>
      <c r="F115" s="9">
        <v>781730000</v>
      </c>
      <c r="G115" s="8">
        <v>5127.5200199999999</v>
      </c>
      <c r="H115" s="10">
        <f t="shared" si="4"/>
        <v>2.2243102603269893E-3</v>
      </c>
    </row>
    <row r="116" spans="1:8" x14ac:dyDescent="0.25">
      <c r="A116" s="7">
        <v>42338</v>
      </c>
      <c r="B116" s="8">
        <v>5139.580078</v>
      </c>
      <c r="C116" s="8">
        <v>5141.3598629999997</v>
      </c>
      <c r="D116" s="8">
        <v>5098.7001950000003</v>
      </c>
      <c r="E116" s="8">
        <v>5108.669922</v>
      </c>
      <c r="F116" s="9">
        <v>2223880000</v>
      </c>
      <c r="G116" s="8">
        <v>5108.669922</v>
      </c>
      <c r="H116" s="10">
        <f t="shared" si="4"/>
        <v>-3.6762602440311154E-3</v>
      </c>
    </row>
    <row r="117" spans="1:8" x14ac:dyDescent="0.25">
      <c r="A117" s="7">
        <v>42339</v>
      </c>
      <c r="B117" s="8">
        <v>5129.6401370000003</v>
      </c>
      <c r="C117" s="8">
        <v>5156.3100590000004</v>
      </c>
      <c r="D117" s="8">
        <v>5120.169922</v>
      </c>
      <c r="E117" s="8">
        <v>5156.3100590000004</v>
      </c>
      <c r="F117" s="9">
        <v>2035570000</v>
      </c>
      <c r="G117" s="8">
        <v>5156.3100590000004</v>
      </c>
      <c r="H117" s="10">
        <f t="shared" si="4"/>
        <v>9.3253503803099047E-3</v>
      </c>
    </row>
    <row r="118" spans="1:8" x14ac:dyDescent="0.25">
      <c r="A118" s="7">
        <v>42340</v>
      </c>
      <c r="B118" s="8">
        <v>5158.8198240000002</v>
      </c>
      <c r="C118" s="8">
        <v>5176.7700199999999</v>
      </c>
      <c r="D118" s="8">
        <v>5117.1499020000001</v>
      </c>
      <c r="E118" s="8">
        <v>5123.2202150000003</v>
      </c>
      <c r="F118" s="9">
        <v>2060340000</v>
      </c>
      <c r="G118" s="8">
        <v>5123.2202150000003</v>
      </c>
      <c r="H118" s="10">
        <f t="shared" si="4"/>
        <v>-6.4173495428662131E-3</v>
      </c>
    </row>
    <row r="119" spans="1:8" x14ac:dyDescent="0.25">
      <c r="A119" s="7">
        <v>42341</v>
      </c>
      <c r="B119" s="8">
        <v>5143.1601559999999</v>
      </c>
      <c r="C119" s="8">
        <v>5144.6000979999999</v>
      </c>
      <c r="D119" s="8">
        <v>5011.7202150000003</v>
      </c>
      <c r="E119" s="8">
        <v>5037.5297849999997</v>
      </c>
      <c r="F119" s="9">
        <v>2088100000</v>
      </c>
      <c r="G119" s="8">
        <v>5037.5297849999997</v>
      </c>
      <c r="H119" s="10">
        <f t="shared" si="4"/>
        <v>-1.6725892388758212E-2</v>
      </c>
    </row>
    <row r="120" spans="1:8" x14ac:dyDescent="0.25">
      <c r="A120" s="7">
        <v>42342</v>
      </c>
      <c r="B120" s="8">
        <v>5050.9301759999998</v>
      </c>
      <c r="C120" s="8">
        <v>5147</v>
      </c>
      <c r="D120" s="8">
        <v>5043.4902339999999</v>
      </c>
      <c r="E120" s="8">
        <v>5142.2700199999999</v>
      </c>
      <c r="F120" s="9">
        <v>1897490000</v>
      </c>
      <c r="G120" s="8">
        <v>5142.2700199999999</v>
      </c>
      <c r="H120" s="10">
        <f t="shared" si="4"/>
        <v>2.0791983267648417E-2</v>
      </c>
    </row>
    <row r="121" spans="1:8" x14ac:dyDescent="0.25">
      <c r="A121" s="7">
        <v>42345</v>
      </c>
      <c r="B121" s="8">
        <v>5139.4599609999996</v>
      </c>
      <c r="C121" s="8">
        <v>5139.7797849999997</v>
      </c>
      <c r="D121" s="8">
        <v>5082.2299800000001</v>
      </c>
      <c r="E121" s="8">
        <v>5101.8100590000004</v>
      </c>
      <c r="F121" s="9">
        <v>1952690000</v>
      </c>
      <c r="G121" s="8">
        <v>5101.8100590000004</v>
      </c>
      <c r="H121" s="10">
        <f t="shared" si="4"/>
        <v>-7.8681128845116133E-3</v>
      </c>
    </row>
    <row r="122" spans="1:8" x14ac:dyDescent="0.25">
      <c r="A122" s="7">
        <v>42346</v>
      </c>
      <c r="B122" s="8">
        <v>5050.5200199999999</v>
      </c>
      <c r="C122" s="8">
        <v>5111.7299800000001</v>
      </c>
      <c r="D122" s="8">
        <v>5045.7299800000001</v>
      </c>
      <c r="E122" s="8">
        <v>5098.2402339999999</v>
      </c>
      <c r="F122" s="9">
        <v>1871450000</v>
      </c>
      <c r="G122" s="8">
        <v>5098.2402339999999</v>
      </c>
      <c r="H122" s="10">
        <f t="shared" si="4"/>
        <v>-6.9971734712137579E-4</v>
      </c>
    </row>
    <row r="123" spans="1:8" x14ac:dyDescent="0.25">
      <c r="A123" s="7">
        <v>42347</v>
      </c>
      <c r="B123" s="8">
        <v>5077.2099609999996</v>
      </c>
      <c r="C123" s="8">
        <v>5106.3701170000004</v>
      </c>
      <c r="D123" s="8">
        <v>5000.1201170000004</v>
      </c>
      <c r="E123" s="8">
        <v>5022.8701170000004</v>
      </c>
      <c r="F123" s="9">
        <v>2003450000</v>
      </c>
      <c r="G123" s="8">
        <v>5022.8701170000004</v>
      </c>
      <c r="H123" s="10">
        <f t="shared" si="4"/>
        <v>-1.4783555411406191E-2</v>
      </c>
    </row>
    <row r="124" spans="1:8" x14ac:dyDescent="0.25">
      <c r="A124" s="7">
        <v>42348</v>
      </c>
      <c r="B124" s="8">
        <v>5026.2998049999997</v>
      </c>
      <c r="C124" s="8">
        <v>5075.6499020000001</v>
      </c>
      <c r="D124" s="8">
        <v>5019.3100590000004</v>
      </c>
      <c r="E124" s="8">
        <v>5045.169922</v>
      </c>
      <c r="F124" s="9">
        <v>1746520000</v>
      </c>
      <c r="G124" s="8">
        <v>5045.169922</v>
      </c>
      <c r="H124" s="10">
        <f t="shared" si="4"/>
        <v>4.4396539190860729E-3</v>
      </c>
    </row>
    <row r="125" spans="1:8" x14ac:dyDescent="0.25">
      <c r="A125" s="7">
        <v>42349</v>
      </c>
      <c r="B125" s="8">
        <v>4979.7700199999999</v>
      </c>
      <c r="C125" s="8">
        <v>4996.1899409999996</v>
      </c>
      <c r="D125" s="8">
        <v>4928.669922</v>
      </c>
      <c r="E125" s="8">
        <v>4933.4702150000003</v>
      </c>
      <c r="F125" s="9">
        <v>2084950000</v>
      </c>
      <c r="G125" s="8">
        <v>4933.4702150000003</v>
      </c>
      <c r="H125" s="10">
        <f t="shared" si="4"/>
        <v>-2.213992962118505E-2</v>
      </c>
    </row>
    <row r="126" spans="1:8" x14ac:dyDescent="0.25">
      <c r="A126" s="7">
        <v>42352</v>
      </c>
      <c r="B126" s="8">
        <v>4932.6098629999997</v>
      </c>
      <c r="C126" s="8">
        <v>4953.6000979999999</v>
      </c>
      <c r="D126" s="8">
        <v>4871.5898440000001</v>
      </c>
      <c r="E126" s="8">
        <v>4952.2299800000001</v>
      </c>
      <c r="F126" s="9">
        <v>2216060000</v>
      </c>
      <c r="G126" s="8">
        <v>4952.2299800000001</v>
      </c>
      <c r="H126" s="10">
        <f t="shared" si="4"/>
        <v>3.8025495609483873E-3</v>
      </c>
    </row>
    <row r="127" spans="1:8" x14ac:dyDescent="0.25">
      <c r="A127" s="7">
        <v>42353</v>
      </c>
      <c r="B127" s="8">
        <v>4991.2099609999996</v>
      </c>
      <c r="C127" s="8">
        <v>5026.5400390000004</v>
      </c>
      <c r="D127" s="8">
        <v>4986.9902339999999</v>
      </c>
      <c r="E127" s="8">
        <v>4995.3598629999997</v>
      </c>
      <c r="F127" s="9">
        <v>2054710000</v>
      </c>
      <c r="G127" s="8">
        <v>4995.3598629999997</v>
      </c>
      <c r="H127" s="10">
        <f t="shared" si="4"/>
        <v>8.7091841804971537E-3</v>
      </c>
    </row>
    <row r="128" spans="1:8" x14ac:dyDescent="0.25">
      <c r="A128" s="7">
        <v>42354</v>
      </c>
      <c r="B128" s="8">
        <v>5033.4799800000001</v>
      </c>
      <c r="C128" s="8">
        <v>5078.9902339999999</v>
      </c>
      <c r="D128" s="8">
        <v>4992.6298829999996</v>
      </c>
      <c r="E128" s="8">
        <v>5071.1298829999996</v>
      </c>
      <c r="F128" s="9">
        <v>2036610000</v>
      </c>
      <c r="G128" s="8">
        <v>5071.1298829999996</v>
      </c>
      <c r="H128" s="10">
        <f t="shared" si="4"/>
        <v>1.5168080394211136E-2</v>
      </c>
    </row>
    <row r="129" spans="1:8" x14ac:dyDescent="0.25">
      <c r="A129" s="7">
        <v>42355</v>
      </c>
      <c r="B129" s="8">
        <v>5087.169922</v>
      </c>
      <c r="C129" s="8">
        <v>5088.580078</v>
      </c>
      <c r="D129" s="8">
        <v>5002.5498049999997</v>
      </c>
      <c r="E129" s="8">
        <v>5002.5498049999997</v>
      </c>
      <c r="F129" s="9">
        <v>1897220000</v>
      </c>
      <c r="G129" s="8">
        <v>5002.5498049999997</v>
      </c>
      <c r="H129" s="10">
        <f t="shared" si="4"/>
        <v>-1.3523628773520757E-2</v>
      </c>
    </row>
    <row r="130" spans="1:8" x14ac:dyDescent="0.25">
      <c r="A130" s="7">
        <v>42356</v>
      </c>
      <c r="B130" s="8">
        <v>4982.580078</v>
      </c>
      <c r="C130" s="8">
        <v>4996.4902339999999</v>
      </c>
      <c r="D130" s="8">
        <v>4921.330078</v>
      </c>
      <c r="E130" s="8">
        <v>4923.080078</v>
      </c>
      <c r="F130" s="9">
        <v>3765210000</v>
      </c>
      <c r="G130" s="8">
        <v>4923.080078</v>
      </c>
      <c r="H130" s="10">
        <f t="shared" si="4"/>
        <v>-1.588584423898598E-2</v>
      </c>
    </row>
    <row r="131" spans="1:8" x14ac:dyDescent="0.25">
      <c r="A131" s="7">
        <v>42359</v>
      </c>
      <c r="B131" s="8">
        <v>4957.5297849999997</v>
      </c>
      <c r="C131" s="8">
        <v>4968.919922</v>
      </c>
      <c r="D131" s="8">
        <v>4928.9301759999998</v>
      </c>
      <c r="E131" s="8">
        <v>4968.919922</v>
      </c>
      <c r="F131" s="9">
        <v>1673400000</v>
      </c>
      <c r="G131" s="8">
        <v>4968.919922</v>
      </c>
      <c r="H131" s="10">
        <f t="shared" si="4"/>
        <v>9.3112123454677231E-3</v>
      </c>
    </row>
    <row r="132" spans="1:8" x14ac:dyDescent="0.25">
      <c r="A132" s="7">
        <v>42360</v>
      </c>
      <c r="B132" s="8">
        <v>4988.6801759999998</v>
      </c>
      <c r="C132" s="8">
        <v>5007.7700199999999</v>
      </c>
      <c r="D132" s="8">
        <v>4964.080078</v>
      </c>
      <c r="E132" s="8">
        <v>5001.1098629999997</v>
      </c>
      <c r="F132" s="9">
        <v>1556670000</v>
      </c>
      <c r="G132" s="8">
        <v>5001.1098629999997</v>
      </c>
      <c r="H132" s="10">
        <f t="shared" ref="H132:H195" si="5">+(G132/G131)-1</f>
        <v>6.4782571474895079E-3</v>
      </c>
    </row>
    <row r="133" spans="1:8" x14ac:dyDescent="0.25">
      <c r="A133" s="7">
        <v>42361</v>
      </c>
      <c r="B133" s="8">
        <v>5025.5498049999997</v>
      </c>
      <c r="C133" s="8">
        <v>5046.0898440000001</v>
      </c>
      <c r="D133" s="8">
        <v>5020.4399409999996</v>
      </c>
      <c r="E133" s="8">
        <v>5045.9301759999998</v>
      </c>
      <c r="F133" s="9">
        <v>1591490000</v>
      </c>
      <c r="G133" s="8">
        <v>5045.9301759999998</v>
      </c>
      <c r="H133" s="10">
        <f t="shared" si="5"/>
        <v>8.9620732652959667E-3</v>
      </c>
    </row>
    <row r="134" spans="1:8" x14ac:dyDescent="0.25">
      <c r="A134" s="7">
        <v>42362</v>
      </c>
      <c r="B134" s="8">
        <v>5046.1899409999996</v>
      </c>
      <c r="C134" s="8">
        <v>5063.2797849999997</v>
      </c>
      <c r="D134" s="8">
        <v>5043.6499020000001</v>
      </c>
      <c r="E134" s="8">
        <v>5048.4902339999999</v>
      </c>
      <c r="F134" s="9">
        <v>706880000</v>
      </c>
      <c r="G134" s="8">
        <v>5048.4902339999999</v>
      </c>
      <c r="H134" s="10">
        <f t="shared" si="5"/>
        <v>5.0735105534682745E-4</v>
      </c>
    </row>
    <row r="135" spans="1:8" x14ac:dyDescent="0.25">
      <c r="A135" s="7">
        <v>42366</v>
      </c>
      <c r="B135" s="8">
        <v>5032.2900390000004</v>
      </c>
      <c r="C135" s="8">
        <v>5041.2700199999999</v>
      </c>
      <c r="D135" s="8">
        <v>4999.0698240000002</v>
      </c>
      <c r="E135" s="8">
        <v>5040.9902339999999</v>
      </c>
      <c r="F135" s="9">
        <v>1310650000</v>
      </c>
      <c r="G135" s="8">
        <v>5040.9902339999999</v>
      </c>
      <c r="H135" s="10">
        <f t="shared" si="5"/>
        <v>-1.4855926529261376E-3</v>
      </c>
    </row>
    <row r="136" spans="1:8" x14ac:dyDescent="0.25">
      <c r="A136" s="7">
        <v>42367</v>
      </c>
      <c r="B136" s="8">
        <v>5066.5200199999999</v>
      </c>
      <c r="C136" s="8">
        <v>5116.9902339999999</v>
      </c>
      <c r="D136" s="8">
        <v>5065.8901370000003</v>
      </c>
      <c r="E136" s="8">
        <v>5107.9399409999996</v>
      </c>
      <c r="F136" s="9">
        <v>1383470000</v>
      </c>
      <c r="G136" s="8">
        <v>5107.9399409999996</v>
      </c>
      <c r="H136" s="10">
        <f t="shared" si="5"/>
        <v>1.3281062627029883E-2</v>
      </c>
    </row>
    <row r="137" spans="1:8" x14ac:dyDescent="0.25">
      <c r="A137" s="7">
        <v>42368</v>
      </c>
      <c r="B137" s="8">
        <v>5101.1801759999998</v>
      </c>
      <c r="C137" s="8">
        <v>5102.3500979999999</v>
      </c>
      <c r="D137" s="8">
        <v>5065.6801759999998</v>
      </c>
      <c r="E137" s="8">
        <v>5065.8500979999999</v>
      </c>
      <c r="F137" s="9">
        <v>1247530000</v>
      </c>
      <c r="G137" s="8">
        <v>5065.8500979999999</v>
      </c>
      <c r="H137" s="10">
        <f t="shared" si="5"/>
        <v>-8.2400818110950347E-3</v>
      </c>
    </row>
    <row r="138" spans="1:8" x14ac:dyDescent="0.25">
      <c r="A138" s="7">
        <v>42369</v>
      </c>
      <c r="B138" s="8">
        <v>5047.0400390000004</v>
      </c>
      <c r="C138" s="8">
        <v>5058.0600590000004</v>
      </c>
      <c r="D138" s="8">
        <v>5007.0097660000001</v>
      </c>
      <c r="E138" s="8">
        <v>5007.4101559999999</v>
      </c>
      <c r="F138" s="9">
        <v>1437480000</v>
      </c>
      <c r="G138" s="8">
        <v>5007.4101559999999</v>
      </c>
      <c r="H138" s="10">
        <f t="shared" si="5"/>
        <v>-1.153605828626314E-2</v>
      </c>
    </row>
    <row r="139" spans="1:8" x14ac:dyDescent="0.25">
      <c r="A139" s="7">
        <v>42373</v>
      </c>
      <c r="B139" s="8">
        <v>4897.6499020000001</v>
      </c>
      <c r="C139" s="8">
        <v>4903.0898440000001</v>
      </c>
      <c r="D139" s="8">
        <v>4846.9799800000001</v>
      </c>
      <c r="E139" s="8">
        <v>4903.0898440000001</v>
      </c>
      <c r="F139" s="9">
        <v>2218420000</v>
      </c>
      <c r="G139" s="8">
        <v>4903.0898440000001</v>
      </c>
      <c r="H139" s="10">
        <f t="shared" si="5"/>
        <v>-2.0833186966919603E-2</v>
      </c>
    </row>
    <row r="140" spans="1:8" x14ac:dyDescent="0.25">
      <c r="A140" s="7">
        <v>42374</v>
      </c>
      <c r="B140" s="8">
        <v>4917.8398440000001</v>
      </c>
      <c r="C140" s="8">
        <v>4926.7299800000001</v>
      </c>
      <c r="D140" s="8">
        <v>4872.7402339999999</v>
      </c>
      <c r="E140" s="8">
        <v>4891.4301759999998</v>
      </c>
      <c r="F140" s="9">
        <v>1927380000</v>
      </c>
      <c r="G140" s="8">
        <v>4891.4301759999998</v>
      </c>
      <c r="H140" s="10">
        <f t="shared" si="5"/>
        <v>-2.3780245459439353E-3</v>
      </c>
    </row>
    <row r="141" spans="1:8" x14ac:dyDescent="0.25">
      <c r="A141" s="7">
        <v>42375</v>
      </c>
      <c r="B141" s="8">
        <v>4813.7597660000001</v>
      </c>
      <c r="C141" s="8">
        <v>4866.0400390000004</v>
      </c>
      <c r="D141" s="8">
        <v>4804.6899409999996</v>
      </c>
      <c r="E141" s="8">
        <v>4835.7597660000001</v>
      </c>
      <c r="F141" s="9">
        <v>2168620000</v>
      </c>
      <c r="G141" s="8">
        <v>4835.7597660000001</v>
      </c>
      <c r="H141" s="10">
        <f t="shared" si="5"/>
        <v>-1.1381213264200052E-2</v>
      </c>
    </row>
    <row r="142" spans="1:8" x14ac:dyDescent="0.25">
      <c r="A142" s="7">
        <v>42376</v>
      </c>
      <c r="B142" s="8">
        <v>4736.3999020000001</v>
      </c>
      <c r="C142" s="8">
        <v>4788.0200199999999</v>
      </c>
      <c r="D142" s="8">
        <v>4688.169922</v>
      </c>
      <c r="E142" s="8">
        <v>4689.4301759999998</v>
      </c>
      <c r="F142" s="9">
        <v>2552590000</v>
      </c>
      <c r="G142" s="8">
        <v>4689.4301759999998</v>
      </c>
      <c r="H142" s="10">
        <f t="shared" si="5"/>
        <v>-3.0259896496272809E-2</v>
      </c>
    </row>
    <row r="143" spans="1:8" x14ac:dyDescent="0.25">
      <c r="A143" s="7">
        <v>42377</v>
      </c>
      <c r="B143" s="8">
        <v>4722.0200199999999</v>
      </c>
      <c r="C143" s="8">
        <v>4742.5698240000002</v>
      </c>
      <c r="D143" s="8">
        <v>4637.8500979999999</v>
      </c>
      <c r="E143" s="8">
        <v>4643.6298829999996</v>
      </c>
      <c r="F143" s="9">
        <v>2288750000</v>
      </c>
      <c r="G143" s="8">
        <v>4643.6298829999996</v>
      </c>
      <c r="H143" s="10">
        <f t="shared" si="5"/>
        <v>-9.7667075275800208E-3</v>
      </c>
    </row>
    <row r="144" spans="1:8" x14ac:dyDescent="0.25">
      <c r="A144" s="7">
        <v>42380</v>
      </c>
      <c r="B144" s="8">
        <v>4673.4399409999996</v>
      </c>
      <c r="C144" s="8">
        <v>4683.0200199999999</v>
      </c>
      <c r="D144" s="8">
        <v>4573.7797849999997</v>
      </c>
      <c r="E144" s="8">
        <v>4637.9902339999999</v>
      </c>
      <c r="F144" s="9">
        <v>2391110000</v>
      </c>
      <c r="G144" s="8">
        <v>4637.9902339999999</v>
      </c>
      <c r="H144" s="10">
        <f t="shared" si="5"/>
        <v>-1.2144914952516572E-3</v>
      </c>
    </row>
    <row r="145" spans="1:8" x14ac:dyDescent="0.25">
      <c r="A145" s="7">
        <v>42381</v>
      </c>
      <c r="B145" s="8">
        <v>4681.5400390000004</v>
      </c>
      <c r="C145" s="8">
        <v>4714.7998049999997</v>
      </c>
      <c r="D145" s="8">
        <v>4618.0297849999997</v>
      </c>
      <c r="E145" s="8">
        <v>4685.919922</v>
      </c>
      <c r="F145" s="9">
        <v>2147470000</v>
      </c>
      <c r="G145" s="8">
        <v>4685.919922</v>
      </c>
      <c r="H145" s="10">
        <f t="shared" si="5"/>
        <v>1.033415026375839E-2</v>
      </c>
    </row>
    <row r="146" spans="1:8" x14ac:dyDescent="0.25">
      <c r="A146" s="7">
        <v>42382</v>
      </c>
      <c r="B146" s="8">
        <v>4706.0200199999999</v>
      </c>
      <c r="C146" s="8">
        <v>4713.9799800000001</v>
      </c>
      <c r="D146" s="8">
        <v>4517.5600590000004</v>
      </c>
      <c r="E146" s="8">
        <v>4526.0600590000004</v>
      </c>
      <c r="F146" s="9">
        <v>2533200000</v>
      </c>
      <c r="G146" s="8">
        <v>4526.0600590000004</v>
      </c>
      <c r="H146" s="10">
        <f t="shared" si="5"/>
        <v>-3.4114937015775948E-2</v>
      </c>
    </row>
    <row r="147" spans="1:8" x14ac:dyDescent="0.25">
      <c r="A147" s="7">
        <v>42383</v>
      </c>
      <c r="B147" s="8">
        <v>4545.3701170000004</v>
      </c>
      <c r="C147" s="8">
        <v>4650.5498049999997</v>
      </c>
      <c r="D147" s="8">
        <v>4470.5898440000001</v>
      </c>
      <c r="E147" s="8">
        <v>4615</v>
      </c>
      <c r="F147" s="9">
        <v>2565560000</v>
      </c>
      <c r="G147" s="8">
        <v>4615</v>
      </c>
      <c r="H147" s="10">
        <f t="shared" si="5"/>
        <v>1.9650632081901875E-2</v>
      </c>
    </row>
    <row r="148" spans="1:8" x14ac:dyDescent="0.25">
      <c r="A148" s="7">
        <v>42384</v>
      </c>
      <c r="B148" s="8">
        <v>4464.3701170000004</v>
      </c>
      <c r="C148" s="8">
        <v>4520.4501950000003</v>
      </c>
      <c r="D148" s="8">
        <v>4419.4101559999999</v>
      </c>
      <c r="E148" s="8">
        <v>4488.419922</v>
      </c>
      <c r="F148" s="9">
        <v>2818630000</v>
      </c>
      <c r="G148" s="8">
        <v>4488.419922</v>
      </c>
      <c r="H148" s="10">
        <f t="shared" si="5"/>
        <v>-2.7427969230769178E-2</v>
      </c>
    </row>
    <row r="149" spans="1:8" x14ac:dyDescent="0.25">
      <c r="A149" s="7">
        <v>42388</v>
      </c>
      <c r="B149" s="8">
        <v>4548.0498049999997</v>
      </c>
      <c r="C149" s="8">
        <v>4550.5698240000002</v>
      </c>
      <c r="D149" s="8">
        <v>4430.7700199999999</v>
      </c>
      <c r="E149" s="8">
        <v>4476.9501950000003</v>
      </c>
      <c r="F149" s="9">
        <v>2394550000</v>
      </c>
      <c r="G149" s="8">
        <v>4476.9501950000003</v>
      </c>
      <c r="H149" s="10">
        <f t="shared" si="5"/>
        <v>-2.5554041732549493E-3</v>
      </c>
    </row>
    <row r="150" spans="1:8" x14ac:dyDescent="0.25">
      <c r="A150" s="7">
        <v>42389</v>
      </c>
      <c r="B150" s="8">
        <v>4405.2202150000003</v>
      </c>
      <c r="C150" s="8">
        <v>4514.919922</v>
      </c>
      <c r="D150" s="8">
        <v>4313.3901370000003</v>
      </c>
      <c r="E150" s="8">
        <v>4471.6899409999996</v>
      </c>
      <c r="F150" s="9">
        <v>3204130000</v>
      </c>
      <c r="G150" s="8">
        <v>4471.6899409999996</v>
      </c>
      <c r="H150" s="10">
        <f t="shared" si="5"/>
        <v>-1.1749637076319264E-3</v>
      </c>
    </row>
    <row r="151" spans="1:8" x14ac:dyDescent="0.25">
      <c r="A151" s="7">
        <v>42390</v>
      </c>
      <c r="B151" s="8">
        <v>4480.7001950000003</v>
      </c>
      <c r="C151" s="8">
        <v>4537.1499020000001</v>
      </c>
      <c r="D151" s="8">
        <v>4432.0200199999999</v>
      </c>
      <c r="E151" s="8">
        <v>4472.0600590000004</v>
      </c>
      <c r="F151" s="9">
        <v>2447750000</v>
      </c>
      <c r="G151" s="8">
        <v>4472.0600590000004</v>
      </c>
      <c r="H151" s="10">
        <f t="shared" si="5"/>
        <v>8.2769155483441992E-5</v>
      </c>
    </row>
    <row r="152" spans="1:8" x14ac:dyDescent="0.25">
      <c r="A152" s="7">
        <v>42391</v>
      </c>
      <c r="B152" s="8">
        <v>4557.3901370000003</v>
      </c>
      <c r="C152" s="8">
        <v>4591.1801759999998</v>
      </c>
      <c r="D152" s="8">
        <v>4540.2700199999999</v>
      </c>
      <c r="E152" s="8">
        <v>4591.1801759999998</v>
      </c>
      <c r="F152" s="9">
        <v>2153340000</v>
      </c>
      <c r="G152" s="8">
        <v>4591.1801759999998</v>
      </c>
      <c r="H152" s="10">
        <f t="shared" si="5"/>
        <v>2.6636519954661875E-2</v>
      </c>
    </row>
    <row r="153" spans="1:8" x14ac:dyDescent="0.25">
      <c r="A153" s="7">
        <v>42394</v>
      </c>
      <c r="B153" s="8">
        <v>4574.5898440000001</v>
      </c>
      <c r="C153" s="8">
        <v>4590.4399409999996</v>
      </c>
      <c r="D153" s="8">
        <v>4514.7797849999997</v>
      </c>
      <c r="E153" s="8">
        <v>4518.4902339999999</v>
      </c>
      <c r="F153" s="9">
        <v>2028880000</v>
      </c>
      <c r="G153" s="8">
        <v>4518.4902339999999</v>
      </c>
      <c r="H153" s="10">
        <f t="shared" si="5"/>
        <v>-1.5832517830596249E-2</v>
      </c>
    </row>
    <row r="154" spans="1:8" x14ac:dyDescent="0.25">
      <c r="A154" s="7">
        <v>42395</v>
      </c>
      <c r="B154" s="8">
        <v>4537.0400390000004</v>
      </c>
      <c r="C154" s="8">
        <v>4583.2099609999996</v>
      </c>
      <c r="D154" s="8">
        <v>4503.5297849999997</v>
      </c>
      <c r="E154" s="8">
        <v>4567.669922</v>
      </c>
      <c r="F154" s="9">
        <v>1981180000</v>
      </c>
      <c r="G154" s="8">
        <v>4567.669922</v>
      </c>
      <c r="H154" s="10">
        <f t="shared" si="5"/>
        <v>1.0884097442535268E-2</v>
      </c>
    </row>
    <row r="155" spans="1:8" x14ac:dyDescent="0.25">
      <c r="A155" s="7">
        <v>42396</v>
      </c>
      <c r="B155" s="8">
        <v>4548.8701170000004</v>
      </c>
      <c r="C155" s="8">
        <v>4568.8500979999999</v>
      </c>
      <c r="D155" s="8">
        <v>4450.830078</v>
      </c>
      <c r="E155" s="8">
        <v>4468.169922</v>
      </c>
      <c r="F155" s="9">
        <v>2115710000</v>
      </c>
      <c r="G155" s="8">
        <v>4468.169922</v>
      </c>
      <c r="H155" s="10">
        <f t="shared" si="5"/>
        <v>-2.178353552229384E-2</v>
      </c>
    </row>
    <row r="156" spans="1:8" x14ac:dyDescent="0.25">
      <c r="A156" s="7">
        <v>42397</v>
      </c>
      <c r="B156" s="8">
        <v>4533.8100590000004</v>
      </c>
      <c r="C156" s="8">
        <v>4533.8100590000004</v>
      </c>
      <c r="D156" s="8">
        <v>4447.5</v>
      </c>
      <c r="E156" s="8">
        <v>4506.6801759999998</v>
      </c>
      <c r="F156" s="9">
        <v>2322310000</v>
      </c>
      <c r="G156" s="8">
        <v>4506.6801759999998</v>
      </c>
      <c r="H156" s="10">
        <f t="shared" si="5"/>
        <v>8.6187980028213929E-3</v>
      </c>
    </row>
    <row r="157" spans="1:8" x14ac:dyDescent="0.25">
      <c r="A157" s="7">
        <v>42398</v>
      </c>
      <c r="B157" s="8">
        <v>4512.0898440000001</v>
      </c>
      <c r="C157" s="8">
        <v>4613.9501950000003</v>
      </c>
      <c r="D157" s="8">
        <v>4511.2998049999997</v>
      </c>
      <c r="E157" s="8">
        <v>4613.9501950000003</v>
      </c>
      <c r="F157" s="9">
        <v>2617550000</v>
      </c>
      <c r="G157" s="8">
        <v>4613.9501950000003</v>
      </c>
      <c r="H157" s="10">
        <f t="shared" si="5"/>
        <v>2.3802447657869985E-2</v>
      </c>
    </row>
    <row r="158" spans="1:8" x14ac:dyDescent="0.25">
      <c r="A158" s="7">
        <v>42401</v>
      </c>
      <c r="B158" s="8">
        <v>4587.5898440000001</v>
      </c>
      <c r="C158" s="8">
        <v>4636.9301759999998</v>
      </c>
      <c r="D158" s="8">
        <v>4565.3701170000004</v>
      </c>
      <c r="E158" s="8">
        <v>4620.3701170000004</v>
      </c>
      <c r="F158" s="9">
        <v>1983340000</v>
      </c>
      <c r="G158" s="8">
        <v>4620.3701170000004</v>
      </c>
      <c r="H158" s="10">
        <f t="shared" si="5"/>
        <v>1.3914155395429173E-3</v>
      </c>
    </row>
    <row r="159" spans="1:8" x14ac:dyDescent="0.25">
      <c r="A159" s="7">
        <v>42402</v>
      </c>
      <c r="B159" s="8">
        <v>4588.6899409999996</v>
      </c>
      <c r="C159" s="8">
        <v>4589.8999020000001</v>
      </c>
      <c r="D159" s="8">
        <v>4503.1201170000004</v>
      </c>
      <c r="E159" s="8">
        <v>4516.9501950000003</v>
      </c>
      <c r="F159" s="9">
        <v>2185180000</v>
      </c>
      <c r="G159" s="8">
        <v>4516.9501950000003</v>
      </c>
      <c r="H159" s="10">
        <f t="shared" si="5"/>
        <v>-2.2383471319641912E-2</v>
      </c>
    </row>
    <row r="160" spans="1:8" x14ac:dyDescent="0.25">
      <c r="A160" s="7">
        <v>42403</v>
      </c>
      <c r="B160" s="8">
        <v>4543.8198240000002</v>
      </c>
      <c r="C160" s="8">
        <v>4547.3198240000002</v>
      </c>
      <c r="D160" s="8">
        <v>4424.4702150000003</v>
      </c>
      <c r="E160" s="8">
        <v>4504.2402339999999</v>
      </c>
      <c r="F160" s="9">
        <v>2466190000</v>
      </c>
      <c r="G160" s="8">
        <v>4504.2402339999999</v>
      </c>
      <c r="H160" s="10">
        <f t="shared" si="5"/>
        <v>-2.8138368703001237E-3</v>
      </c>
    </row>
    <row r="161" spans="1:8" x14ac:dyDescent="0.25">
      <c r="A161" s="7">
        <v>42404</v>
      </c>
      <c r="B161" s="8">
        <v>4492.4799800000001</v>
      </c>
      <c r="C161" s="8">
        <v>4545.5200199999999</v>
      </c>
      <c r="D161" s="8">
        <v>4463.9902339999999</v>
      </c>
      <c r="E161" s="8">
        <v>4509.5600590000004</v>
      </c>
      <c r="F161" s="9">
        <v>2200930000</v>
      </c>
      <c r="G161" s="8">
        <v>4509.5600590000004</v>
      </c>
      <c r="H161" s="10">
        <f t="shared" si="5"/>
        <v>1.1810704411021611E-3</v>
      </c>
    </row>
    <row r="162" spans="1:8" x14ac:dyDescent="0.25">
      <c r="A162" s="7">
        <v>42405</v>
      </c>
      <c r="B162" s="8">
        <v>4491.4799800000001</v>
      </c>
      <c r="C162" s="8">
        <v>4493.1899409999996</v>
      </c>
      <c r="D162" s="8">
        <v>4350.3701170000004</v>
      </c>
      <c r="E162" s="8">
        <v>4363.1401370000003</v>
      </c>
      <c r="F162" s="9">
        <v>2489280000</v>
      </c>
      <c r="G162" s="8">
        <v>4363.1401370000003</v>
      </c>
      <c r="H162" s="10">
        <f t="shared" si="5"/>
        <v>-3.2468781895427012E-2</v>
      </c>
    </row>
    <row r="163" spans="1:8" x14ac:dyDescent="0.25">
      <c r="A163" s="7">
        <v>42408</v>
      </c>
      <c r="B163" s="8">
        <v>4288.0200199999999</v>
      </c>
      <c r="C163" s="8">
        <v>4301.5297849999997</v>
      </c>
      <c r="D163" s="8">
        <v>4212.8100590000004</v>
      </c>
      <c r="E163" s="8">
        <v>4283.75</v>
      </c>
      <c r="F163" s="9">
        <v>2702070000</v>
      </c>
      <c r="G163" s="8">
        <v>4283.75</v>
      </c>
      <c r="H163" s="10">
        <f t="shared" si="5"/>
        <v>-1.8195642245538157E-2</v>
      </c>
    </row>
    <row r="164" spans="1:8" x14ac:dyDescent="0.25">
      <c r="A164" s="7">
        <v>42409</v>
      </c>
      <c r="B164" s="8">
        <v>4224.8701170000004</v>
      </c>
      <c r="C164" s="8">
        <v>4329.6098629999997</v>
      </c>
      <c r="D164" s="8">
        <v>4222.4799800000001</v>
      </c>
      <c r="E164" s="8">
        <v>4268.7597660000001</v>
      </c>
      <c r="F164" s="9">
        <v>2465790000</v>
      </c>
      <c r="G164" s="8">
        <v>4268.7597660000001</v>
      </c>
      <c r="H164" s="10">
        <f t="shared" si="5"/>
        <v>-3.4993251240151846E-3</v>
      </c>
    </row>
    <row r="165" spans="1:8" x14ac:dyDescent="0.25">
      <c r="A165" s="7">
        <v>42410</v>
      </c>
      <c r="B165" s="8">
        <v>4318.2797849999997</v>
      </c>
      <c r="C165" s="8">
        <v>4369.6201170000004</v>
      </c>
      <c r="D165" s="8">
        <v>4280.7299800000001</v>
      </c>
      <c r="E165" s="8">
        <v>4283.5898440000001</v>
      </c>
      <c r="F165" s="9">
        <v>2448380000</v>
      </c>
      <c r="G165" s="8">
        <v>4283.5898440000001</v>
      </c>
      <c r="H165" s="10">
        <f t="shared" si="5"/>
        <v>3.4740952438034878E-3</v>
      </c>
    </row>
    <row r="166" spans="1:8" x14ac:dyDescent="0.25">
      <c r="A166" s="7">
        <v>42411</v>
      </c>
      <c r="B166" s="8">
        <v>4218.8100590000004</v>
      </c>
      <c r="C166" s="8">
        <v>4293.2202150000003</v>
      </c>
      <c r="D166" s="8">
        <v>4209.7597660000001</v>
      </c>
      <c r="E166" s="8">
        <v>4266.8398440000001</v>
      </c>
      <c r="F166" s="9">
        <v>2812330000</v>
      </c>
      <c r="G166" s="8">
        <v>4266.8398440000001</v>
      </c>
      <c r="H166" s="10">
        <f t="shared" si="5"/>
        <v>-3.910271666990206E-3</v>
      </c>
    </row>
    <row r="167" spans="1:8" x14ac:dyDescent="0.25">
      <c r="A167" s="7">
        <v>42412</v>
      </c>
      <c r="B167" s="8">
        <v>4307.2900390000004</v>
      </c>
      <c r="C167" s="8">
        <v>4340.1298829999996</v>
      </c>
      <c r="D167" s="8">
        <v>4274.1499020000001</v>
      </c>
      <c r="E167" s="8">
        <v>4337.5097660000001</v>
      </c>
      <c r="F167" s="9">
        <v>1983190000</v>
      </c>
      <c r="G167" s="8">
        <v>4337.5097660000001</v>
      </c>
      <c r="H167" s="10">
        <f t="shared" si="5"/>
        <v>1.6562590719071846E-2</v>
      </c>
    </row>
    <row r="168" spans="1:8" x14ac:dyDescent="0.25">
      <c r="A168" s="7">
        <v>42416</v>
      </c>
      <c r="B168" s="8">
        <v>4397.9501950000003</v>
      </c>
      <c r="C168" s="8">
        <v>4435.9599609999996</v>
      </c>
      <c r="D168" s="8">
        <v>4376.5200199999999</v>
      </c>
      <c r="E168" s="8">
        <v>4435.9599609999996</v>
      </c>
      <c r="F168" s="9">
        <v>2117920000</v>
      </c>
      <c r="G168" s="8">
        <v>4435.9599609999996</v>
      </c>
      <c r="H168" s="10">
        <f t="shared" si="5"/>
        <v>2.2697400193011807E-2</v>
      </c>
    </row>
    <row r="169" spans="1:8" x14ac:dyDescent="0.25">
      <c r="A169" s="7">
        <v>42417</v>
      </c>
      <c r="B169" s="8">
        <v>4471.6601559999999</v>
      </c>
      <c r="C169" s="8">
        <v>4540.7797849999997</v>
      </c>
      <c r="D169" s="8">
        <v>4463.5097660000001</v>
      </c>
      <c r="E169" s="8">
        <v>4534.0600590000004</v>
      </c>
      <c r="F169" s="9">
        <v>2296440000</v>
      </c>
      <c r="G169" s="8">
        <v>4534.0600590000004</v>
      </c>
      <c r="H169" s="10">
        <f t="shared" si="5"/>
        <v>2.2114739281344997E-2</v>
      </c>
    </row>
    <row r="170" spans="1:8" x14ac:dyDescent="0.25">
      <c r="A170" s="7">
        <v>42418</v>
      </c>
      <c r="B170" s="8">
        <v>4548.1000979999999</v>
      </c>
      <c r="C170" s="8">
        <v>4548.4702150000003</v>
      </c>
      <c r="D170" s="8">
        <v>4482.7700199999999</v>
      </c>
      <c r="E170" s="8">
        <v>4487.5400390000004</v>
      </c>
      <c r="F170" s="9">
        <v>1955870000</v>
      </c>
      <c r="G170" s="8">
        <v>4487.5400390000004</v>
      </c>
      <c r="H170" s="10">
        <f t="shared" si="5"/>
        <v>-1.0260124346535449E-2</v>
      </c>
    </row>
    <row r="171" spans="1:8" x14ac:dyDescent="0.25">
      <c r="A171" s="7">
        <v>42419</v>
      </c>
      <c r="B171" s="8">
        <v>4464.669922</v>
      </c>
      <c r="C171" s="8">
        <v>4513.1499020000001</v>
      </c>
      <c r="D171" s="8">
        <v>4455.1000979999999</v>
      </c>
      <c r="E171" s="8">
        <v>4504.4301759999998</v>
      </c>
      <c r="F171" s="9">
        <v>1903770000</v>
      </c>
      <c r="G171" s="8">
        <v>4504.4301759999998</v>
      </c>
      <c r="H171" s="10">
        <f t="shared" si="5"/>
        <v>3.7637852483123346E-3</v>
      </c>
    </row>
    <row r="172" spans="1:8" x14ac:dyDescent="0.25">
      <c r="A172" s="7">
        <v>42422</v>
      </c>
      <c r="B172" s="8">
        <v>4548.3100590000004</v>
      </c>
      <c r="C172" s="8">
        <v>4576.4702150000003</v>
      </c>
      <c r="D172" s="8">
        <v>4546.5498049999997</v>
      </c>
      <c r="E172" s="8">
        <v>4570.6098629999997</v>
      </c>
      <c r="F172" s="9">
        <v>1794020000</v>
      </c>
      <c r="G172" s="8">
        <v>4570.6098629999997</v>
      </c>
      <c r="H172" s="10">
        <f t="shared" si="5"/>
        <v>1.4692132947828007E-2</v>
      </c>
    </row>
    <row r="173" spans="1:8" x14ac:dyDescent="0.25">
      <c r="A173" s="7">
        <v>42423</v>
      </c>
      <c r="B173" s="8">
        <v>4550.0498049999997</v>
      </c>
      <c r="C173" s="8">
        <v>4558.0600590000004</v>
      </c>
      <c r="D173" s="8">
        <v>4500.9399409999996</v>
      </c>
      <c r="E173" s="8">
        <v>4503.580078</v>
      </c>
      <c r="F173" s="9">
        <v>1777750000</v>
      </c>
      <c r="G173" s="8">
        <v>4503.580078</v>
      </c>
      <c r="H173" s="10">
        <f t="shared" si="5"/>
        <v>-1.466539192999583E-2</v>
      </c>
    </row>
    <row r="174" spans="1:8" x14ac:dyDescent="0.25">
      <c r="A174" s="7">
        <v>42424</v>
      </c>
      <c r="B174" s="8">
        <v>4453.9301759999998</v>
      </c>
      <c r="C174" s="8">
        <v>4547.6401370000003</v>
      </c>
      <c r="D174" s="8">
        <v>4425.7202150000003</v>
      </c>
      <c r="E174" s="8">
        <v>4542.6098629999997</v>
      </c>
      <c r="F174" s="9">
        <v>1978180000</v>
      </c>
      <c r="G174" s="8">
        <v>4542.6098629999997</v>
      </c>
      <c r="H174" s="10">
        <f t="shared" si="5"/>
        <v>8.6663908099826603E-3</v>
      </c>
    </row>
    <row r="175" spans="1:8" x14ac:dyDescent="0.25">
      <c r="A175" s="7">
        <v>42425</v>
      </c>
      <c r="B175" s="8">
        <v>4554.7299800000001</v>
      </c>
      <c r="C175" s="8">
        <v>4582.2001950000003</v>
      </c>
      <c r="D175" s="8">
        <v>4516.8901370000003</v>
      </c>
      <c r="E175" s="8">
        <v>4582.2001950000003</v>
      </c>
      <c r="F175" s="9">
        <v>1667840000</v>
      </c>
      <c r="G175" s="8">
        <v>4582.2001950000003</v>
      </c>
      <c r="H175" s="10">
        <f t="shared" si="5"/>
        <v>8.7153273545386156E-3</v>
      </c>
    </row>
    <row r="176" spans="1:8" x14ac:dyDescent="0.25">
      <c r="A176" s="7">
        <v>42426</v>
      </c>
      <c r="B176" s="8">
        <v>4615.1401370000003</v>
      </c>
      <c r="C176" s="8">
        <v>4618.8500979999999</v>
      </c>
      <c r="D176" s="8">
        <v>4580.7797849999997</v>
      </c>
      <c r="E176" s="8">
        <v>4590.4702150000003</v>
      </c>
      <c r="F176" s="9">
        <v>1814920000</v>
      </c>
      <c r="G176" s="8">
        <v>4590.4702150000003</v>
      </c>
      <c r="H176" s="10">
        <f t="shared" si="5"/>
        <v>1.8048142045439253E-3</v>
      </c>
    </row>
    <row r="177" spans="1:8" x14ac:dyDescent="0.25">
      <c r="A177" s="7">
        <v>42429</v>
      </c>
      <c r="B177" s="8">
        <v>4585.2998049999997</v>
      </c>
      <c r="C177" s="8">
        <v>4619.8999020000001</v>
      </c>
      <c r="D177" s="8">
        <v>4557.4599609999996</v>
      </c>
      <c r="E177" s="8">
        <v>4557.9501950000003</v>
      </c>
      <c r="F177" s="9">
        <v>2065260000</v>
      </c>
      <c r="G177" s="8">
        <v>4557.9501950000003</v>
      </c>
      <c r="H177" s="10">
        <f t="shared" si="5"/>
        <v>-7.0842459436369909E-3</v>
      </c>
    </row>
    <row r="178" spans="1:8" x14ac:dyDescent="0.25">
      <c r="A178" s="7">
        <v>42430</v>
      </c>
      <c r="B178" s="8">
        <v>4596.0097660000001</v>
      </c>
      <c r="C178" s="8">
        <v>4689.6000979999999</v>
      </c>
      <c r="D178" s="8">
        <v>4581.75</v>
      </c>
      <c r="E178" s="8">
        <v>4689.6000979999999</v>
      </c>
      <c r="F178" s="9">
        <v>2080150000</v>
      </c>
      <c r="G178" s="8">
        <v>4689.6000979999999</v>
      </c>
      <c r="H178" s="10">
        <f t="shared" si="5"/>
        <v>2.8883576469180605E-2</v>
      </c>
    </row>
    <row r="179" spans="1:8" x14ac:dyDescent="0.25">
      <c r="A179" s="7">
        <v>42431</v>
      </c>
      <c r="B179" s="8">
        <v>4683.7998049999997</v>
      </c>
      <c r="C179" s="8">
        <v>4703.580078</v>
      </c>
      <c r="D179" s="8">
        <v>4665.9301759999998</v>
      </c>
      <c r="E179" s="8">
        <v>4703.419922</v>
      </c>
      <c r="F179" s="9">
        <v>1912510000</v>
      </c>
      <c r="G179" s="8">
        <v>4703.419922</v>
      </c>
      <c r="H179" s="10">
        <f t="shared" si="5"/>
        <v>2.9469088432281243E-3</v>
      </c>
    </row>
    <row r="180" spans="1:8" x14ac:dyDescent="0.25">
      <c r="A180" s="7">
        <v>42432</v>
      </c>
      <c r="B180" s="8">
        <v>4698.3798829999996</v>
      </c>
      <c r="C180" s="8">
        <v>4707.7202150000003</v>
      </c>
      <c r="D180" s="8">
        <v>4674.4599609999996</v>
      </c>
      <c r="E180" s="8">
        <v>4707.419922</v>
      </c>
      <c r="F180" s="9">
        <v>1936290000</v>
      </c>
      <c r="G180" s="8">
        <v>4707.419922</v>
      </c>
      <c r="H180" s="10">
        <f t="shared" si="5"/>
        <v>8.5044500944730927E-4</v>
      </c>
    </row>
    <row r="181" spans="1:8" x14ac:dyDescent="0.25">
      <c r="A181" s="7">
        <v>42433</v>
      </c>
      <c r="B181" s="8">
        <v>4715.7597660000001</v>
      </c>
      <c r="C181" s="8">
        <v>4746.6499020000001</v>
      </c>
      <c r="D181" s="8">
        <v>4687.9399409999996</v>
      </c>
      <c r="E181" s="8">
        <v>4717.0200199999999</v>
      </c>
      <c r="F181" s="9">
        <v>2171230000</v>
      </c>
      <c r="G181" s="8">
        <v>4717.0200199999999</v>
      </c>
      <c r="H181" s="10">
        <f t="shared" si="5"/>
        <v>2.0393544997194812E-3</v>
      </c>
    </row>
    <row r="182" spans="1:8" x14ac:dyDescent="0.25">
      <c r="A182" s="7">
        <v>42436</v>
      </c>
      <c r="B182" s="8">
        <v>4690.8798829999996</v>
      </c>
      <c r="C182" s="8">
        <v>4731.1899409999996</v>
      </c>
      <c r="D182" s="8">
        <v>4674.8198240000002</v>
      </c>
      <c r="E182" s="8">
        <v>4708.25</v>
      </c>
      <c r="F182" s="9">
        <v>2084390000</v>
      </c>
      <c r="G182" s="8">
        <v>4708.25</v>
      </c>
      <c r="H182" s="10">
        <f t="shared" si="5"/>
        <v>-1.8592289120705763E-3</v>
      </c>
    </row>
    <row r="183" spans="1:8" x14ac:dyDescent="0.25">
      <c r="A183" s="7">
        <v>42437</v>
      </c>
      <c r="B183" s="8">
        <v>4676.2202150000003</v>
      </c>
      <c r="C183" s="8">
        <v>4695.0400390000004</v>
      </c>
      <c r="D183" s="8">
        <v>4642.8598629999997</v>
      </c>
      <c r="E183" s="8">
        <v>4648.8198240000002</v>
      </c>
      <c r="F183" s="9">
        <v>1993060000</v>
      </c>
      <c r="G183" s="8">
        <v>4648.8198240000002</v>
      </c>
      <c r="H183" s="10">
        <f t="shared" si="5"/>
        <v>-1.2622561673657939E-2</v>
      </c>
    </row>
    <row r="184" spans="1:8" x14ac:dyDescent="0.25">
      <c r="A184" s="7">
        <v>42438</v>
      </c>
      <c r="B184" s="8">
        <v>4666.419922</v>
      </c>
      <c r="C184" s="8">
        <v>4676.4702150000003</v>
      </c>
      <c r="D184" s="8">
        <v>4642.419922</v>
      </c>
      <c r="E184" s="8">
        <v>4674.3798829999996</v>
      </c>
      <c r="F184" s="9">
        <v>1789550000</v>
      </c>
      <c r="G184" s="8">
        <v>4674.3798829999996</v>
      </c>
      <c r="H184" s="10">
        <f t="shared" si="5"/>
        <v>5.4981823274895536E-3</v>
      </c>
    </row>
    <row r="185" spans="1:8" x14ac:dyDescent="0.25">
      <c r="A185" s="7">
        <v>42439</v>
      </c>
      <c r="B185" s="8">
        <v>4691.2001950000003</v>
      </c>
      <c r="C185" s="8">
        <v>4716.1401370000003</v>
      </c>
      <c r="D185" s="8">
        <v>4607.9902339999999</v>
      </c>
      <c r="E185" s="8">
        <v>4662.1601559999999</v>
      </c>
      <c r="F185" s="9">
        <v>1936470000</v>
      </c>
      <c r="G185" s="8">
        <v>4662.1601559999999</v>
      </c>
      <c r="H185" s="10">
        <f t="shared" si="5"/>
        <v>-2.6141921080143904E-3</v>
      </c>
    </row>
    <row r="186" spans="1:8" x14ac:dyDescent="0.25">
      <c r="A186" s="7">
        <v>42440</v>
      </c>
      <c r="B186" s="8">
        <v>4712.3798829999996</v>
      </c>
      <c r="C186" s="8">
        <v>4748.7900390000004</v>
      </c>
      <c r="D186" s="8">
        <v>4700.9101559999999</v>
      </c>
      <c r="E186" s="8">
        <v>4748.4702150000003</v>
      </c>
      <c r="F186" s="9">
        <v>1801790000</v>
      </c>
      <c r="G186" s="8">
        <v>4748.4702150000003</v>
      </c>
      <c r="H186" s="10">
        <f t="shared" si="5"/>
        <v>1.8512890186520803E-2</v>
      </c>
    </row>
    <row r="187" spans="1:8" x14ac:dyDescent="0.25">
      <c r="A187" s="7">
        <v>42443</v>
      </c>
      <c r="B187" s="8">
        <v>4733.3901370000003</v>
      </c>
      <c r="C187" s="8">
        <v>4762.2700199999999</v>
      </c>
      <c r="D187" s="8">
        <v>4731.5097660000001</v>
      </c>
      <c r="E187" s="8">
        <v>4750.2797849999997</v>
      </c>
      <c r="F187" s="9">
        <v>1615100000</v>
      </c>
      <c r="G187" s="8">
        <v>4750.2797849999997</v>
      </c>
      <c r="H187" s="10">
        <f t="shared" si="5"/>
        <v>3.8108483744569988E-4</v>
      </c>
    </row>
    <row r="188" spans="1:8" x14ac:dyDescent="0.25">
      <c r="A188" s="7">
        <v>42444</v>
      </c>
      <c r="B188" s="8">
        <v>4731.1401370000003</v>
      </c>
      <c r="C188" s="8">
        <v>4735.2700199999999</v>
      </c>
      <c r="D188" s="8">
        <v>4712.0698240000002</v>
      </c>
      <c r="E188" s="8">
        <v>4728.669922</v>
      </c>
      <c r="F188" s="9">
        <v>1692420000</v>
      </c>
      <c r="G188" s="8">
        <v>4728.669922</v>
      </c>
      <c r="H188" s="10">
        <f t="shared" si="5"/>
        <v>-4.5491768860094206E-3</v>
      </c>
    </row>
    <row r="189" spans="1:8" x14ac:dyDescent="0.25">
      <c r="A189" s="7">
        <v>42445</v>
      </c>
      <c r="B189" s="8">
        <v>4717.8798829999996</v>
      </c>
      <c r="C189" s="8">
        <v>4774.7797849999997</v>
      </c>
      <c r="D189" s="8">
        <v>4716.4501950000003</v>
      </c>
      <c r="E189" s="8">
        <v>4763.9702150000003</v>
      </c>
      <c r="F189" s="9">
        <v>1781060000</v>
      </c>
      <c r="G189" s="8">
        <v>4763.9702150000003</v>
      </c>
      <c r="H189" s="10">
        <f t="shared" si="5"/>
        <v>7.4651632662636747E-3</v>
      </c>
    </row>
    <row r="190" spans="1:8" x14ac:dyDescent="0.25">
      <c r="A190" s="7">
        <v>42446</v>
      </c>
      <c r="B190" s="8">
        <v>4752.6201170000004</v>
      </c>
      <c r="C190" s="8">
        <v>4788.0898440000001</v>
      </c>
      <c r="D190" s="8">
        <v>4737.9702150000003</v>
      </c>
      <c r="E190" s="8">
        <v>4774.9902339999999</v>
      </c>
      <c r="F190" s="9">
        <v>1907190000</v>
      </c>
      <c r="G190" s="8">
        <v>4774.9902339999999</v>
      </c>
      <c r="H190" s="10">
        <f t="shared" si="5"/>
        <v>2.3132006504367197E-3</v>
      </c>
    </row>
    <row r="191" spans="1:8" x14ac:dyDescent="0.25">
      <c r="A191" s="7">
        <v>42447</v>
      </c>
      <c r="B191" s="8">
        <v>4784.6298829999996</v>
      </c>
      <c r="C191" s="8">
        <v>4804.580078</v>
      </c>
      <c r="D191" s="8">
        <v>4772.4101559999999</v>
      </c>
      <c r="E191" s="8">
        <v>4795.6499020000001</v>
      </c>
      <c r="F191" s="9">
        <v>2829040000</v>
      </c>
      <c r="G191" s="8">
        <v>4795.6499020000001</v>
      </c>
      <c r="H191" s="10">
        <f t="shared" si="5"/>
        <v>4.3266408908848586E-3</v>
      </c>
    </row>
    <row r="192" spans="1:8" x14ac:dyDescent="0.25">
      <c r="A192" s="7">
        <v>42450</v>
      </c>
      <c r="B192" s="8">
        <v>4787.3100590000004</v>
      </c>
      <c r="C192" s="8">
        <v>4814.8500979999999</v>
      </c>
      <c r="D192" s="8">
        <v>4785.3798829999996</v>
      </c>
      <c r="E192" s="8">
        <v>4808.8701170000004</v>
      </c>
      <c r="F192" s="9">
        <v>1609230000</v>
      </c>
      <c r="G192" s="8">
        <v>4808.8701170000004</v>
      </c>
      <c r="H192" s="10">
        <f t="shared" si="5"/>
        <v>2.7567097828569143E-3</v>
      </c>
    </row>
    <row r="193" spans="1:8" x14ac:dyDescent="0.25">
      <c r="A193" s="7">
        <v>42451</v>
      </c>
      <c r="B193" s="8">
        <v>4783.6000979999999</v>
      </c>
      <c r="C193" s="8">
        <v>4835.6000979999999</v>
      </c>
      <c r="D193" s="8">
        <v>4781.7099609999996</v>
      </c>
      <c r="E193" s="8">
        <v>4821.6601559999999</v>
      </c>
      <c r="F193" s="9">
        <v>1596200000</v>
      </c>
      <c r="G193" s="8">
        <v>4821.6601559999999</v>
      </c>
      <c r="H193" s="10">
        <f t="shared" si="5"/>
        <v>2.6596765329105487E-3</v>
      </c>
    </row>
    <row r="194" spans="1:8" x14ac:dyDescent="0.25">
      <c r="A194" s="7">
        <v>42452</v>
      </c>
      <c r="B194" s="8">
        <v>4813.8701170000004</v>
      </c>
      <c r="C194" s="8">
        <v>4816.669922</v>
      </c>
      <c r="D194" s="8">
        <v>4765.3701170000004</v>
      </c>
      <c r="E194" s="8">
        <v>4768.8598629999997</v>
      </c>
      <c r="F194" s="9">
        <v>1732630000</v>
      </c>
      <c r="G194" s="8">
        <v>4768.8598629999997</v>
      </c>
      <c r="H194" s="10">
        <f t="shared" si="5"/>
        <v>-1.0950645896164235E-2</v>
      </c>
    </row>
    <row r="195" spans="1:8" x14ac:dyDescent="0.25">
      <c r="A195" s="7">
        <v>42453</v>
      </c>
      <c r="B195" s="8">
        <v>4743.3598629999997</v>
      </c>
      <c r="C195" s="8">
        <v>4773.5</v>
      </c>
      <c r="D195" s="8">
        <v>4734.7700199999999</v>
      </c>
      <c r="E195" s="8">
        <v>4773.5</v>
      </c>
      <c r="F195" s="9">
        <v>1590990000</v>
      </c>
      <c r="G195" s="8">
        <v>4773.5</v>
      </c>
      <c r="H195" s="10">
        <f t="shared" si="5"/>
        <v>9.7300762305918553E-4</v>
      </c>
    </row>
    <row r="196" spans="1:8" x14ac:dyDescent="0.25">
      <c r="A196" s="7">
        <v>42457</v>
      </c>
      <c r="B196" s="8">
        <v>4785.25</v>
      </c>
      <c r="C196" s="8">
        <v>4787.3901370000003</v>
      </c>
      <c r="D196" s="8">
        <v>4760.0097660000001</v>
      </c>
      <c r="E196" s="8">
        <v>4766.7900390000004</v>
      </c>
      <c r="F196" s="9">
        <v>1381000000</v>
      </c>
      <c r="G196" s="8">
        <v>4766.7900390000004</v>
      </c>
      <c r="H196" s="10">
        <f t="shared" ref="H196:H259" si="6">+(G196/G195)-1</f>
        <v>-1.4056690059703891E-3</v>
      </c>
    </row>
    <row r="197" spans="1:8" x14ac:dyDescent="0.25">
      <c r="A197" s="7">
        <v>42458</v>
      </c>
      <c r="B197" s="8">
        <v>4756.5498049999997</v>
      </c>
      <c r="C197" s="8">
        <v>4849.3100590000004</v>
      </c>
      <c r="D197" s="8">
        <v>4749.7797849999997</v>
      </c>
      <c r="E197" s="8">
        <v>4846.6201170000004</v>
      </c>
      <c r="F197" s="9">
        <v>1806490000</v>
      </c>
      <c r="G197" s="8">
        <v>4846.6201170000004</v>
      </c>
      <c r="H197" s="10">
        <f t="shared" si="6"/>
        <v>1.67471353566786E-2</v>
      </c>
    </row>
    <row r="198" spans="1:8" x14ac:dyDescent="0.25">
      <c r="A198" s="7">
        <v>42459</v>
      </c>
      <c r="B198" s="8">
        <v>4875.4599609999996</v>
      </c>
      <c r="C198" s="8">
        <v>4899.1401370000003</v>
      </c>
      <c r="D198" s="8">
        <v>4859.3500979999999</v>
      </c>
      <c r="E198" s="8">
        <v>4869.2900390000004</v>
      </c>
      <c r="F198" s="9">
        <v>1717820000</v>
      </c>
      <c r="G198" s="8">
        <v>4869.2900390000004</v>
      </c>
      <c r="H198" s="10">
        <f t="shared" si="6"/>
        <v>4.6774703716685462E-3</v>
      </c>
    </row>
    <row r="199" spans="1:8" x14ac:dyDescent="0.25">
      <c r="A199" s="7">
        <v>42460</v>
      </c>
      <c r="B199" s="8">
        <v>4869.5698240000002</v>
      </c>
      <c r="C199" s="8">
        <v>4891.2998049999997</v>
      </c>
      <c r="D199" s="8">
        <v>4864.4101559999999</v>
      </c>
      <c r="E199" s="8">
        <v>4869.8500979999999</v>
      </c>
      <c r="F199" s="9">
        <v>1774270000</v>
      </c>
      <c r="G199" s="8">
        <v>4869.8500979999999</v>
      </c>
      <c r="H199" s="10">
        <f t="shared" si="6"/>
        <v>1.1501861575591299E-4</v>
      </c>
    </row>
    <row r="200" spans="1:8" x14ac:dyDescent="0.25">
      <c r="A200" s="7">
        <v>42461</v>
      </c>
      <c r="B200" s="8">
        <v>4842.5498049999997</v>
      </c>
      <c r="C200" s="8">
        <v>4917.0898440000001</v>
      </c>
      <c r="D200" s="8">
        <v>4832.0600590000004</v>
      </c>
      <c r="E200" s="8">
        <v>4914.5400390000004</v>
      </c>
      <c r="F200" s="9">
        <v>1812250000</v>
      </c>
      <c r="G200" s="8">
        <v>4914.5400390000004</v>
      </c>
      <c r="H200" s="10">
        <f t="shared" si="6"/>
        <v>9.1768617309913036E-3</v>
      </c>
    </row>
    <row r="201" spans="1:8" x14ac:dyDescent="0.25">
      <c r="A201" s="7">
        <v>42464</v>
      </c>
      <c r="B201" s="8">
        <v>4911.2099609999996</v>
      </c>
      <c r="C201" s="8">
        <v>4917.75</v>
      </c>
      <c r="D201" s="8">
        <v>4885.169922</v>
      </c>
      <c r="E201" s="8">
        <v>4891.7998049999997</v>
      </c>
      <c r="F201" s="9">
        <v>1705730000</v>
      </c>
      <c r="G201" s="8">
        <v>4891.7998049999997</v>
      </c>
      <c r="H201" s="10">
        <f t="shared" si="6"/>
        <v>-4.6271337336846186E-3</v>
      </c>
    </row>
    <row r="202" spans="1:8" x14ac:dyDescent="0.25">
      <c r="A202" s="7">
        <v>42465</v>
      </c>
      <c r="B202" s="8">
        <v>4855.8999020000001</v>
      </c>
      <c r="C202" s="8">
        <v>4872.7001950000003</v>
      </c>
      <c r="D202" s="8">
        <v>4838.6201170000004</v>
      </c>
      <c r="E202" s="8">
        <v>4843.9301759999998</v>
      </c>
      <c r="F202" s="9">
        <v>1726010000</v>
      </c>
      <c r="G202" s="8">
        <v>4843.9301759999998</v>
      </c>
      <c r="H202" s="10">
        <f t="shared" si="6"/>
        <v>-9.785688480356769E-3</v>
      </c>
    </row>
    <row r="203" spans="1:8" x14ac:dyDescent="0.25">
      <c r="A203" s="7">
        <v>42466</v>
      </c>
      <c r="B203" s="8">
        <v>4849.580078</v>
      </c>
      <c r="C203" s="8">
        <v>4921.5097660000001</v>
      </c>
      <c r="D203" s="8">
        <v>4849.2797849999997</v>
      </c>
      <c r="E203" s="8">
        <v>4920.7202150000003</v>
      </c>
      <c r="F203" s="9">
        <v>1761770000</v>
      </c>
      <c r="G203" s="8">
        <v>4920.7202150000003</v>
      </c>
      <c r="H203" s="10">
        <f t="shared" si="6"/>
        <v>1.5852837718526303E-2</v>
      </c>
    </row>
    <row r="204" spans="1:8" x14ac:dyDescent="0.25">
      <c r="A204" s="7">
        <v>42467</v>
      </c>
      <c r="B204" s="8">
        <v>4893.5698240000002</v>
      </c>
      <c r="C204" s="8">
        <v>4901.4902339999999</v>
      </c>
      <c r="D204" s="8">
        <v>4831.4902339999999</v>
      </c>
      <c r="E204" s="8">
        <v>4848.3701170000004</v>
      </c>
      <c r="F204" s="9">
        <v>1908940000</v>
      </c>
      <c r="G204" s="8">
        <v>4848.3701170000004</v>
      </c>
      <c r="H204" s="10">
        <f t="shared" si="6"/>
        <v>-1.4703152148226706E-2</v>
      </c>
    </row>
    <row r="205" spans="1:8" x14ac:dyDescent="0.25">
      <c r="A205" s="7">
        <v>42468</v>
      </c>
      <c r="B205" s="8">
        <v>4883.9902339999999</v>
      </c>
      <c r="C205" s="8">
        <v>4892.6000979999999</v>
      </c>
      <c r="D205" s="8">
        <v>4835.3598629999997</v>
      </c>
      <c r="E205" s="8">
        <v>4850.6899409999996</v>
      </c>
      <c r="F205" s="9">
        <v>1588830000</v>
      </c>
      <c r="G205" s="8">
        <v>4850.6899409999996</v>
      </c>
      <c r="H205" s="10">
        <f t="shared" si="6"/>
        <v>4.784750223307821E-4</v>
      </c>
    </row>
    <row r="206" spans="1:8" x14ac:dyDescent="0.25">
      <c r="A206" s="7">
        <v>42471</v>
      </c>
      <c r="B206" s="8">
        <v>4873.3901370000003</v>
      </c>
      <c r="C206" s="8">
        <v>4897.5498049999997</v>
      </c>
      <c r="D206" s="8">
        <v>4833.3999020000001</v>
      </c>
      <c r="E206" s="8">
        <v>4833.3999020000001</v>
      </c>
      <c r="F206" s="9">
        <v>1545540000</v>
      </c>
      <c r="G206" s="8">
        <v>4833.3999020000001</v>
      </c>
      <c r="H206" s="10">
        <f t="shared" si="6"/>
        <v>-3.5644494309680086E-3</v>
      </c>
    </row>
    <row r="207" spans="1:8" x14ac:dyDescent="0.25">
      <c r="A207" s="7">
        <v>42472</v>
      </c>
      <c r="B207" s="8">
        <v>4838.8198240000002</v>
      </c>
      <c r="C207" s="8">
        <v>4879.6000979999999</v>
      </c>
      <c r="D207" s="8">
        <v>4808.9101559999999</v>
      </c>
      <c r="E207" s="8">
        <v>4872.0898440000001</v>
      </c>
      <c r="F207" s="9">
        <v>1759280000</v>
      </c>
      <c r="G207" s="8">
        <v>4872.0898440000001</v>
      </c>
      <c r="H207" s="10">
        <f t="shared" si="6"/>
        <v>8.0047053387803935E-3</v>
      </c>
    </row>
    <row r="208" spans="1:8" x14ac:dyDescent="0.25">
      <c r="A208" s="7">
        <v>42473</v>
      </c>
      <c r="B208" s="8">
        <v>4904.7900390000004</v>
      </c>
      <c r="C208" s="8">
        <v>4951.9101559999999</v>
      </c>
      <c r="D208" s="8">
        <v>4903.6000979999999</v>
      </c>
      <c r="E208" s="8">
        <v>4947.419922</v>
      </c>
      <c r="F208" s="9">
        <v>1936450000</v>
      </c>
      <c r="G208" s="8">
        <v>4947.419922</v>
      </c>
      <c r="H208" s="10">
        <f t="shared" si="6"/>
        <v>1.5461553545193629E-2</v>
      </c>
    </row>
    <row r="209" spans="1:8" x14ac:dyDescent="0.25">
      <c r="A209" s="7">
        <v>42474</v>
      </c>
      <c r="B209" s="8">
        <v>4947.6201170000004</v>
      </c>
      <c r="C209" s="8">
        <v>4961.2998049999997</v>
      </c>
      <c r="D209" s="8">
        <v>4931.8100590000004</v>
      </c>
      <c r="E209" s="8">
        <v>4945.8901370000003</v>
      </c>
      <c r="F209" s="9">
        <v>1645810000</v>
      </c>
      <c r="G209" s="8">
        <v>4945.8901370000003</v>
      </c>
      <c r="H209" s="10">
        <f t="shared" si="6"/>
        <v>-3.0920864291250627E-4</v>
      </c>
    </row>
    <row r="210" spans="1:8" x14ac:dyDescent="0.25">
      <c r="A210" s="7">
        <v>42475</v>
      </c>
      <c r="B210" s="8">
        <v>4938.830078</v>
      </c>
      <c r="C210" s="8">
        <v>4950.4301759999998</v>
      </c>
      <c r="D210" s="8">
        <v>4925.4599609999996</v>
      </c>
      <c r="E210" s="8">
        <v>4938.2202150000003</v>
      </c>
      <c r="F210" s="9">
        <v>1684790000</v>
      </c>
      <c r="G210" s="8">
        <v>4938.2202150000003</v>
      </c>
      <c r="H210" s="10">
        <f t="shared" si="6"/>
        <v>-1.5507667553352755E-3</v>
      </c>
    </row>
    <row r="211" spans="1:8" x14ac:dyDescent="0.25">
      <c r="A211" s="7">
        <v>42478</v>
      </c>
      <c r="B211" s="8">
        <v>4919.3598629999997</v>
      </c>
      <c r="C211" s="8">
        <v>4960.7900390000004</v>
      </c>
      <c r="D211" s="8">
        <v>4915.6298829999996</v>
      </c>
      <c r="E211" s="8">
        <v>4960.0200199999999</v>
      </c>
      <c r="F211" s="9">
        <v>1672260000</v>
      </c>
      <c r="G211" s="8">
        <v>4960.0200199999999</v>
      </c>
      <c r="H211" s="10">
        <f t="shared" si="6"/>
        <v>4.4145064518956723E-3</v>
      </c>
    </row>
    <row r="212" spans="1:8" x14ac:dyDescent="0.25">
      <c r="A212" s="7">
        <v>42479</v>
      </c>
      <c r="B212" s="8">
        <v>4968.2998049999997</v>
      </c>
      <c r="C212" s="8">
        <v>4968.669922</v>
      </c>
      <c r="D212" s="8">
        <v>4915.5200199999999</v>
      </c>
      <c r="E212" s="8">
        <v>4940.330078</v>
      </c>
      <c r="F212" s="9">
        <v>1824250000</v>
      </c>
      <c r="G212" s="8">
        <v>4940.330078</v>
      </c>
      <c r="H212" s="10">
        <f t="shared" si="6"/>
        <v>-3.9697303479835355E-3</v>
      </c>
    </row>
    <row r="213" spans="1:8" x14ac:dyDescent="0.25">
      <c r="A213" s="7">
        <v>42480</v>
      </c>
      <c r="B213" s="8">
        <v>4941.9902339999999</v>
      </c>
      <c r="C213" s="8">
        <v>4969.3198240000002</v>
      </c>
      <c r="D213" s="8">
        <v>4928.2900390000004</v>
      </c>
      <c r="E213" s="8">
        <v>4948.1298829999996</v>
      </c>
      <c r="F213" s="9">
        <v>1781340000</v>
      </c>
      <c r="G213" s="8">
        <v>4948.1298829999996</v>
      </c>
      <c r="H213" s="10">
        <f t="shared" si="6"/>
        <v>1.5788024032510339E-3</v>
      </c>
    </row>
    <row r="214" spans="1:8" x14ac:dyDescent="0.25">
      <c r="A214" s="7">
        <v>42481</v>
      </c>
      <c r="B214" s="8">
        <v>4949.1201170000004</v>
      </c>
      <c r="C214" s="8">
        <v>4966.6098629999997</v>
      </c>
      <c r="D214" s="8">
        <v>4932.6401370000003</v>
      </c>
      <c r="E214" s="8">
        <v>4945.8901370000003</v>
      </c>
      <c r="F214" s="9">
        <v>1758190000</v>
      </c>
      <c r="G214" s="8">
        <v>4945.8901370000003</v>
      </c>
      <c r="H214" s="10">
        <f t="shared" si="6"/>
        <v>-4.5264494929575516E-4</v>
      </c>
    </row>
    <row r="215" spans="1:8" x14ac:dyDescent="0.25">
      <c r="A215" s="7">
        <v>42482</v>
      </c>
      <c r="B215" s="8">
        <v>4898.2402339999999</v>
      </c>
      <c r="C215" s="8">
        <v>4921.6601559999999</v>
      </c>
      <c r="D215" s="8">
        <v>4872.0200199999999</v>
      </c>
      <c r="E215" s="8">
        <v>4906.2299800000001</v>
      </c>
      <c r="F215" s="9">
        <v>2018930000</v>
      </c>
      <c r="G215" s="8">
        <v>4906.2299800000001</v>
      </c>
      <c r="H215" s="10">
        <f t="shared" si="6"/>
        <v>-8.0188107502235928E-3</v>
      </c>
    </row>
    <row r="216" spans="1:8" x14ac:dyDescent="0.25">
      <c r="A216" s="7">
        <v>42485</v>
      </c>
      <c r="B216" s="8">
        <v>4891.4799800000001</v>
      </c>
      <c r="C216" s="8">
        <v>4904.8701170000004</v>
      </c>
      <c r="D216" s="8">
        <v>4878.3701170000004</v>
      </c>
      <c r="E216" s="8">
        <v>4895.7900390000004</v>
      </c>
      <c r="F216" s="9">
        <v>1582270000</v>
      </c>
      <c r="G216" s="8">
        <v>4895.7900390000004</v>
      </c>
      <c r="H216" s="10">
        <f t="shared" si="6"/>
        <v>-2.1278947465890319E-3</v>
      </c>
    </row>
    <row r="217" spans="1:8" x14ac:dyDescent="0.25">
      <c r="A217" s="7">
        <v>42486</v>
      </c>
      <c r="B217" s="8">
        <v>4903.8100590000004</v>
      </c>
      <c r="C217" s="8">
        <v>4915</v>
      </c>
      <c r="D217" s="8">
        <v>4875.419922</v>
      </c>
      <c r="E217" s="8">
        <v>4888.2797849999997</v>
      </c>
      <c r="F217" s="9">
        <v>1825020000</v>
      </c>
      <c r="G217" s="8">
        <v>4888.2797849999997</v>
      </c>
      <c r="H217" s="10">
        <f t="shared" si="6"/>
        <v>-1.5340228931742805E-3</v>
      </c>
    </row>
    <row r="218" spans="1:8" x14ac:dyDescent="0.25">
      <c r="A218" s="7">
        <v>42487</v>
      </c>
      <c r="B218" s="8">
        <v>4855.3798829999996</v>
      </c>
      <c r="C218" s="8">
        <v>4872.9101559999999</v>
      </c>
      <c r="D218" s="8">
        <v>4826.3798829999996</v>
      </c>
      <c r="E218" s="8">
        <v>4863.1401370000003</v>
      </c>
      <c r="F218" s="9">
        <v>1938780000</v>
      </c>
      <c r="G218" s="8">
        <v>4863.1401370000003</v>
      </c>
      <c r="H218" s="10">
        <f t="shared" si="6"/>
        <v>-5.1428414709694392E-3</v>
      </c>
    </row>
    <row r="219" spans="1:8" x14ac:dyDescent="0.25">
      <c r="A219" s="7">
        <v>42488</v>
      </c>
      <c r="B219" s="8">
        <v>4857.6000979999999</v>
      </c>
      <c r="C219" s="8">
        <v>4889.1601559999999</v>
      </c>
      <c r="D219" s="8">
        <v>4796.3198240000002</v>
      </c>
      <c r="E219" s="8">
        <v>4805.2900390000004</v>
      </c>
      <c r="F219" s="9">
        <v>2161400000</v>
      </c>
      <c r="G219" s="8">
        <v>4805.2900390000004</v>
      </c>
      <c r="H219" s="10">
        <f t="shared" si="6"/>
        <v>-1.1895626358751521E-2</v>
      </c>
    </row>
    <row r="220" spans="1:8" x14ac:dyDescent="0.25">
      <c r="A220" s="7">
        <v>42489</v>
      </c>
      <c r="B220" s="8">
        <v>4805.7900390000004</v>
      </c>
      <c r="C220" s="8">
        <v>4807.8901370000003</v>
      </c>
      <c r="D220" s="8">
        <v>4740.8398440000001</v>
      </c>
      <c r="E220" s="8">
        <v>4775.3598629999997</v>
      </c>
      <c r="F220" s="9">
        <v>2376460000</v>
      </c>
      <c r="G220" s="8">
        <v>4775.3598629999997</v>
      </c>
      <c r="H220" s="10">
        <f t="shared" si="6"/>
        <v>-6.2285888587547689E-3</v>
      </c>
    </row>
    <row r="221" spans="1:8" x14ac:dyDescent="0.25">
      <c r="A221" s="7">
        <v>42492</v>
      </c>
      <c r="B221" s="8">
        <v>4786.5498049999997</v>
      </c>
      <c r="C221" s="8">
        <v>4821.5698240000002</v>
      </c>
      <c r="D221" s="8">
        <v>4768.2797849999997</v>
      </c>
      <c r="E221" s="8">
        <v>4817.5898440000001</v>
      </c>
      <c r="F221" s="9">
        <v>1880460000</v>
      </c>
      <c r="G221" s="8">
        <v>4817.5898440000001</v>
      </c>
      <c r="H221" s="10">
        <f t="shared" si="6"/>
        <v>8.8433086116090909E-3</v>
      </c>
    </row>
    <row r="222" spans="1:8" x14ac:dyDescent="0.25">
      <c r="A222" s="7">
        <v>42493</v>
      </c>
      <c r="B222" s="8">
        <v>4780.8798829999996</v>
      </c>
      <c r="C222" s="8">
        <v>4791.4301759999998</v>
      </c>
      <c r="D222" s="8">
        <v>4749.7099609999996</v>
      </c>
      <c r="E222" s="8">
        <v>4763.2202150000003</v>
      </c>
      <c r="F222" s="9">
        <v>1984340000</v>
      </c>
      <c r="G222" s="8">
        <v>4763.2202150000003</v>
      </c>
      <c r="H222" s="10">
        <f t="shared" si="6"/>
        <v>-1.1285649206462356E-2</v>
      </c>
    </row>
    <row r="223" spans="1:8" x14ac:dyDescent="0.25">
      <c r="A223" s="7">
        <v>42494</v>
      </c>
      <c r="B223" s="8">
        <v>4735.2797849999997</v>
      </c>
      <c r="C223" s="8">
        <v>4751.6401370000003</v>
      </c>
      <c r="D223" s="8">
        <v>4713.9101559999999</v>
      </c>
      <c r="E223" s="8">
        <v>4725.6401370000003</v>
      </c>
      <c r="F223" s="9">
        <v>1950800000</v>
      </c>
      <c r="G223" s="8">
        <v>4725.6401370000003</v>
      </c>
      <c r="H223" s="10">
        <f t="shared" si="6"/>
        <v>-7.8896369060694749E-3</v>
      </c>
    </row>
    <row r="224" spans="1:8" x14ac:dyDescent="0.25">
      <c r="A224" s="7">
        <v>42495</v>
      </c>
      <c r="B224" s="8">
        <v>4742.419922</v>
      </c>
      <c r="C224" s="8">
        <v>4744.5498049999997</v>
      </c>
      <c r="D224" s="8">
        <v>4709.75</v>
      </c>
      <c r="E224" s="8">
        <v>4717.0898440000001</v>
      </c>
      <c r="F224" s="9">
        <v>1888350000</v>
      </c>
      <c r="G224" s="8">
        <v>4717.0898440000001</v>
      </c>
      <c r="H224" s="10">
        <f t="shared" si="6"/>
        <v>-1.8093406929263756E-3</v>
      </c>
    </row>
    <row r="225" spans="1:8" x14ac:dyDescent="0.25">
      <c r="A225" s="7">
        <v>42496</v>
      </c>
      <c r="B225" s="8">
        <v>4695.8999020000001</v>
      </c>
      <c r="C225" s="8">
        <v>4736.1601559999999</v>
      </c>
      <c r="D225" s="8">
        <v>4684.2797849999997</v>
      </c>
      <c r="E225" s="8">
        <v>4736.1601559999999</v>
      </c>
      <c r="F225" s="9">
        <v>1860800000</v>
      </c>
      <c r="G225" s="8">
        <v>4736.1601559999999</v>
      </c>
      <c r="H225" s="10">
        <f t="shared" si="6"/>
        <v>4.0428129695806447E-3</v>
      </c>
    </row>
    <row r="226" spans="1:8" x14ac:dyDescent="0.25">
      <c r="A226" s="7">
        <v>42499</v>
      </c>
      <c r="B226" s="8">
        <v>4736.3500979999999</v>
      </c>
      <c r="C226" s="8">
        <v>4771.9399409999996</v>
      </c>
      <c r="D226" s="8">
        <v>4735.0600590000004</v>
      </c>
      <c r="E226" s="8">
        <v>4750.2099609999996</v>
      </c>
      <c r="F226" s="9">
        <v>1625100000</v>
      </c>
      <c r="G226" s="8">
        <v>4750.2099609999996</v>
      </c>
      <c r="H226" s="10">
        <f t="shared" si="6"/>
        <v>2.9664970223188813E-3</v>
      </c>
    </row>
    <row r="227" spans="1:8" x14ac:dyDescent="0.25">
      <c r="A227" s="7">
        <v>42500</v>
      </c>
      <c r="B227" s="8">
        <v>4768.9101559999999</v>
      </c>
      <c r="C227" s="8">
        <v>4811.2998049999997</v>
      </c>
      <c r="D227" s="8">
        <v>4758.2001950000003</v>
      </c>
      <c r="E227" s="8">
        <v>4809.8798829999996</v>
      </c>
      <c r="F227" s="9">
        <v>1760120000</v>
      </c>
      <c r="G227" s="8">
        <v>4809.8798829999996</v>
      </c>
      <c r="H227" s="10">
        <f t="shared" si="6"/>
        <v>1.2561533593230534E-2</v>
      </c>
    </row>
    <row r="228" spans="1:8" x14ac:dyDescent="0.25">
      <c r="A228" s="7">
        <v>42501</v>
      </c>
      <c r="B228" s="8">
        <v>4799.2998049999997</v>
      </c>
      <c r="C228" s="8">
        <v>4812.1899409999996</v>
      </c>
      <c r="D228" s="8">
        <v>4760.3598629999997</v>
      </c>
      <c r="E228" s="8">
        <v>4760.6899409999996</v>
      </c>
      <c r="F228" s="9">
        <v>1859110000</v>
      </c>
      <c r="G228" s="8">
        <v>4760.6899409999996</v>
      </c>
      <c r="H228" s="10">
        <f t="shared" si="6"/>
        <v>-1.0226854556983134E-2</v>
      </c>
    </row>
    <row r="229" spans="1:8" x14ac:dyDescent="0.25">
      <c r="A229" s="7">
        <v>42502</v>
      </c>
      <c r="B229" s="8">
        <v>4778.1899409999996</v>
      </c>
      <c r="C229" s="8">
        <v>4779.4599609999996</v>
      </c>
      <c r="D229" s="8">
        <v>4710.169922</v>
      </c>
      <c r="E229" s="8">
        <v>4737.330078</v>
      </c>
      <c r="F229" s="9">
        <v>1930450000</v>
      </c>
      <c r="G229" s="8">
        <v>4737.330078</v>
      </c>
      <c r="H229" s="10">
        <f t="shared" si="6"/>
        <v>-4.9068230213482611E-3</v>
      </c>
    </row>
    <row r="230" spans="1:8" x14ac:dyDescent="0.25">
      <c r="A230" s="7">
        <v>42503</v>
      </c>
      <c r="B230" s="8">
        <v>4731.0698240000002</v>
      </c>
      <c r="C230" s="8">
        <v>4759.2900390000004</v>
      </c>
      <c r="D230" s="8">
        <v>4708.2597660000001</v>
      </c>
      <c r="E230" s="8">
        <v>4717.6801759999998</v>
      </c>
      <c r="F230" s="9">
        <v>1698030000</v>
      </c>
      <c r="G230" s="8">
        <v>4717.6801759999998</v>
      </c>
      <c r="H230" s="10">
        <f t="shared" si="6"/>
        <v>-4.1478853439521624E-3</v>
      </c>
    </row>
    <row r="231" spans="1:8" x14ac:dyDescent="0.25">
      <c r="A231" s="7">
        <v>42506</v>
      </c>
      <c r="B231" s="8">
        <v>4728.8598629999997</v>
      </c>
      <c r="C231" s="8">
        <v>4791.25</v>
      </c>
      <c r="D231" s="8">
        <v>4724.7299800000001</v>
      </c>
      <c r="E231" s="8">
        <v>4775.4599609999996</v>
      </c>
      <c r="F231" s="9">
        <v>1741510000</v>
      </c>
      <c r="G231" s="8">
        <v>4775.4599609999996</v>
      </c>
      <c r="H231" s="10">
        <f t="shared" si="6"/>
        <v>1.2247499373513993E-2</v>
      </c>
    </row>
    <row r="232" spans="1:8" x14ac:dyDescent="0.25">
      <c r="A232" s="7">
        <v>42507</v>
      </c>
      <c r="B232" s="8">
        <v>4768.8500979999999</v>
      </c>
      <c r="C232" s="8">
        <v>4776.1499020000001</v>
      </c>
      <c r="D232" s="8">
        <v>4703.3901370000003</v>
      </c>
      <c r="E232" s="8">
        <v>4715.7299800000001</v>
      </c>
      <c r="F232" s="9">
        <v>1925230000</v>
      </c>
      <c r="G232" s="8">
        <v>4715.7299800000001</v>
      </c>
      <c r="H232" s="10">
        <f t="shared" si="6"/>
        <v>-1.2507691717195679E-2</v>
      </c>
    </row>
    <row r="233" spans="1:8" x14ac:dyDescent="0.25">
      <c r="A233" s="7">
        <v>42508</v>
      </c>
      <c r="B233" s="8">
        <v>4705.7797849999997</v>
      </c>
      <c r="C233" s="8">
        <v>4762.2797849999997</v>
      </c>
      <c r="D233" s="8">
        <v>4704.4902339999999</v>
      </c>
      <c r="E233" s="8">
        <v>4739.1201170000004</v>
      </c>
      <c r="F233" s="9">
        <v>1934100000</v>
      </c>
      <c r="G233" s="8">
        <v>4739.1201170000004</v>
      </c>
      <c r="H233" s="10">
        <f t="shared" si="6"/>
        <v>4.9600246619718735E-3</v>
      </c>
    </row>
    <row r="234" spans="1:8" x14ac:dyDescent="0.25">
      <c r="A234" s="7">
        <v>42509</v>
      </c>
      <c r="B234" s="8">
        <v>4717.3598629999997</v>
      </c>
      <c r="C234" s="8">
        <v>4735.2700199999999</v>
      </c>
      <c r="D234" s="8">
        <v>4678.3798829999996</v>
      </c>
      <c r="E234" s="8">
        <v>4712.5297849999997</v>
      </c>
      <c r="F234" s="9">
        <v>1805890000</v>
      </c>
      <c r="G234" s="8">
        <v>4712.5297849999997</v>
      </c>
      <c r="H234" s="10">
        <f t="shared" si="6"/>
        <v>-5.6108162155706909E-3</v>
      </c>
    </row>
    <row r="235" spans="1:8" x14ac:dyDescent="0.25">
      <c r="A235" s="7">
        <v>42510</v>
      </c>
      <c r="B235" s="8">
        <v>4729.4399409999996</v>
      </c>
      <c r="C235" s="8">
        <v>4781.7001950000003</v>
      </c>
      <c r="D235" s="8">
        <v>4729</v>
      </c>
      <c r="E235" s="8">
        <v>4769.5600590000004</v>
      </c>
      <c r="F235" s="9">
        <v>1970520000</v>
      </c>
      <c r="G235" s="8">
        <v>4769.5600590000004</v>
      </c>
      <c r="H235" s="10">
        <f t="shared" si="6"/>
        <v>1.2101838418407063E-2</v>
      </c>
    </row>
    <row r="236" spans="1:8" x14ac:dyDescent="0.25">
      <c r="A236" s="7">
        <v>42513</v>
      </c>
      <c r="B236" s="8">
        <v>4771.5698240000002</v>
      </c>
      <c r="C236" s="8">
        <v>4792.6401370000003</v>
      </c>
      <c r="D236" s="8">
        <v>4763.9101559999999</v>
      </c>
      <c r="E236" s="8">
        <v>4765.7797849999997</v>
      </c>
      <c r="F236" s="9">
        <v>1865110000</v>
      </c>
      <c r="G236" s="8">
        <v>4765.7797849999997</v>
      </c>
      <c r="H236" s="10">
        <f t="shared" si="6"/>
        <v>-7.9258337314935812E-4</v>
      </c>
    </row>
    <row r="237" spans="1:8" x14ac:dyDescent="0.25">
      <c r="A237" s="7">
        <v>42514</v>
      </c>
      <c r="B237" s="8">
        <v>4792.8500979999999</v>
      </c>
      <c r="C237" s="8">
        <v>4865.9902339999999</v>
      </c>
      <c r="D237" s="8">
        <v>4792.6298829999996</v>
      </c>
      <c r="E237" s="8">
        <v>4861.0600590000004</v>
      </c>
      <c r="F237" s="9">
        <v>1942280000</v>
      </c>
      <c r="G237" s="8">
        <v>4861.0600590000004</v>
      </c>
      <c r="H237" s="10">
        <f t="shared" si="6"/>
        <v>1.9992588474165185E-2</v>
      </c>
    </row>
    <row r="238" spans="1:8" x14ac:dyDescent="0.25">
      <c r="A238" s="7">
        <v>42515</v>
      </c>
      <c r="B238" s="8">
        <v>4877.1801759999998</v>
      </c>
      <c r="C238" s="8">
        <v>4905.4501950000003</v>
      </c>
      <c r="D238" s="8">
        <v>4872.419922</v>
      </c>
      <c r="E238" s="8">
        <v>4894.8901370000003</v>
      </c>
      <c r="F238" s="9">
        <v>1784420000</v>
      </c>
      <c r="G238" s="8">
        <v>4894.8901370000003</v>
      </c>
      <c r="H238" s="10">
        <f t="shared" si="6"/>
        <v>6.9594034201172494E-3</v>
      </c>
    </row>
    <row r="239" spans="1:8" x14ac:dyDescent="0.25">
      <c r="A239" s="7">
        <v>42516</v>
      </c>
      <c r="B239" s="8">
        <v>4897.7797849999997</v>
      </c>
      <c r="C239" s="8">
        <v>4909.3798829999996</v>
      </c>
      <c r="D239" s="8">
        <v>4887.2700199999999</v>
      </c>
      <c r="E239" s="8">
        <v>4901.7700199999999</v>
      </c>
      <c r="F239" s="9">
        <v>1606250000</v>
      </c>
      <c r="G239" s="8">
        <v>4901.7700199999999</v>
      </c>
      <c r="H239" s="10">
        <f t="shared" si="6"/>
        <v>1.4055234760010915E-3</v>
      </c>
    </row>
    <row r="240" spans="1:8" x14ac:dyDescent="0.25">
      <c r="A240" s="7">
        <v>42517</v>
      </c>
      <c r="B240" s="8">
        <v>4904.0498049999997</v>
      </c>
      <c r="C240" s="8">
        <v>4933.5</v>
      </c>
      <c r="D240" s="8">
        <v>4902.5</v>
      </c>
      <c r="E240" s="8">
        <v>4933.5</v>
      </c>
      <c r="F240" s="9">
        <v>1505020000</v>
      </c>
      <c r="G240" s="8">
        <v>4933.5</v>
      </c>
      <c r="H240" s="10">
        <f t="shared" si="6"/>
        <v>6.4731678292813122E-3</v>
      </c>
    </row>
    <row r="241" spans="1:24" x14ac:dyDescent="0.25">
      <c r="A241" s="7">
        <v>42521</v>
      </c>
      <c r="B241" s="8">
        <v>4938.4799800000001</v>
      </c>
      <c r="C241" s="8">
        <v>4951.4501950000003</v>
      </c>
      <c r="D241" s="8">
        <v>4923.0297849999997</v>
      </c>
      <c r="E241" s="8">
        <v>4948.0498049999997</v>
      </c>
      <c r="F241" s="9">
        <v>2285350000</v>
      </c>
      <c r="G241" s="8">
        <v>4948.0498049999997</v>
      </c>
      <c r="H241" s="10">
        <f t="shared" si="6"/>
        <v>2.9491851626632926E-3</v>
      </c>
    </row>
    <row r="242" spans="1:24" x14ac:dyDescent="0.25">
      <c r="A242" s="7">
        <v>42522</v>
      </c>
      <c r="B242" s="8">
        <v>4928.9702150000003</v>
      </c>
      <c r="C242" s="8">
        <v>4958.9799800000001</v>
      </c>
      <c r="D242" s="8">
        <v>4923.2001950000003</v>
      </c>
      <c r="E242" s="8">
        <v>4952.25</v>
      </c>
      <c r="F242" s="9">
        <v>1797090000</v>
      </c>
      <c r="G242" s="8">
        <v>4952.25</v>
      </c>
      <c r="H242" s="10">
        <f t="shared" si="6"/>
        <v>8.4885867473616372E-4</v>
      </c>
    </row>
    <row r="243" spans="1:24" x14ac:dyDescent="0.25">
      <c r="A243" s="7">
        <v>42523</v>
      </c>
      <c r="B243" s="8">
        <v>4941.25</v>
      </c>
      <c r="C243" s="8">
        <v>4971.3598629999997</v>
      </c>
      <c r="D243" s="8">
        <v>4924.2299800000001</v>
      </c>
      <c r="E243" s="8">
        <v>4971.3598629999997</v>
      </c>
      <c r="F243" s="9">
        <v>1729050000</v>
      </c>
      <c r="G243" s="8">
        <v>4971.3598629999997</v>
      </c>
      <c r="H243" s="10">
        <f t="shared" si="6"/>
        <v>3.8588243727597504E-3</v>
      </c>
    </row>
    <row r="244" spans="1:24" x14ac:dyDescent="0.25">
      <c r="A244" s="7">
        <v>42524</v>
      </c>
      <c r="B244" s="8">
        <v>4958.1000979999999</v>
      </c>
      <c r="C244" s="8">
        <v>4958.6499020000001</v>
      </c>
      <c r="D244" s="8">
        <v>4909.2099609999996</v>
      </c>
      <c r="E244" s="8">
        <v>4942.5200199999999</v>
      </c>
      <c r="F244" s="9">
        <v>1697840000</v>
      </c>
      <c r="G244" s="8">
        <v>4942.5200199999999</v>
      </c>
      <c r="H244" s="10">
        <f t="shared" si="6"/>
        <v>-5.8011980212183678E-3</v>
      </c>
    </row>
    <row r="245" spans="1:24" x14ac:dyDescent="0.25">
      <c r="A245" s="7">
        <v>42527</v>
      </c>
      <c r="B245" s="8">
        <v>4950.4599609999996</v>
      </c>
      <c r="C245" s="8">
        <v>4980.1401370000003</v>
      </c>
      <c r="D245" s="8">
        <v>4944.8701170000004</v>
      </c>
      <c r="E245" s="8">
        <v>4968.7099609999996</v>
      </c>
      <c r="F245" s="9">
        <v>1663840000</v>
      </c>
      <c r="G245" s="8">
        <v>4968.7099609999996</v>
      </c>
      <c r="H245" s="10">
        <f t="shared" si="6"/>
        <v>5.2989043835982574E-3</v>
      </c>
    </row>
    <row r="246" spans="1:24" x14ac:dyDescent="0.25">
      <c r="A246" s="7">
        <v>42528</v>
      </c>
      <c r="B246" s="8">
        <v>4972.1298829999996</v>
      </c>
      <c r="C246" s="8">
        <v>4979.3798829999996</v>
      </c>
      <c r="D246" s="8">
        <v>4960.2797849999997</v>
      </c>
      <c r="E246" s="8">
        <v>4961.75</v>
      </c>
      <c r="F246" s="9">
        <v>1747760000</v>
      </c>
      <c r="G246" s="8">
        <v>4961.75</v>
      </c>
      <c r="H246" s="10">
        <f t="shared" si="6"/>
        <v>-1.4007581554627002E-3</v>
      </c>
    </row>
    <row r="247" spans="1:24" x14ac:dyDescent="0.25">
      <c r="A247" s="7">
        <v>42529</v>
      </c>
      <c r="B247" s="8">
        <v>4970.0097660000001</v>
      </c>
      <c r="C247" s="8">
        <v>4979.6601559999999</v>
      </c>
      <c r="D247" s="8">
        <v>4956.7900390000004</v>
      </c>
      <c r="E247" s="8">
        <v>4974.6401370000003</v>
      </c>
      <c r="F247" s="9">
        <v>1692640000</v>
      </c>
      <c r="G247" s="8">
        <v>4974.6401370000003</v>
      </c>
      <c r="H247" s="10">
        <f t="shared" si="6"/>
        <v>2.5979013452914756E-3</v>
      </c>
    </row>
    <row r="248" spans="1:24" x14ac:dyDescent="0.25">
      <c r="A248" s="7">
        <v>42530</v>
      </c>
      <c r="B248" s="8">
        <v>4954.1499020000001</v>
      </c>
      <c r="C248" s="8">
        <v>4965.4902339999999</v>
      </c>
      <c r="D248" s="8">
        <v>4940.5498049999997</v>
      </c>
      <c r="E248" s="8">
        <v>4958.6201170000004</v>
      </c>
      <c r="F248" s="9">
        <v>1632340000</v>
      </c>
      <c r="G248" s="8">
        <v>4958.6201170000004</v>
      </c>
      <c r="H248" s="10">
        <f t="shared" si="6"/>
        <v>-3.220337463377021E-3</v>
      </c>
    </row>
    <row r="249" spans="1:24" x14ac:dyDescent="0.25">
      <c r="A249" s="7">
        <v>42531</v>
      </c>
      <c r="B249" s="8">
        <v>4915.1499020000001</v>
      </c>
      <c r="C249" s="8">
        <v>4917.919922</v>
      </c>
      <c r="D249" s="8">
        <v>4880.6098629999997</v>
      </c>
      <c r="E249" s="8">
        <v>4894.5498049999997</v>
      </c>
      <c r="F249" s="9">
        <v>1822200000</v>
      </c>
      <c r="G249" s="8">
        <v>4894.5498049999997</v>
      </c>
      <c r="H249" s="10">
        <f t="shared" si="6"/>
        <v>-1.2920996262719142E-2</v>
      </c>
    </row>
    <row r="250" spans="1:24" x14ac:dyDescent="0.25">
      <c r="A250" s="7">
        <v>42534</v>
      </c>
      <c r="B250" s="8">
        <v>4868.5097660000001</v>
      </c>
      <c r="C250" s="8">
        <v>4894.8500979999999</v>
      </c>
      <c r="D250" s="8">
        <v>4844.9399409999996</v>
      </c>
      <c r="E250" s="8">
        <v>4848.4399409999996</v>
      </c>
      <c r="F250" s="9">
        <v>1888300000</v>
      </c>
      <c r="G250" s="8">
        <v>4848.4399409999996</v>
      </c>
      <c r="H250" s="10">
        <f t="shared" si="6"/>
        <v>-9.4206547766449988E-3</v>
      </c>
    </row>
    <row r="251" spans="1:24" x14ac:dyDescent="0.25">
      <c r="A251" s="7">
        <v>42535</v>
      </c>
      <c r="B251" s="8">
        <v>4836.669922</v>
      </c>
      <c r="C251" s="8">
        <v>4863.0097660000001</v>
      </c>
      <c r="D251" s="8">
        <v>4811.9301759999998</v>
      </c>
      <c r="E251" s="8">
        <v>4843.5498049999997</v>
      </c>
      <c r="F251" s="9">
        <v>1919710000</v>
      </c>
      <c r="G251" s="8">
        <v>4843.5498049999997</v>
      </c>
      <c r="H251" s="10">
        <f t="shared" si="6"/>
        <v>-1.0085998918224481E-3</v>
      </c>
      <c r="W251" s="28"/>
    </row>
    <row r="252" spans="1:24" x14ac:dyDescent="0.25">
      <c r="A252" s="7">
        <v>42536</v>
      </c>
      <c r="B252" s="8">
        <v>4855.080078</v>
      </c>
      <c r="C252" s="8">
        <v>4868.1601559999999</v>
      </c>
      <c r="D252" s="8">
        <v>4830.330078</v>
      </c>
      <c r="E252" s="8">
        <v>4834.9301759999998</v>
      </c>
      <c r="F252" s="9">
        <v>1802200000</v>
      </c>
      <c r="G252" s="8">
        <v>4834.9301759999998</v>
      </c>
      <c r="H252" s="10">
        <f t="shared" si="6"/>
        <v>-1.779609861986331E-3</v>
      </c>
      <c r="P252" s="24"/>
      <c r="Q252" s="28"/>
      <c r="R252" s="28"/>
      <c r="S252" s="23"/>
      <c r="T252" s="23"/>
      <c r="U252" s="23"/>
      <c r="V252" s="23"/>
      <c r="X252" s="23"/>
    </row>
    <row r="253" spans="1:24" s="23" customFormat="1" x14ac:dyDescent="0.25">
      <c r="A253" s="20">
        <v>42537</v>
      </c>
      <c r="B253" s="21">
        <v>4809.6899409999996</v>
      </c>
      <c r="C253" s="21">
        <v>4847.8598629999997</v>
      </c>
      <c r="D253" s="21">
        <v>4778.7797849999997</v>
      </c>
      <c r="E253" s="21">
        <v>4844.919922</v>
      </c>
      <c r="F253" s="22">
        <v>1851770000</v>
      </c>
      <c r="G253" s="21">
        <v>4844.919922</v>
      </c>
      <c r="H253" s="10">
        <f t="shared" si="6"/>
        <v>2.0661613790387001E-3</v>
      </c>
      <c r="J253" s="23" t="s">
        <v>37</v>
      </c>
      <c r="P253" s="15"/>
      <c r="Q253" s="12"/>
      <c r="R253" s="12"/>
      <c r="S253" s="5"/>
      <c r="T253" s="5"/>
      <c r="U253" s="5"/>
      <c r="V253" s="5"/>
      <c r="W253" s="12"/>
      <c r="X253" s="5"/>
    </row>
    <row r="254" spans="1:24" x14ac:dyDescent="0.25">
      <c r="A254" s="7">
        <v>42538</v>
      </c>
      <c r="B254" s="8">
        <v>4835.0200199999999</v>
      </c>
      <c r="C254" s="8">
        <v>4835.0200199999999</v>
      </c>
      <c r="D254" s="8">
        <v>4792.3398440000001</v>
      </c>
      <c r="E254" s="8">
        <v>4800.3398440000001</v>
      </c>
      <c r="F254" s="9">
        <v>2638220000</v>
      </c>
      <c r="G254" s="8">
        <v>4800.3398440000001</v>
      </c>
      <c r="H254" s="10">
        <f t="shared" si="6"/>
        <v>-9.2014065697080261E-3</v>
      </c>
    </row>
    <row r="255" spans="1:24" x14ac:dyDescent="0.25">
      <c r="A255" s="7">
        <v>42541</v>
      </c>
      <c r="B255" s="8">
        <v>4856.6899409999996</v>
      </c>
      <c r="C255" s="8">
        <v>4882.1499020000001</v>
      </c>
      <c r="D255" s="8">
        <v>4834.5097660000001</v>
      </c>
      <c r="E255" s="8">
        <v>4837.2099609999996</v>
      </c>
      <c r="F255" s="9">
        <v>1779560000</v>
      </c>
      <c r="G255" s="8">
        <v>4837.2099609999996</v>
      </c>
      <c r="H255" s="10">
        <f t="shared" si="6"/>
        <v>7.6807305728747721E-3</v>
      </c>
    </row>
    <row r="256" spans="1:24" x14ac:dyDescent="0.25">
      <c r="A256" s="7">
        <v>42542</v>
      </c>
      <c r="B256" s="8">
        <v>4845.080078</v>
      </c>
      <c r="C256" s="8">
        <v>4852.1899409999996</v>
      </c>
      <c r="D256" s="8">
        <v>4826.5898440000001</v>
      </c>
      <c r="E256" s="8">
        <v>4843.7597660000001</v>
      </c>
      <c r="F256" s="9">
        <v>1698080000</v>
      </c>
      <c r="G256" s="8">
        <v>4843.7597660000001</v>
      </c>
      <c r="H256" s="10">
        <f t="shared" si="6"/>
        <v>1.3540460415835121E-3</v>
      </c>
    </row>
    <row r="257" spans="1:8" x14ac:dyDescent="0.25">
      <c r="A257" s="7">
        <v>42543</v>
      </c>
      <c r="B257" s="8">
        <v>4846.6801759999998</v>
      </c>
      <c r="C257" s="8">
        <v>4875.9301759999998</v>
      </c>
      <c r="D257" s="8">
        <v>4830</v>
      </c>
      <c r="E257" s="8">
        <v>4833.3198240000002</v>
      </c>
      <c r="F257" s="9">
        <v>1682220000</v>
      </c>
      <c r="G257" s="8">
        <v>4833.3198240000002</v>
      </c>
      <c r="H257" s="10">
        <f t="shared" si="6"/>
        <v>-2.1553385189087004E-3</v>
      </c>
    </row>
    <row r="258" spans="1:8" x14ac:dyDescent="0.25">
      <c r="A258" s="7">
        <v>42544</v>
      </c>
      <c r="B258" s="8">
        <v>4872.1899409999996</v>
      </c>
      <c r="C258" s="8">
        <v>4910.0400390000004</v>
      </c>
      <c r="D258" s="8">
        <v>4859.3999020000001</v>
      </c>
      <c r="E258" s="8">
        <v>4910.0400390000004</v>
      </c>
      <c r="F258" s="9">
        <v>1738570000</v>
      </c>
      <c r="G258" s="8">
        <v>4910.0400390000004</v>
      </c>
      <c r="H258" s="10">
        <f t="shared" si="6"/>
        <v>1.5873192297154448E-2</v>
      </c>
    </row>
    <row r="259" spans="1:8" x14ac:dyDescent="0.25">
      <c r="A259" s="7">
        <v>42545</v>
      </c>
      <c r="B259" s="8">
        <v>4715.7900390000004</v>
      </c>
      <c r="C259" s="8">
        <v>4798.2202150000003</v>
      </c>
      <c r="D259" s="8">
        <v>4698.419922</v>
      </c>
      <c r="E259" s="8">
        <v>4707.9799800000001</v>
      </c>
      <c r="F259" s="9">
        <v>4411040000</v>
      </c>
      <c r="G259" s="8">
        <v>4707.9799800000001</v>
      </c>
      <c r="H259" s="10">
        <f t="shared" si="6"/>
        <v>-4.115242592627677E-2</v>
      </c>
    </row>
    <row r="260" spans="1:8" x14ac:dyDescent="0.25">
      <c r="A260" s="7">
        <v>42548</v>
      </c>
      <c r="B260" s="8">
        <v>4664.4301759999998</v>
      </c>
      <c r="C260" s="8">
        <v>4665.0400390000004</v>
      </c>
      <c r="D260" s="8">
        <v>4574.25</v>
      </c>
      <c r="E260" s="8">
        <v>4594.4399409999996</v>
      </c>
      <c r="F260" s="9">
        <v>2659650000</v>
      </c>
      <c r="G260" s="8">
        <v>4594.4399409999996</v>
      </c>
      <c r="H260" s="10">
        <f t="shared" ref="H260:H323" si="7">+(G260/G259)-1</f>
        <v>-2.4116508456350827E-2</v>
      </c>
    </row>
    <row r="261" spans="1:8" x14ac:dyDescent="0.25">
      <c r="A261" s="7">
        <v>42549</v>
      </c>
      <c r="B261" s="8">
        <v>4643.9301759999998</v>
      </c>
      <c r="C261" s="8">
        <v>4692.9799800000001</v>
      </c>
      <c r="D261" s="8">
        <v>4643.9301759999998</v>
      </c>
      <c r="E261" s="8">
        <v>4691.8701170000004</v>
      </c>
      <c r="F261" s="9">
        <v>2074090000</v>
      </c>
      <c r="G261" s="8">
        <v>4691.8701170000004</v>
      </c>
      <c r="H261" s="10">
        <f t="shared" si="7"/>
        <v>2.1206105042434142E-2</v>
      </c>
    </row>
    <row r="262" spans="1:8" x14ac:dyDescent="0.25">
      <c r="A262" s="7">
        <v>42550</v>
      </c>
      <c r="B262" s="8">
        <v>4732.93</v>
      </c>
      <c r="C262" s="8">
        <v>4787.59</v>
      </c>
      <c r="D262" s="8">
        <v>4732.34</v>
      </c>
      <c r="E262" s="8">
        <v>4779.25</v>
      </c>
      <c r="F262" s="9" t="s">
        <v>28</v>
      </c>
      <c r="G262" s="8">
        <f>+E262</f>
        <v>4779.25</v>
      </c>
      <c r="H262" s="10">
        <f t="shared" si="7"/>
        <v>1.8623679006670946E-2</v>
      </c>
    </row>
    <row r="263" spans="1:8" x14ac:dyDescent="0.25">
      <c r="A263" s="7">
        <v>42551</v>
      </c>
      <c r="B263" s="8">
        <v>4793.75</v>
      </c>
      <c r="C263" s="8">
        <v>4843.1098629999997</v>
      </c>
      <c r="D263" s="8">
        <v>4774.5200199999999</v>
      </c>
      <c r="E263" s="8">
        <v>4842.669922</v>
      </c>
      <c r="F263" s="9">
        <v>2171180000</v>
      </c>
      <c r="G263" s="8">
        <v>4842.669922</v>
      </c>
      <c r="H263" s="10">
        <f t="shared" si="7"/>
        <v>1.3269848197938972E-2</v>
      </c>
    </row>
    <row r="264" spans="1:8" x14ac:dyDescent="0.25">
      <c r="A264" s="7">
        <v>42552</v>
      </c>
      <c r="B264" s="8">
        <v>4837.1801759999998</v>
      </c>
      <c r="C264" s="8">
        <v>4880.169922</v>
      </c>
      <c r="D264" s="8">
        <v>4837.169922</v>
      </c>
      <c r="E264" s="8">
        <v>4862.5698240000002</v>
      </c>
      <c r="F264" s="9">
        <v>1745130000</v>
      </c>
      <c r="G264" s="8">
        <v>4862.5698240000002</v>
      </c>
      <c r="H264" s="10">
        <f t="shared" si="7"/>
        <v>4.1092831682778552E-3</v>
      </c>
    </row>
    <row r="265" spans="1:8" x14ac:dyDescent="0.25">
      <c r="A265" s="7">
        <v>42556</v>
      </c>
      <c r="B265" s="8">
        <v>4837.0600590000004</v>
      </c>
      <c r="C265" s="8">
        <v>4839.1298829999996</v>
      </c>
      <c r="D265" s="8">
        <v>4797.2900390000004</v>
      </c>
      <c r="E265" s="8">
        <v>4822.8999020000001</v>
      </c>
      <c r="F265" s="9">
        <v>1690340000</v>
      </c>
      <c r="G265" s="8">
        <v>4822.8999020000001</v>
      </c>
      <c r="H265" s="10">
        <f t="shared" si="7"/>
        <v>-8.158221565107926E-3</v>
      </c>
    </row>
    <row r="266" spans="1:8" x14ac:dyDescent="0.25">
      <c r="A266" s="7">
        <v>42557</v>
      </c>
      <c r="B266" s="8">
        <v>4799.3198240000002</v>
      </c>
      <c r="C266" s="8">
        <v>4861.0498049999997</v>
      </c>
      <c r="D266" s="8">
        <v>4786.0097660000001</v>
      </c>
      <c r="E266" s="8">
        <v>4859.1601559999999</v>
      </c>
      <c r="F266" s="9">
        <v>1876090000</v>
      </c>
      <c r="G266" s="8">
        <v>4859.1601559999999</v>
      </c>
      <c r="H266" s="10">
        <f t="shared" si="7"/>
        <v>7.5183509375682522E-3</v>
      </c>
    </row>
    <row r="267" spans="1:8" x14ac:dyDescent="0.25">
      <c r="A267" s="7">
        <v>42558</v>
      </c>
      <c r="B267" s="8">
        <v>4867.4702150000003</v>
      </c>
      <c r="C267" s="8">
        <v>4889.0097660000001</v>
      </c>
      <c r="D267" s="8">
        <v>4853.6801759999998</v>
      </c>
      <c r="E267" s="8">
        <v>4876.8100590000004</v>
      </c>
      <c r="F267" s="9">
        <v>1672770000</v>
      </c>
      <c r="G267" s="8">
        <v>4876.8100590000004</v>
      </c>
      <c r="H267" s="10">
        <f t="shared" si="7"/>
        <v>3.6322949714275854E-3</v>
      </c>
    </row>
    <row r="268" spans="1:8" x14ac:dyDescent="0.25">
      <c r="A268" s="7">
        <v>42559</v>
      </c>
      <c r="B268" s="8">
        <v>4906.6601559999999</v>
      </c>
      <c r="C268" s="8">
        <v>4959</v>
      </c>
      <c r="D268" s="8">
        <v>4901.2700199999999</v>
      </c>
      <c r="E268" s="8">
        <v>4956.7597660000001</v>
      </c>
      <c r="F268" s="9">
        <v>1947260000</v>
      </c>
      <c r="G268" s="8">
        <v>4956.7597660000001</v>
      </c>
      <c r="H268" s="10">
        <f t="shared" si="7"/>
        <v>1.6393852955674415E-2</v>
      </c>
    </row>
    <row r="269" spans="1:8" x14ac:dyDescent="0.25">
      <c r="A269" s="7">
        <v>42562</v>
      </c>
      <c r="B269" s="8">
        <v>4976.5400390000004</v>
      </c>
      <c r="C269" s="8">
        <v>5002.5</v>
      </c>
      <c r="D269" s="8">
        <v>4976.5400390000004</v>
      </c>
      <c r="E269" s="8">
        <v>4988.6401370000003</v>
      </c>
      <c r="F269" s="9">
        <v>1718450000</v>
      </c>
      <c r="G269" s="8">
        <v>4988.6401370000003</v>
      </c>
      <c r="H269" s="10">
        <f t="shared" si="7"/>
        <v>6.4316958063366236E-3</v>
      </c>
    </row>
    <row r="270" spans="1:8" x14ac:dyDescent="0.25">
      <c r="A270" s="7">
        <v>42563</v>
      </c>
      <c r="B270" s="8">
        <v>5017.9902339999999</v>
      </c>
      <c r="C270" s="8">
        <v>5032.1000979999999</v>
      </c>
      <c r="D270" s="8">
        <v>5009.6801759999998</v>
      </c>
      <c r="E270" s="8">
        <v>5022.8198240000002</v>
      </c>
      <c r="F270" s="9">
        <v>1866280000</v>
      </c>
      <c r="G270" s="8">
        <v>5022.8198240000002</v>
      </c>
      <c r="H270" s="10">
        <f t="shared" si="7"/>
        <v>6.8515038289682639E-3</v>
      </c>
    </row>
    <row r="271" spans="1:8" x14ac:dyDescent="0.25">
      <c r="A271" s="7">
        <v>42564</v>
      </c>
      <c r="B271" s="8">
        <v>5036.3198240000002</v>
      </c>
      <c r="C271" s="8">
        <v>5036.3798829999996</v>
      </c>
      <c r="D271" s="8">
        <v>5002.8198240000002</v>
      </c>
      <c r="E271" s="8">
        <v>5005.7299800000001</v>
      </c>
      <c r="F271" s="9">
        <v>1650820000</v>
      </c>
      <c r="G271" s="8">
        <v>5005.7299800000001</v>
      </c>
      <c r="H271" s="10">
        <f t="shared" si="7"/>
        <v>-3.4024401827716932E-3</v>
      </c>
    </row>
    <row r="272" spans="1:8" x14ac:dyDescent="0.25">
      <c r="A272" s="7">
        <v>42565</v>
      </c>
      <c r="B272" s="8">
        <v>5041.9501950000003</v>
      </c>
      <c r="C272" s="8">
        <v>5045.1801759999998</v>
      </c>
      <c r="D272" s="8">
        <v>5025.1499020000001</v>
      </c>
      <c r="E272" s="8">
        <v>5034.0600590000004</v>
      </c>
      <c r="F272" s="9">
        <v>1641170000</v>
      </c>
      <c r="G272" s="8">
        <v>5034.0600590000004</v>
      </c>
      <c r="H272" s="10">
        <f t="shared" si="7"/>
        <v>5.6595300012567407E-3</v>
      </c>
    </row>
    <row r="273" spans="1:8" x14ac:dyDescent="0.25">
      <c r="A273" s="7">
        <v>42566</v>
      </c>
      <c r="B273" s="8">
        <v>5041.1899409999996</v>
      </c>
      <c r="C273" s="8">
        <v>5044.8100590000004</v>
      </c>
      <c r="D273" s="8">
        <v>5018.5200199999999</v>
      </c>
      <c r="E273" s="8">
        <v>5029.5898440000001</v>
      </c>
      <c r="F273" s="9">
        <v>1610300000</v>
      </c>
      <c r="G273" s="8">
        <v>5029.5898440000001</v>
      </c>
      <c r="H273" s="10">
        <f t="shared" si="7"/>
        <v>-8.879939745669585E-4</v>
      </c>
    </row>
    <row r="274" spans="1:8" x14ac:dyDescent="0.25">
      <c r="A274" s="7">
        <v>42569</v>
      </c>
      <c r="B274" s="8">
        <v>5034.9902339999999</v>
      </c>
      <c r="C274" s="8">
        <v>5063.5297849999997</v>
      </c>
      <c r="D274" s="8">
        <v>5030.1298829999996</v>
      </c>
      <c r="E274" s="8">
        <v>5055.7797849999997</v>
      </c>
      <c r="F274" s="9">
        <v>1585570000</v>
      </c>
      <c r="G274" s="8">
        <v>5055.7797849999997</v>
      </c>
      <c r="H274" s="10">
        <f t="shared" si="7"/>
        <v>5.2071723166935424E-3</v>
      </c>
    </row>
    <row r="275" spans="1:8" x14ac:dyDescent="0.25">
      <c r="A275" s="7">
        <v>42570</v>
      </c>
      <c r="B275" s="8">
        <v>5038.2202150000003</v>
      </c>
      <c r="C275" s="8">
        <v>5052.2402339999999</v>
      </c>
      <c r="D275" s="8">
        <v>5028.2402339999999</v>
      </c>
      <c r="E275" s="8">
        <v>5036.3701170000004</v>
      </c>
      <c r="F275" s="9">
        <v>1694740000</v>
      </c>
      <c r="G275" s="8">
        <v>5036.3701170000004</v>
      </c>
      <c r="H275" s="10">
        <f t="shared" si="7"/>
        <v>-3.8391047129041622E-3</v>
      </c>
    </row>
    <row r="276" spans="1:8" x14ac:dyDescent="0.25">
      <c r="A276" s="7">
        <v>42571</v>
      </c>
      <c r="B276" s="8">
        <v>5061.6000979999999</v>
      </c>
      <c r="C276" s="8">
        <v>5098.25</v>
      </c>
      <c r="D276" s="8">
        <v>5053.919922</v>
      </c>
      <c r="E276" s="8">
        <v>5089.9301759999998</v>
      </c>
      <c r="F276" s="9">
        <v>1877330000</v>
      </c>
      <c r="G276" s="8">
        <v>5089.9301759999998</v>
      </c>
      <c r="H276" s="10">
        <f t="shared" si="7"/>
        <v>1.0634655070168586E-2</v>
      </c>
    </row>
    <row r="277" spans="1:8" x14ac:dyDescent="0.25">
      <c r="A277" s="7">
        <v>42572</v>
      </c>
      <c r="B277" s="8">
        <v>5093.9702150000003</v>
      </c>
      <c r="C277" s="8">
        <v>5102.7797849999997</v>
      </c>
      <c r="D277" s="8">
        <v>5061.1098629999997</v>
      </c>
      <c r="E277" s="8">
        <v>5073.8999020000001</v>
      </c>
      <c r="F277" s="9">
        <v>1880310000</v>
      </c>
      <c r="G277" s="8">
        <v>5073.8999020000001</v>
      </c>
      <c r="H277" s="10">
        <f t="shared" si="7"/>
        <v>-3.1494094114661308E-3</v>
      </c>
    </row>
    <row r="278" spans="1:8" x14ac:dyDescent="0.25">
      <c r="A278" s="7">
        <v>42573</v>
      </c>
      <c r="B278" s="8">
        <v>5078.1201170000004</v>
      </c>
      <c r="C278" s="8">
        <v>5103.5200199999999</v>
      </c>
      <c r="D278" s="8">
        <v>5064.1098629999997</v>
      </c>
      <c r="E278" s="8">
        <v>5100.1601559999999</v>
      </c>
      <c r="F278" s="9">
        <v>1639000000</v>
      </c>
      <c r="G278" s="8">
        <v>5100.1601559999999</v>
      </c>
      <c r="H278" s="10">
        <f t="shared" si="7"/>
        <v>5.1755561810844508E-3</v>
      </c>
    </row>
    <row r="279" spans="1:8" x14ac:dyDescent="0.25">
      <c r="A279" s="7">
        <v>42576</v>
      </c>
      <c r="B279" s="8">
        <v>5096.9902339999999</v>
      </c>
      <c r="C279" s="8">
        <v>5100.7202150000003</v>
      </c>
      <c r="D279" s="8">
        <v>5082.6601559999999</v>
      </c>
      <c r="E279" s="8">
        <v>5097.6298829999996</v>
      </c>
      <c r="F279" s="9">
        <v>1770620000</v>
      </c>
      <c r="G279" s="8">
        <v>5097.6298829999996</v>
      </c>
      <c r="H279" s="10">
        <f t="shared" si="7"/>
        <v>-4.9611638117352808E-4</v>
      </c>
    </row>
    <row r="280" spans="1:8" x14ac:dyDescent="0.25">
      <c r="A280" s="7">
        <v>42577</v>
      </c>
      <c r="B280" s="8">
        <v>5095.6098629999997</v>
      </c>
      <c r="C280" s="8">
        <v>5122.2998049999997</v>
      </c>
      <c r="D280" s="8">
        <v>5084.1801759999998</v>
      </c>
      <c r="E280" s="8">
        <v>5110.0498049999997</v>
      </c>
      <c r="F280" s="9">
        <v>2038060000</v>
      </c>
      <c r="G280" s="8">
        <v>5110.0498049999997</v>
      </c>
      <c r="H280" s="10">
        <f t="shared" si="7"/>
        <v>2.4364110939907313E-3</v>
      </c>
    </row>
    <row r="281" spans="1:8" x14ac:dyDescent="0.25">
      <c r="A281" s="7">
        <v>42578</v>
      </c>
      <c r="B281" s="8">
        <v>5143.8398440000001</v>
      </c>
      <c r="C281" s="8">
        <v>5151.0600590000004</v>
      </c>
      <c r="D281" s="8">
        <v>5120.6601559999999</v>
      </c>
      <c r="E281" s="8">
        <v>5139.8100590000004</v>
      </c>
      <c r="F281" s="9">
        <v>2122250000</v>
      </c>
      <c r="G281" s="8">
        <v>5139.8100590000004</v>
      </c>
      <c r="H281" s="10">
        <f t="shared" si="7"/>
        <v>5.823867699074281E-3</v>
      </c>
    </row>
    <row r="282" spans="1:8" x14ac:dyDescent="0.25">
      <c r="A282" s="7">
        <v>42579</v>
      </c>
      <c r="B282" s="8">
        <v>5144.8198240000002</v>
      </c>
      <c r="C282" s="8">
        <v>5160.1601559999999</v>
      </c>
      <c r="D282" s="8">
        <v>5130.75</v>
      </c>
      <c r="E282" s="8">
        <v>5154.9799800000001</v>
      </c>
      <c r="F282" s="9">
        <v>1950910000</v>
      </c>
      <c r="G282" s="8">
        <v>5154.9799800000001</v>
      </c>
      <c r="H282" s="10">
        <f t="shared" si="7"/>
        <v>2.9514555646734664E-3</v>
      </c>
    </row>
    <row r="283" spans="1:8" x14ac:dyDescent="0.25">
      <c r="A283" s="7">
        <v>42580</v>
      </c>
      <c r="B283" s="8">
        <v>5162.1499020000001</v>
      </c>
      <c r="C283" s="8">
        <v>5175.8100590000004</v>
      </c>
      <c r="D283" s="8">
        <v>5140.0498049999997</v>
      </c>
      <c r="E283" s="8">
        <v>5162.1298829999996</v>
      </c>
      <c r="F283" s="9">
        <v>2072640000</v>
      </c>
      <c r="G283" s="8">
        <v>5162.1298829999996</v>
      </c>
      <c r="H283" s="10">
        <f t="shared" si="7"/>
        <v>1.3869894796370019E-3</v>
      </c>
    </row>
    <row r="284" spans="1:8" x14ac:dyDescent="0.25">
      <c r="A284" s="7">
        <v>42583</v>
      </c>
      <c r="B284" s="8">
        <v>5167.419922</v>
      </c>
      <c r="C284" s="8">
        <v>5199.1298829999996</v>
      </c>
      <c r="D284" s="8">
        <v>5158.9301759999998</v>
      </c>
      <c r="E284" s="8">
        <v>5184.2001950000003</v>
      </c>
      <c r="F284" s="9">
        <v>1866590000</v>
      </c>
      <c r="G284" s="8">
        <v>5184.2001950000003</v>
      </c>
      <c r="H284" s="10">
        <f t="shared" si="7"/>
        <v>4.2754274883092247E-3</v>
      </c>
    </row>
    <row r="285" spans="1:8" x14ac:dyDescent="0.25">
      <c r="A285" s="7">
        <v>42584</v>
      </c>
      <c r="B285" s="8">
        <v>5177.5297849999997</v>
      </c>
      <c r="C285" s="8">
        <v>5181.0200199999999</v>
      </c>
      <c r="D285" s="8">
        <v>5109.7998049999997</v>
      </c>
      <c r="E285" s="8">
        <v>5137.7299800000001</v>
      </c>
      <c r="F285" s="9">
        <v>2142010000</v>
      </c>
      <c r="G285" s="8">
        <v>5137.7299800000001</v>
      </c>
      <c r="H285" s="10">
        <f t="shared" si="7"/>
        <v>-8.9638156807330116E-3</v>
      </c>
    </row>
    <row r="286" spans="1:8" x14ac:dyDescent="0.25">
      <c r="A286" s="7">
        <v>42585</v>
      </c>
      <c r="B286" s="8">
        <v>5133.2402339999999</v>
      </c>
      <c r="C286" s="8">
        <v>5159.7402339999999</v>
      </c>
      <c r="D286" s="8">
        <v>5128.4399409999996</v>
      </c>
      <c r="E286" s="8">
        <v>5159.7402339999999</v>
      </c>
      <c r="F286" s="9">
        <v>1909470000</v>
      </c>
      <c r="G286" s="8">
        <v>5159.7402339999999</v>
      </c>
      <c r="H286" s="10">
        <f t="shared" si="7"/>
        <v>4.2840425802213034E-3</v>
      </c>
    </row>
    <row r="287" spans="1:8" x14ac:dyDescent="0.25">
      <c r="A287" s="7">
        <v>42586</v>
      </c>
      <c r="B287" s="8">
        <v>5158.0200199999999</v>
      </c>
      <c r="C287" s="8">
        <v>5174</v>
      </c>
      <c r="D287" s="8">
        <v>5145.3901370000003</v>
      </c>
      <c r="E287" s="8">
        <v>5166.25</v>
      </c>
      <c r="F287" s="9">
        <v>1930000000</v>
      </c>
      <c r="G287" s="8">
        <v>5166.25</v>
      </c>
      <c r="H287" s="10">
        <f t="shared" si="7"/>
        <v>1.2616460722389977E-3</v>
      </c>
    </row>
    <row r="288" spans="1:8" x14ac:dyDescent="0.25">
      <c r="A288" s="7">
        <v>42587</v>
      </c>
      <c r="B288" s="8">
        <v>5190.7099609999996</v>
      </c>
      <c r="C288" s="8">
        <v>5227.2299800000001</v>
      </c>
      <c r="D288" s="8">
        <v>5186.25</v>
      </c>
      <c r="E288" s="8">
        <v>5221.1201170000004</v>
      </c>
      <c r="F288" s="9">
        <v>2017720000</v>
      </c>
      <c r="G288" s="8">
        <v>5221.1201170000004</v>
      </c>
      <c r="H288" s="10">
        <f t="shared" si="7"/>
        <v>1.0620879167674957E-2</v>
      </c>
    </row>
    <row r="289" spans="1:8" x14ac:dyDescent="0.25">
      <c r="A289" s="7">
        <v>42590</v>
      </c>
      <c r="B289" s="8">
        <v>5223.5400390000004</v>
      </c>
      <c r="C289" s="8">
        <v>5228.3999020000001</v>
      </c>
      <c r="D289" s="8">
        <v>5202.1801759999998</v>
      </c>
      <c r="E289" s="8">
        <v>5213.1401370000003</v>
      </c>
      <c r="F289" s="9">
        <v>1624450000</v>
      </c>
      <c r="G289" s="8">
        <v>5213.1401370000003</v>
      </c>
      <c r="H289" s="10">
        <f t="shared" si="7"/>
        <v>-1.5284038331194738E-3</v>
      </c>
    </row>
    <row r="290" spans="1:8" x14ac:dyDescent="0.25">
      <c r="A290" s="7">
        <v>42591</v>
      </c>
      <c r="B290" s="8">
        <v>5216.2099609999996</v>
      </c>
      <c r="C290" s="8">
        <v>5238.5400390000004</v>
      </c>
      <c r="D290" s="8">
        <v>5214.9501950000003</v>
      </c>
      <c r="E290" s="8">
        <v>5225.4799800000001</v>
      </c>
      <c r="F290" s="9">
        <v>1664320000</v>
      </c>
      <c r="G290" s="8">
        <v>5225.4799800000001</v>
      </c>
      <c r="H290" s="10">
        <f t="shared" si="7"/>
        <v>2.367065276534186E-3</v>
      </c>
    </row>
    <row r="291" spans="1:8" x14ac:dyDescent="0.25">
      <c r="A291" s="7">
        <v>42592</v>
      </c>
      <c r="B291" s="8">
        <v>5227.9501950000003</v>
      </c>
      <c r="C291" s="8">
        <v>5227.9599609999996</v>
      </c>
      <c r="D291" s="8">
        <v>5193.7998049999997</v>
      </c>
      <c r="E291" s="8">
        <v>5204.580078</v>
      </c>
      <c r="F291" s="9">
        <v>1651240000</v>
      </c>
      <c r="G291" s="8">
        <v>5204.580078</v>
      </c>
      <c r="H291" s="10">
        <f t="shared" si="7"/>
        <v>-3.9996138306896967E-3</v>
      </c>
    </row>
    <row r="292" spans="1:8" x14ac:dyDescent="0.25">
      <c r="A292" s="7">
        <v>42593</v>
      </c>
      <c r="B292" s="8">
        <v>5222.1499020000001</v>
      </c>
      <c r="C292" s="8">
        <v>5235.2900390000004</v>
      </c>
      <c r="D292" s="8">
        <v>5211.25</v>
      </c>
      <c r="E292" s="8">
        <v>5228.3999020000001</v>
      </c>
      <c r="F292" s="9">
        <v>1511670000</v>
      </c>
      <c r="G292" s="8">
        <v>5228.3999020000001</v>
      </c>
      <c r="H292" s="10">
        <f t="shared" si="7"/>
        <v>4.5767042956428305E-3</v>
      </c>
    </row>
    <row r="293" spans="1:8" x14ac:dyDescent="0.25">
      <c r="A293" s="7">
        <v>42594</v>
      </c>
      <c r="B293" s="8">
        <v>5219.6601559999999</v>
      </c>
      <c r="C293" s="8">
        <v>5233.3398440000001</v>
      </c>
      <c r="D293" s="8">
        <v>5215.5498049999997</v>
      </c>
      <c r="E293" s="8">
        <v>5232.8901370000003</v>
      </c>
      <c r="F293" s="9">
        <v>1501620000</v>
      </c>
      <c r="G293" s="8">
        <v>5232.8901370000003</v>
      </c>
      <c r="H293" s="10">
        <f t="shared" si="7"/>
        <v>8.5881628876216531E-4</v>
      </c>
    </row>
    <row r="294" spans="1:8" x14ac:dyDescent="0.25">
      <c r="A294" s="7">
        <v>42597</v>
      </c>
      <c r="B294" s="8">
        <v>5242.1801759999998</v>
      </c>
      <c r="C294" s="8">
        <v>5271.3598629999997</v>
      </c>
      <c r="D294" s="8">
        <v>5241.1401370000003</v>
      </c>
      <c r="E294" s="8">
        <v>5262.0200199999999</v>
      </c>
      <c r="F294" s="9">
        <v>1533170000</v>
      </c>
      <c r="G294" s="8">
        <v>5262.0200199999999</v>
      </c>
      <c r="H294" s="10">
        <f t="shared" si="7"/>
        <v>5.5666911089977678E-3</v>
      </c>
    </row>
    <row r="295" spans="1:8" x14ac:dyDescent="0.25">
      <c r="A295" s="7">
        <v>42598</v>
      </c>
      <c r="B295" s="8">
        <v>5247.9599609999996</v>
      </c>
      <c r="C295" s="8">
        <v>5248.2597660000001</v>
      </c>
      <c r="D295" s="8">
        <v>5226.7797849999997</v>
      </c>
      <c r="E295" s="8">
        <v>5227.1098629999997</v>
      </c>
      <c r="F295" s="9">
        <v>1698390000</v>
      </c>
      <c r="G295" s="8">
        <v>5227.1098629999997</v>
      </c>
      <c r="H295" s="10">
        <f t="shared" si="7"/>
        <v>-6.6343641543196163E-3</v>
      </c>
    </row>
    <row r="296" spans="1:8" x14ac:dyDescent="0.25">
      <c r="A296" s="7">
        <v>42599</v>
      </c>
      <c r="B296" s="8">
        <v>5228.4399409999996</v>
      </c>
      <c r="C296" s="8">
        <v>5230.0898440000001</v>
      </c>
      <c r="D296" s="8">
        <v>5197.2299800000001</v>
      </c>
      <c r="E296" s="8">
        <v>5228.6601559999999</v>
      </c>
      <c r="F296" s="9">
        <v>1747890000</v>
      </c>
      <c r="G296" s="8">
        <v>5228.6601559999999</v>
      </c>
      <c r="H296" s="10">
        <f t="shared" si="7"/>
        <v>2.965870319608932E-4</v>
      </c>
    </row>
    <row r="297" spans="1:8" x14ac:dyDescent="0.25">
      <c r="A297" s="7">
        <v>42600</v>
      </c>
      <c r="B297" s="8">
        <v>5226.4501950000003</v>
      </c>
      <c r="C297" s="8">
        <v>5243.169922</v>
      </c>
      <c r="D297" s="8">
        <v>5221.8398440000001</v>
      </c>
      <c r="E297" s="8">
        <v>5240.1499020000001</v>
      </c>
      <c r="F297" s="9">
        <v>1659080000</v>
      </c>
      <c r="G297" s="8">
        <v>5240.1499020000001</v>
      </c>
      <c r="H297" s="10">
        <f t="shared" si="7"/>
        <v>2.1974551141588083E-3</v>
      </c>
    </row>
    <row r="298" spans="1:8" x14ac:dyDescent="0.25">
      <c r="A298" s="7">
        <v>42601</v>
      </c>
      <c r="B298" s="8">
        <v>5229.8701170000004</v>
      </c>
      <c r="C298" s="8">
        <v>5245.8100590000004</v>
      </c>
      <c r="D298" s="8">
        <v>5217.6499020000001</v>
      </c>
      <c r="E298" s="8">
        <v>5238.3798829999996</v>
      </c>
      <c r="F298" s="9">
        <v>1632740000</v>
      </c>
      <c r="G298" s="8">
        <v>5238.3798829999996</v>
      </c>
      <c r="H298" s="10">
        <f t="shared" si="7"/>
        <v>-3.3778022253239115E-4</v>
      </c>
    </row>
    <row r="299" spans="1:8" x14ac:dyDescent="0.25">
      <c r="A299" s="7">
        <v>42604</v>
      </c>
      <c r="B299" s="8">
        <v>5231.4599609999996</v>
      </c>
      <c r="C299" s="8">
        <v>5252.1298829999996</v>
      </c>
      <c r="D299" s="8">
        <v>5224.6298829999996</v>
      </c>
      <c r="E299" s="8">
        <v>5244.6000979999999</v>
      </c>
      <c r="F299" s="9">
        <v>1560210000</v>
      </c>
      <c r="G299" s="8">
        <v>5244.6000979999999</v>
      </c>
      <c r="H299" s="10">
        <f t="shared" si="7"/>
        <v>1.1874310643613661E-3</v>
      </c>
    </row>
    <row r="300" spans="1:8" x14ac:dyDescent="0.25">
      <c r="A300" s="7">
        <v>42605</v>
      </c>
      <c r="B300" s="8">
        <v>5265.7797849999997</v>
      </c>
      <c r="C300" s="8">
        <v>5275.7402339999999</v>
      </c>
      <c r="D300" s="8">
        <v>5257.8999020000001</v>
      </c>
      <c r="E300" s="8">
        <v>5260.080078</v>
      </c>
      <c r="F300" s="9">
        <v>1547050000</v>
      </c>
      <c r="G300" s="8">
        <v>5260.080078</v>
      </c>
      <c r="H300" s="10">
        <f t="shared" si="7"/>
        <v>2.9516034989784945E-3</v>
      </c>
    </row>
    <row r="301" spans="1:8" x14ac:dyDescent="0.25">
      <c r="A301" s="7">
        <v>42606</v>
      </c>
      <c r="B301" s="8">
        <v>5254.419922</v>
      </c>
      <c r="C301" s="8">
        <v>5262.9902339999999</v>
      </c>
      <c r="D301" s="8">
        <v>5205.6401370000003</v>
      </c>
      <c r="E301" s="8">
        <v>5217.6899409999996</v>
      </c>
      <c r="F301" s="9">
        <v>1714780000</v>
      </c>
      <c r="G301" s="8">
        <v>5217.6899409999996</v>
      </c>
      <c r="H301" s="10">
        <f t="shared" si="7"/>
        <v>-8.0588387194512334E-3</v>
      </c>
    </row>
    <row r="302" spans="1:8" x14ac:dyDescent="0.25">
      <c r="A302" s="7">
        <v>42607</v>
      </c>
      <c r="B302" s="8">
        <v>5207.6098629999997</v>
      </c>
      <c r="C302" s="8">
        <v>5230.5898440000001</v>
      </c>
      <c r="D302" s="8">
        <v>5201.6401370000003</v>
      </c>
      <c r="E302" s="8">
        <v>5212.2001950000003</v>
      </c>
      <c r="F302" s="9">
        <v>1511890000</v>
      </c>
      <c r="G302" s="8">
        <v>5212.2001950000003</v>
      </c>
      <c r="H302" s="10">
        <f t="shared" si="7"/>
        <v>-1.0521410934868358E-3</v>
      </c>
    </row>
    <row r="303" spans="1:8" x14ac:dyDescent="0.25">
      <c r="A303" s="7">
        <v>42608</v>
      </c>
      <c r="B303" s="8">
        <v>5219.0498049999997</v>
      </c>
      <c r="C303" s="8">
        <v>5253.3901370000003</v>
      </c>
      <c r="D303" s="8">
        <v>5191.8598629999997</v>
      </c>
      <c r="E303" s="8">
        <v>5218.919922</v>
      </c>
      <c r="F303" s="9">
        <v>1591060000</v>
      </c>
      <c r="G303" s="8">
        <v>5218.919922</v>
      </c>
      <c r="H303" s="10">
        <f t="shared" si="7"/>
        <v>1.2892304110738717E-3</v>
      </c>
    </row>
    <row r="304" spans="1:8" x14ac:dyDescent="0.25">
      <c r="A304" s="7">
        <v>42611</v>
      </c>
      <c r="B304" s="8">
        <v>5223.7998049999997</v>
      </c>
      <c r="C304" s="8">
        <v>5245.1201170000004</v>
      </c>
      <c r="D304" s="8">
        <v>5222.3398440000001</v>
      </c>
      <c r="E304" s="8">
        <v>5232.330078</v>
      </c>
      <c r="F304" s="9">
        <v>1416640000</v>
      </c>
      <c r="G304" s="8">
        <v>5232.330078</v>
      </c>
      <c r="H304" s="10">
        <f t="shared" si="7"/>
        <v>2.5695270669838788E-3</v>
      </c>
    </row>
    <row r="305" spans="1:8" x14ac:dyDescent="0.25">
      <c r="A305" s="7">
        <v>42612</v>
      </c>
      <c r="B305" s="8">
        <v>5229.8798829999996</v>
      </c>
      <c r="C305" s="8">
        <v>5241.6201170000004</v>
      </c>
      <c r="D305" s="8">
        <v>5205.6098629999997</v>
      </c>
      <c r="E305" s="8">
        <v>5222.9902339999999</v>
      </c>
      <c r="F305" s="9">
        <v>1561020000</v>
      </c>
      <c r="G305" s="8">
        <v>5222.9902339999999</v>
      </c>
      <c r="H305" s="10">
        <f t="shared" si="7"/>
        <v>-1.7850257649589807E-3</v>
      </c>
    </row>
    <row r="306" spans="1:8" x14ac:dyDescent="0.25">
      <c r="A306" s="7">
        <v>42613</v>
      </c>
      <c r="B306" s="8">
        <v>5216.419922</v>
      </c>
      <c r="C306" s="8">
        <v>5219.8901370000003</v>
      </c>
      <c r="D306" s="8">
        <v>5191.1801759999998</v>
      </c>
      <c r="E306" s="8">
        <v>5213.2202150000003</v>
      </c>
      <c r="F306" s="9">
        <v>1761770000</v>
      </c>
      <c r="G306" s="8">
        <v>5213.2202150000003</v>
      </c>
      <c r="H306" s="10">
        <f t="shared" si="7"/>
        <v>-1.8705796033084976E-3</v>
      </c>
    </row>
    <row r="307" spans="1:8" x14ac:dyDescent="0.25">
      <c r="A307" s="7">
        <v>42614</v>
      </c>
      <c r="B307" s="8">
        <v>5218.2797849999997</v>
      </c>
      <c r="C307" s="8">
        <v>5229.9399409999996</v>
      </c>
      <c r="D307" s="8">
        <v>5189.3598629999997</v>
      </c>
      <c r="E307" s="8">
        <v>5227.2099609999996</v>
      </c>
      <c r="F307" s="9">
        <v>1592520000</v>
      </c>
      <c r="G307" s="8">
        <v>5227.2099609999996</v>
      </c>
      <c r="H307" s="10">
        <f t="shared" si="7"/>
        <v>2.6835133416667212E-3</v>
      </c>
    </row>
    <row r="308" spans="1:8" x14ac:dyDescent="0.25">
      <c r="A308" s="7">
        <v>42615</v>
      </c>
      <c r="B308" s="8">
        <v>5249.6601559999999</v>
      </c>
      <c r="C308" s="8">
        <v>5263.3901370000003</v>
      </c>
      <c r="D308" s="8">
        <v>5231.0200199999999</v>
      </c>
      <c r="E308" s="8">
        <v>5249.8999020000001</v>
      </c>
      <c r="F308" s="9">
        <v>1474200000</v>
      </c>
      <c r="G308" s="8">
        <v>5249.8999020000001</v>
      </c>
      <c r="H308" s="10">
        <f t="shared" si="7"/>
        <v>4.3407364864409548E-3</v>
      </c>
    </row>
    <row r="309" spans="1:8" x14ac:dyDescent="0.25">
      <c r="A309" s="7">
        <v>42619</v>
      </c>
      <c r="B309" s="8">
        <v>5260</v>
      </c>
      <c r="C309" s="8">
        <v>5275.9101559999999</v>
      </c>
      <c r="D309" s="8">
        <v>5244</v>
      </c>
      <c r="E309" s="8">
        <v>5275.9101559999999</v>
      </c>
      <c r="F309" s="9">
        <v>1777940000</v>
      </c>
      <c r="G309" s="8">
        <v>5275.9101559999999</v>
      </c>
      <c r="H309" s="10">
        <f t="shared" si="7"/>
        <v>4.9544285577884928E-3</v>
      </c>
    </row>
    <row r="310" spans="1:8" x14ac:dyDescent="0.25">
      <c r="A310" s="7">
        <v>42620</v>
      </c>
      <c r="B310" s="8">
        <v>5274.2299800000001</v>
      </c>
      <c r="C310" s="8">
        <v>5287.6098629999997</v>
      </c>
      <c r="D310" s="8">
        <v>5261.919922</v>
      </c>
      <c r="E310" s="8">
        <v>5283.9301759999998</v>
      </c>
      <c r="F310" s="9">
        <v>1878460000</v>
      </c>
      <c r="G310" s="8">
        <v>5283.9301759999998</v>
      </c>
      <c r="H310" s="10">
        <f t="shared" si="7"/>
        <v>1.5201206546096024E-3</v>
      </c>
    </row>
    <row r="311" spans="1:8" x14ac:dyDescent="0.25">
      <c r="A311" s="7">
        <v>42621</v>
      </c>
      <c r="B311" s="8">
        <v>5269.9599609999996</v>
      </c>
      <c r="C311" s="8">
        <v>5271.0097660000001</v>
      </c>
      <c r="D311" s="8">
        <v>5248.4101559999999</v>
      </c>
      <c r="E311" s="8">
        <v>5259.4799800000001</v>
      </c>
      <c r="F311" s="9">
        <v>1839790000</v>
      </c>
      <c r="G311" s="8">
        <v>5259.4799800000001</v>
      </c>
      <c r="H311" s="10">
        <f t="shared" si="7"/>
        <v>-4.6272746205190396E-3</v>
      </c>
    </row>
    <row r="312" spans="1:8" x14ac:dyDescent="0.25">
      <c r="A312" s="7">
        <v>42622</v>
      </c>
      <c r="B312" s="8">
        <v>5217.9501950000003</v>
      </c>
      <c r="C312" s="8">
        <v>5225.9301759999998</v>
      </c>
      <c r="D312" s="8">
        <v>5125.9101559999999</v>
      </c>
      <c r="E312" s="8">
        <v>5125.9101559999999</v>
      </c>
      <c r="F312" s="9">
        <v>2208690000</v>
      </c>
      <c r="G312" s="8">
        <v>5125.9101559999999</v>
      </c>
      <c r="H312" s="10">
        <f t="shared" si="7"/>
        <v>-2.539601339066222E-2</v>
      </c>
    </row>
    <row r="313" spans="1:8" x14ac:dyDescent="0.25">
      <c r="A313" s="7">
        <v>42625</v>
      </c>
      <c r="B313" s="8">
        <v>5098.0297849999997</v>
      </c>
      <c r="C313" s="8">
        <v>5217.8798829999996</v>
      </c>
      <c r="D313" s="8">
        <v>5097.7998049999997</v>
      </c>
      <c r="E313" s="8">
        <v>5211.8901370000003</v>
      </c>
      <c r="F313" s="9">
        <v>2007610000</v>
      </c>
      <c r="G313" s="8">
        <v>5211.8901370000003</v>
      </c>
      <c r="H313" s="10">
        <f t="shared" si="7"/>
        <v>1.6773602810685073E-2</v>
      </c>
    </row>
    <row r="314" spans="1:8" x14ac:dyDescent="0.25">
      <c r="A314" s="7">
        <v>42626</v>
      </c>
      <c r="B314" s="8">
        <v>5181.1401370000003</v>
      </c>
      <c r="C314" s="8">
        <v>5195.0297849999997</v>
      </c>
      <c r="D314" s="8">
        <v>5131.2700199999999</v>
      </c>
      <c r="E314" s="8">
        <v>5155.25</v>
      </c>
      <c r="F314" s="9">
        <v>2071460000</v>
      </c>
      <c r="G314" s="8">
        <v>5155.25</v>
      </c>
      <c r="H314" s="10">
        <f t="shared" si="7"/>
        <v>-1.0867484830100915E-2</v>
      </c>
    </row>
    <row r="315" spans="1:8" x14ac:dyDescent="0.25">
      <c r="A315" s="7">
        <v>42627</v>
      </c>
      <c r="B315" s="8">
        <v>5160.2099609999996</v>
      </c>
      <c r="C315" s="8">
        <v>5201.3398440000001</v>
      </c>
      <c r="D315" s="8">
        <v>5159.5498049999997</v>
      </c>
      <c r="E315" s="8">
        <v>5173.7700199999999</v>
      </c>
      <c r="F315" s="9">
        <v>1902680000</v>
      </c>
      <c r="G315" s="8">
        <v>5173.7700199999999</v>
      </c>
      <c r="H315" s="10">
        <f t="shared" si="7"/>
        <v>3.5924581737063477E-3</v>
      </c>
    </row>
    <row r="316" spans="1:8" x14ac:dyDescent="0.25">
      <c r="A316" s="7">
        <v>42628</v>
      </c>
      <c r="B316" s="8">
        <v>5178.1000979999999</v>
      </c>
      <c r="C316" s="8">
        <v>5254.7797849999997</v>
      </c>
      <c r="D316" s="8">
        <v>5176.25</v>
      </c>
      <c r="E316" s="8">
        <v>5249.6899409999996</v>
      </c>
      <c r="F316" s="9">
        <v>1950940000</v>
      </c>
      <c r="G316" s="8">
        <v>5249.6899409999996</v>
      </c>
      <c r="H316" s="10">
        <f t="shared" si="7"/>
        <v>1.4674003812794156E-2</v>
      </c>
    </row>
    <row r="317" spans="1:8" x14ac:dyDescent="0.25">
      <c r="A317" s="7">
        <v>42629</v>
      </c>
      <c r="B317" s="8">
        <v>5238.7099609999996</v>
      </c>
      <c r="C317" s="8">
        <v>5248.6000979999999</v>
      </c>
      <c r="D317" s="8">
        <v>5218.9702150000003</v>
      </c>
      <c r="E317" s="8">
        <v>5244.5698240000002</v>
      </c>
      <c r="F317" s="9">
        <v>3013860000</v>
      </c>
      <c r="G317" s="8">
        <v>5244.5698240000002</v>
      </c>
      <c r="H317" s="10">
        <f t="shared" si="7"/>
        <v>-9.7531798211769605E-4</v>
      </c>
    </row>
    <row r="318" spans="1:8" x14ac:dyDescent="0.25">
      <c r="A318" s="7">
        <v>42632</v>
      </c>
      <c r="B318" s="8">
        <v>5263.5498049999997</v>
      </c>
      <c r="C318" s="8">
        <v>5281.0698240000002</v>
      </c>
      <c r="D318" s="8">
        <v>5222.9101559999999</v>
      </c>
      <c r="E318" s="8">
        <v>5235.0297849999997</v>
      </c>
      <c r="F318" s="9">
        <v>1791120000</v>
      </c>
      <c r="G318" s="8">
        <v>5235.0297849999997</v>
      </c>
      <c r="H318" s="10">
        <f t="shared" si="7"/>
        <v>-1.819031745243227E-3</v>
      </c>
    </row>
    <row r="319" spans="1:8" x14ac:dyDescent="0.25">
      <c r="A319" s="7">
        <v>42633</v>
      </c>
      <c r="B319" s="8">
        <v>5256.1899409999996</v>
      </c>
      <c r="C319" s="8">
        <v>5265.1801759999998</v>
      </c>
      <c r="D319" s="8">
        <v>5235.419922</v>
      </c>
      <c r="E319" s="8">
        <v>5241.3500979999999</v>
      </c>
      <c r="F319" s="9">
        <v>1695190000</v>
      </c>
      <c r="G319" s="8">
        <v>5241.3500979999999</v>
      </c>
      <c r="H319" s="10">
        <f t="shared" si="7"/>
        <v>1.2073117555337909E-3</v>
      </c>
    </row>
    <row r="320" spans="1:8" x14ac:dyDescent="0.25">
      <c r="A320" s="7">
        <v>42634</v>
      </c>
      <c r="B320" s="8">
        <v>5263.6499020000001</v>
      </c>
      <c r="C320" s="8">
        <v>5299.3999020000001</v>
      </c>
      <c r="D320" s="8">
        <v>5233.9399409999996</v>
      </c>
      <c r="E320" s="8">
        <v>5295.1801759999998</v>
      </c>
      <c r="F320" s="9">
        <v>1999690000</v>
      </c>
      <c r="G320" s="8">
        <v>5295.1801759999998</v>
      </c>
      <c r="H320" s="10">
        <f t="shared" si="7"/>
        <v>1.0270269490401107E-2</v>
      </c>
    </row>
    <row r="321" spans="1:8" x14ac:dyDescent="0.25">
      <c r="A321" s="7">
        <v>42635</v>
      </c>
      <c r="B321" s="8">
        <v>5323.2597660000001</v>
      </c>
      <c r="C321" s="8">
        <v>5342.8798829999996</v>
      </c>
      <c r="D321" s="8">
        <v>5320.9301759999998</v>
      </c>
      <c r="E321" s="8">
        <v>5339.5200199999999</v>
      </c>
      <c r="F321" s="9">
        <v>1882100000</v>
      </c>
      <c r="G321" s="8">
        <v>5339.5200199999999</v>
      </c>
      <c r="H321" s="10">
        <f t="shared" si="7"/>
        <v>8.3736232812183786E-3</v>
      </c>
    </row>
    <row r="322" spans="1:8" x14ac:dyDescent="0.25">
      <c r="A322" s="7">
        <v>42636</v>
      </c>
      <c r="B322" s="8">
        <v>5327.4301759999998</v>
      </c>
      <c r="C322" s="8">
        <v>5329.7099609999996</v>
      </c>
      <c r="D322" s="8">
        <v>5301.6298829999996</v>
      </c>
      <c r="E322" s="8">
        <v>5305.75</v>
      </c>
      <c r="F322" s="9">
        <v>1761330000</v>
      </c>
      <c r="G322" s="8">
        <v>5305.75</v>
      </c>
      <c r="H322" s="10">
        <f t="shared" si="7"/>
        <v>-6.3245422572645316E-3</v>
      </c>
    </row>
    <row r="323" spans="1:8" x14ac:dyDescent="0.25">
      <c r="A323" s="7">
        <v>42639</v>
      </c>
      <c r="B323" s="8">
        <v>5275.7299800000001</v>
      </c>
      <c r="C323" s="8">
        <v>5282.2700199999999</v>
      </c>
      <c r="D323" s="8">
        <v>5254.9599609999996</v>
      </c>
      <c r="E323" s="8">
        <v>5257.4902339999999</v>
      </c>
      <c r="F323" s="9">
        <v>1669520000</v>
      </c>
      <c r="G323" s="8">
        <v>5257.4902339999999</v>
      </c>
      <c r="H323" s="10">
        <f t="shared" si="7"/>
        <v>-9.0957481977100851E-3</v>
      </c>
    </row>
    <row r="324" spans="1:8" x14ac:dyDescent="0.25">
      <c r="A324" s="7">
        <v>42640</v>
      </c>
      <c r="B324" s="8">
        <v>5254.1801759999998</v>
      </c>
      <c r="C324" s="8">
        <v>5306.8100590000004</v>
      </c>
      <c r="D324" s="8">
        <v>5251.3198240000002</v>
      </c>
      <c r="E324" s="8">
        <v>5305.7099609999996</v>
      </c>
      <c r="F324" s="9">
        <v>1751060000</v>
      </c>
      <c r="G324" s="8">
        <v>5305.7099609999996</v>
      </c>
      <c r="H324" s="10">
        <f t="shared" ref="H324:H387" si="8">+(G324/G323)-1</f>
        <v>9.1716246448094729E-3</v>
      </c>
    </row>
    <row r="325" spans="1:8" x14ac:dyDescent="0.25">
      <c r="A325" s="7">
        <v>42641</v>
      </c>
      <c r="B325" s="8">
        <v>5312.7299800000001</v>
      </c>
      <c r="C325" s="8">
        <v>5320.6201170000004</v>
      </c>
      <c r="D325" s="8">
        <v>5284.8398440000001</v>
      </c>
      <c r="E325" s="8">
        <v>5318.5498049999997</v>
      </c>
      <c r="F325" s="9">
        <v>1785470000</v>
      </c>
      <c r="G325" s="8">
        <v>5318.5498049999997</v>
      </c>
      <c r="H325" s="10">
        <f t="shared" si="8"/>
        <v>2.4200048804741137E-3</v>
      </c>
    </row>
    <row r="326" spans="1:8" x14ac:dyDescent="0.25">
      <c r="A326" s="7">
        <v>42642</v>
      </c>
      <c r="B326" s="8">
        <v>5311.3100590000004</v>
      </c>
      <c r="C326" s="8">
        <v>5317</v>
      </c>
      <c r="D326" s="8">
        <v>5254.5200199999999</v>
      </c>
      <c r="E326" s="8">
        <v>5269.1499020000001</v>
      </c>
      <c r="F326" s="9">
        <v>1941170000</v>
      </c>
      <c r="G326" s="8">
        <v>5269.1499020000001</v>
      </c>
      <c r="H326" s="10">
        <f t="shared" si="8"/>
        <v>-9.2882279589745487E-3</v>
      </c>
    </row>
    <row r="327" spans="1:8" x14ac:dyDescent="0.25">
      <c r="A327" s="7">
        <v>42643</v>
      </c>
      <c r="B327" s="8">
        <v>5288.8701170000004</v>
      </c>
      <c r="C327" s="8">
        <v>5325.8798829999996</v>
      </c>
      <c r="D327" s="8">
        <v>5277.8798829999996</v>
      </c>
      <c r="E327" s="8">
        <v>5312</v>
      </c>
      <c r="F327" s="9">
        <v>2059800000</v>
      </c>
      <c r="G327" s="8">
        <v>5312</v>
      </c>
      <c r="H327" s="10">
        <f t="shared" si="8"/>
        <v>8.1322601931927974E-3</v>
      </c>
    </row>
    <row r="328" spans="1:8" x14ac:dyDescent="0.25">
      <c r="A328" s="7">
        <v>42646</v>
      </c>
      <c r="B328" s="8">
        <v>5300.2900390000004</v>
      </c>
      <c r="C328" s="8">
        <v>5308.6000979999999</v>
      </c>
      <c r="D328" s="8">
        <v>5281.9501950000003</v>
      </c>
      <c r="E328" s="8">
        <v>5300.8701170000004</v>
      </c>
      <c r="F328" s="9">
        <v>1604060000</v>
      </c>
      <c r="G328" s="8">
        <v>5300.8701170000004</v>
      </c>
      <c r="H328" s="10">
        <f t="shared" si="8"/>
        <v>-2.0952339984938728E-3</v>
      </c>
    </row>
    <row r="329" spans="1:8" x14ac:dyDescent="0.25">
      <c r="A329" s="7">
        <v>42647</v>
      </c>
      <c r="B329" s="8">
        <v>5313.4902339999999</v>
      </c>
      <c r="C329" s="8">
        <v>5323.6000979999999</v>
      </c>
      <c r="D329" s="8">
        <v>5271.7001950000003</v>
      </c>
      <c r="E329" s="8">
        <v>5289.6601559999999</v>
      </c>
      <c r="F329" s="9">
        <v>1708990000</v>
      </c>
      <c r="G329" s="8">
        <v>5289.6601559999999</v>
      </c>
      <c r="H329" s="10">
        <f t="shared" si="8"/>
        <v>-2.1147397979154325E-3</v>
      </c>
    </row>
    <row r="330" spans="1:8" x14ac:dyDescent="0.25">
      <c r="A330" s="7">
        <v>42648</v>
      </c>
      <c r="B330" s="8">
        <v>5305.2797849999997</v>
      </c>
      <c r="C330" s="8">
        <v>5330.8100590000004</v>
      </c>
      <c r="D330" s="8">
        <v>5304.0600590000004</v>
      </c>
      <c r="E330" s="8">
        <v>5316.0200199999999</v>
      </c>
      <c r="F330" s="9">
        <v>1753340000</v>
      </c>
      <c r="G330" s="8">
        <v>5316.0200199999999</v>
      </c>
      <c r="H330" s="10">
        <f t="shared" si="8"/>
        <v>4.98328119815028E-3</v>
      </c>
    </row>
    <row r="331" spans="1:8" x14ac:dyDescent="0.25">
      <c r="A331" s="7">
        <v>42649</v>
      </c>
      <c r="B331" s="8">
        <v>5306.5898440000001</v>
      </c>
      <c r="C331" s="8">
        <v>5315.7299800000001</v>
      </c>
      <c r="D331" s="8">
        <v>5281.4702150000003</v>
      </c>
      <c r="E331" s="8">
        <v>5306.8500979999999</v>
      </c>
      <c r="F331" s="9">
        <v>1654020000</v>
      </c>
      <c r="G331" s="8">
        <v>5306.8500979999999</v>
      </c>
      <c r="H331" s="10">
        <f t="shared" si="8"/>
        <v>-1.7249600199963355E-3</v>
      </c>
    </row>
    <row r="332" spans="1:8" x14ac:dyDescent="0.25">
      <c r="A332" s="7">
        <v>42650</v>
      </c>
      <c r="B332" s="8">
        <v>5314.919922</v>
      </c>
      <c r="C332" s="8">
        <v>5315.6499020000001</v>
      </c>
      <c r="D332" s="8">
        <v>5266.7998049999997</v>
      </c>
      <c r="E332" s="8">
        <v>5292.3999020000001</v>
      </c>
      <c r="F332" s="9">
        <v>1646650000</v>
      </c>
      <c r="G332" s="8">
        <v>5292.3999020000001</v>
      </c>
      <c r="H332" s="10">
        <f t="shared" si="8"/>
        <v>-2.7229327629672007E-3</v>
      </c>
    </row>
    <row r="333" spans="1:8" x14ac:dyDescent="0.25">
      <c r="A333" s="7">
        <v>42653</v>
      </c>
      <c r="B333" s="8">
        <v>5318.4599609999996</v>
      </c>
      <c r="C333" s="8">
        <v>5340.5200199999999</v>
      </c>
      <c r="D333" s="8">
        <v>5317.7299800000001</v>
      </c>
      <c r="E333" s="8">
        <v>5328.669922</v>
      </c>
      <c r="F333" s="9">
        <v>1364150000</v>
      </c>
      <c r="G333" s="8">
        <v>5328.669922</v>
      </c>
      <c r="H333" s="10">
        <f t="shared" si="8"/>
        <v>6.8532273961938728E-3</v>
      </c>
    </row>
    <row r="334" spans="1:8" x14ac:dyDescent="0.25">
      <c r="A334" s="7">
        <v>42654</v>
      </c>
      <c r="B334" s="8">
        <v>5321.8198240000002</v>
      </c>
      <c r="C334" s="8">
        <v>5321.8198240000002</v>
      </c>
      <c r="D334" s="8">
        <v>5227.4301759999998</v>
      </c>
      <c r="E334" s="8">
        <v>5246.7900390000004</v>
      </c>
      <c r="F334" s="9">
        <v>1821680000</v>
      </c>
      <c r="G334" s="8">
        <v>5246.7900390000004</v>
      </c>
      <c r="H334" s="10">
        <f t="shared" si="8"/>
        <v>-1.5365913858156111E-2</v>
      </c>
    </row>
    <row r="335" spans="1:8" x14ac:dyDescent="0.25">
      <c r="A335" s="7">
        <v>42655</v>
      </c>
      <c r="B335" s="8">
        <v>5247.9101559999999</v>
      </c>
      <c r="C335" s="8">
        <v>5257.1801759999998</v>
      </c>
      <c r="D335" s="8">
        <v>5228.7700199999999</v>
      </c>
      <c r="E335" s="8">
        <v>5239.0200199999999</v>
      </c>
      <c r="F335" s="9">
        <v>1565940000</v>
      </c>
      <c r="G335" s="8">
        <v>5239.0200199999999</v>
      </c>
      <c r="H335" s="10">
        <f t="shared" si="8"/>
        <v>-1.4809090781687795E-3</v>
      </c>
    </row>
    <row r="336" spans="1:8" x14ac:dyDescent="0.25">
      <c r="A336" s="7">
        <v>42656</v>
      </c>
      <c r="B336" s="8">
        <v>5200.2998049999997</v>
      </c>
      <c r="C336" s="8">
        <v>5228.2597660000001</v>
      </c>
      <c r="D336" s="8">
        <v>5169.7597660000001</v>
      </c>
      <c r="E336" s="8">
        <v>5213.330078</v>
      </c>
      <c r="F336" s="9">
        <v>1735310000</v>
      </c>
      <c r="G336" s="8">
        <v>5213.330078</v>
      </c>
      <c r="H336" s="10">
        <f t="shared" si="8"/>
        <v>-4.9035777496417854E-3</v>
      </c>
    </row>
    <row r="337" spans="1:8" x14ac:dyDescent="0.25">
      <c r="A337" s="7">
        <v>42657</v>
      </c>
      <c r="B337" s="8">
        <v>5241.2597660000001</v>
      </c>
      <c r="C337" s="8">
        <v>5258.8798829999996</v>
      </c>
      <c r="D337" s="8">
        <v>5213.3701170000004</v>
      </c>
      <c r="E337" s="8">
        <v>5214.1601559999999</v>
      </c>
      <c r="F337" s="9">
        <v>1594480000</v>
      </c>
      <c r="G337" s="8">
        <v>5214.1601559999999</v>
      </c>
      <c r="H337" s="10">
        <f t="shared" si="8"/>
        <v>1.5922222218445192E-4</v>
      </c>
    </row>
    <row r="338" spans="1:8" x14ac:dyDescent="0.25">
      <c r="A338" s="7">
        <v>42660</v>
      </c>
      <c r="B338" s="8">
        <v>5213.6899409999996</v>
      </c>
      <c r="C338" s="8">
        <v>5219.9799800000001</v>
      </c>
      <c r="D338" s="8">
        <v>5196.0297849999997</v>
      </c>
      <c r="E338" s="8">
        <v>5199.8198240000002</v>
      </c>
      <c r="F338" s="9">
        <v>1424270000</v>
      </c>
      <c r="G338" s="8">
        <v>5199.8198240000002</v>
      </c>
      <c r="H338" s="10">
        <f t="shared" si="8"/>
        <v>-2.7502668830565735E-3</v>
      </c>
    </row>
    <row r="339" spans="1:8" x14ac:dyDescent="0.25">
      <c r="A339" s="7">
        <v>42661</v>
      </c>
      <c r="B339" s="8">
        <v>5255.3198240000002</v>
      </c>
      <c r="C339" s="8">
        <v>5264.2700199999999</v>
      </c>
      <c r="D339" s="8">
        <v>5239.4399409999996</v>
      </c>
      <c r="E339" s="8">
        <v>5243.8398440000001</v>
      </c>
      <c r="F339" s="9">
        <v>1474430000</v>
      </c>
      <c r="G339" s="8">
        <v>5243.8398440000001</v>
      </c>
      <c r="H339" s="10">
        <f t="shared" si="8"/>
        <v>8.4656817909003479E-3</v>
      </c>
    </row>
    <row r="340" spans="1:8" x14ac:dyDescent="0.25">
      <c r="A340" s="7">
        <v>42662</v>
      </c>
      <c r="B340" s="8">
        <v>5240.330078</v>
      </c>
      <c r="C340" s="8">
        <v>5253.830078</v>
      </c>
      <c r="D340" s="8">
        <v>5234.25</v>
      </c>
      <c r="E340" s="8">
        <v>5246.4101559999999</v>
      </c>
      <c r="F340" s="9">
        <v>1546960000</v>
      </c>
      <c r="G340" s="8">
        <v>5246.4101559999999</v>
      </c>
      <c r="H340" s="10">
        <f t="shared" si="8"/>
        <v>4.9015837181620725E-4</v>
      </c>
    </row>
    <row r="341" spans="1:8" x14ac:dyDescent="0.25">
      <c r="A341" s="7">
        <v>42663</v>
      </c>
      <c r="B341" s="8">
        <v>5238.2001950000003</v>
      </c>
      <c r="C341" s="8">
        <v>5252.1000979999999</v>
      </c>
      <c r="D341" s="8">
        <v>5216.0498049999997</v>
      </c>
      <c r="E341" s="8">
        <v>5241.830078</v>
      </c>
      <c r="F341" s="9">
        <v>1741820000</v>
      </c>
      <c r="G341" s="8">
        <v>5241.830078</v>
      </c>
      <c r="H341" s="10">
        <f t="shared" si="8"/>
        <v>-8.7299274433627616E-4</v>
      </c>
    </row>
    <row r="342" spans="1:8" x14ac:dyDescent="0.25">
      <c r="A342" s="7">
        <v>42664</v>
      </c>
      <c r="B342" s="8">
        <v>5238.6499020000001</v>
      </c>
      <c r="C342" s="8">
        <v>5259.1298829999996</v>
      </c>
      <c r="D342" s="8">
        <v>5225.7597660000001</v>
      </c>
      <c r="E342" s="8">
        <v>5257.3999020000001</v>
      </c>
      <c r="F342" s="9">
        <v>1649470000</v>
      </c>
      <c r="G342" s="8">
        <v>5257.3999020000001</v>
      </c>
      <c r="H342" s="10">
        <f t="shared" si="8"/>
        <v>2.9703030751315751E-3</v>
      </c>
    </row>
    <row r="343" spans="1:8" x14ac:dyDescent="0.25">
      <c r="A343" s="7">
        <v>42667</v>
      </c>
      <c r="B343" s="8">
        <v>5290.3100590000004</v>
      </c>
      <c r="C343" s="8">
        <v>5311.5</v>
      </c>
      <c r="D343" s="8">
        <v>5289.2299800000001</v>
      </c>
      <c r="E343" s="8">
        <v>5309.830078</v>
      </c>
      <c r="F343" s="9">
        <v>1531970000</v>
      </c>
      <c r="G343" s="8">
        <v>5309.830078</v>
      </c>
      <c r="H343" s="10">
        <f t="shared" si="8"/>
        <v>9.9726436978961885E-3</v>
      </c>
    </row>
    <row r="344" spans="1:8" x14ac:dyDescent="0.25">
      <c r="A344" s="7">
        <v>42668</v>
      </c>
      <c r="B344" s="8">
        <v>5306.4702150000003</v>
      </c>
      <c r="C344" s="8">
        <v>5310.2700199999999</v>
      </c>
      <c r="D344" s="8">
        <v>5278.5698240000002</v>
      </c>
      <c r="E344" s="8">
        <v>5283.3999020000001</v>
      </c>
      <c r="F344" s="9">
        <v>1579490000</v>
      </c>
      <c r="G344" s="8">
        <v>5283.3999020000001</v>
      </c>
      <c r="H344" s="10">
        <f t="shared" si="8"/>
        <v>-4.9775935598216359E-3</v>
      </c>
    </row>
    <row r="345" spans="1:8" x14ac:dyDescent="0.25">
      <c r="A345" s="7">
        <v>42669</v>
      </c>
      <c r="B345" s="8">
        <v>5256.3999020000001</v>
      </c>
      <c r="C345" s="8">
        <v>5280.8500979999999</v>
      </c>
      <c r="D345" s="8">
        <v>5237.0498049999997</v>
      </c>
      <c r="E345" s="8">
        <v>5250.2700199999999</v>
      </c>
      <c r="F345" s="9">
        <v>1725900000</v>
      </c>
      <c r="G345" s="8">
        <v>5250.2700199999999</v>
      </c>
      <c r="H345" s="10">
        <f t="shared" si="8"/>
        <v>-6.2705611186953947E-3</v>
      </c>
    </row>
    <row r="346" spans="1:8" x14ac:dyDescent="0.25">
      <c r="A346" s="7">
        <v>42670</v>
      </c>
      <c r="B346" s="8">
        <v>5272.1899409999996</v>
      </c>
      <c r="C346" s="8">
        <v>5274.1201170000004</v>
      </c>
      <c r="D346" s="8">
        <v>5211.75</v>
      </c>
      <c r="E346" s="8">
        <v>5215.9702150000003</v>
      </c>
      <c r="F346" s="9">
        <v>1918690000</v>
      </c>
      <c r="G346" s="8">
        <v>5215.9702150000003</v>
      </c>
      <c r="H346" s="10">
        <f t="shared" si="8"/>
        <v>-6.532960184779113E-3</v>
      </c>
    </row>
    <row r="347" spans="1:8" x14ac:dyDescent="0.25">
      <c r="A347" s="7">
        <v>42671</v>
      </c>
      <c r="B347" s="8">
        <v>5203.7001950000003</v>
      </c>
      <c r="C347" s="8">
        <v>5232.3500979999999</v>
      </c>
      <c r="D347" s="8">
        <v>5178.7597660000001</v>
      </c>
      <c r="E347" s="8">
        <v>5190.1000979999999</v>
      </c>
      <c r="F347" s="9">
        <v>1895970000</v>
      </c>
      <c r="G347" s="8">
        <v>5190.1000979999999</v>
      </c>
      <c r="H347" s="10">
        <f t="shared" si="8"/>
        <v>-4.9597900167457354E-3</v>
      </c>
    </row>
    <row r="348" spans="1:8" x14ac:dyDescent="0.25">
      <c r="A348" s="7">
        <v>42674</v>
      </c>
      <c r="B348" s="8">
        <v>5205.0898440000001</v>
      </c>
      <c r="C348" s="8">
        <v>5206.7099609999996</v>
      </c>
      <c r="D348" s="8">
        <v>5186.5600590000004</v>
      </c>
      <c r="E348" s="8">
        <v>5189.1401370000003</v>
      </c>
      <c r="F348" s="9">
        <v>1707260000</v>
      </c>
      <c r="G348" s="8">
        <v>5189.1401370000003</v>
      </c>
      <c r="H348" s="10">
        <f t="shared" si="8"/>
        <v>-1.8496001654566552E-4</v>
      </c>
    </row>
    <row r="349" spans="1:8" x14ac:dyDescent="0.25">
      <c r="A349" s="7">
        <v>42675</v>
      </c>
      <c r="B349" s="8">
        <v>5199.7700199999999</v>
      </c>
      <c r="C349" s="8">
        <v>5201.1298829999996</v>
      </c>
      <c r="D349" s="8">
        <v>5112.3198240000002</v>
      </c>
      <c r="E349" s="8">
        <v>5153.580078</v>
      </c>
      <c r="F349" s="9">
        <v>1878650000</v>
      </c>
      <c r="G349" s="8">
        <v>5153.580078</v>
      </c>
      <c r="H349" s="10">
        <f t="shared" si="8"/>
        <v>-6.8527844808906613E-3</v>
      </c>
    </row>
    <row r="350" spans="1:8" x14ac:dyDescent="0.25">
      <c r="A350" s="7">
        <v>42676</v>
      </c>
      <c r="B350" s="8">
        <v>5147.2797849999997</v>
      </c>
      <c r="C350" s="8">
        <v>5156.7001950000003</v>
      </c>
      <c r="D350" s="8">
        <v>5097.5600590000004</v>
      </c>
      <c r="E350" s="8">
        <v>5105.5698240000002</v>
      </c>
      <c r="F350" s="9">
        <v>2105870000</v>
      </c>
      <c r="G350" s="8">
        <v>5105.5698240000002</v>
      </c>
      <c r="H350" s="10">
        <f t="shared" si="8"/>
        <v>-9.3159033668555047E-3</v>
      </c>
    </row>
    <row r="351" spans="1:8" x14ac:dyDescent="0.25">
      <c r="A351" s="7">
        <v>42677</v>
      </c>
      <c r="B351" s="8">
        <v>5104.7001950000003</v>
      </c>
      <c r="C351" s="8">
        <v>5115.0600590000004</v>
      </c>
      <c r="D351" s="8">
        <v>5053.5200199999999</v>
      </c>
      <c r="E351" s="8">
        <v>5058.4101559999999</v>
      </c>
      <c r="F351" s="9">
        <v>2107720000</v>
      </c>
      <c r="G351" s="8">
        <v>5058.4101559999999</v>
      </c>
      <c r="H351" s="10">
        <f t="shared" si="8"/>
        <v>-9.2369058940913185E-3</v>
      </c>
    </row>
    <row r="352" spans="1:8" x14ac:dyDescent="0.25">
      <c r="A352" s="7">
        <v>42678</v>
      </c>
      <c r="B352" s="8">
        <v>5034.4101559999999</v>
      </c>
      <c r="C352" s="8">
        <v>5087.5097660000001</v>
      </c>
      <c r="D352" s="8">
        <v>5034.4101559999999</v>
      </c>
      <c r="E352" s="8">
        <v>5046.3701170000004</v>
      </c>
      <c r="F352" s="9">
        <v>2015130000</v>
      </c>
      <c r="G352" s="8">
        <v>5046.3701170000004</v>
      </c>
      <c r="H352" s="10">
        <f t="shared" si="8"/>
        <v>-2.3802022035952497E-3</v>
      </c>
    </row>
    <row r="353" spans="1:8" x14ac:dyDescent="0.25">
      <c r="A353" s="7">
        <v>42681</v>
      </c>
      <c r="B353" s="8">
        <v>5128.9902339999999</v>
      </c>
      <c r="C353" s="8">
        <v>5169.4101559999999</v>
      </c>
      <c r="D353" s="8">
        <v>5122.7700199999999</v>
      </c>
      <c r="E353" s="8">
        <v>5166.169922</v>
      </c>
      <c r="F353" s="9">
        <v>1914310000</v>
      </c>
      <c r="G353" s="8">
        <v>5166.169922</v>
      </c>
      <c r="H353" s="10">
        <f t="shared" si="8"/>
        <v>2.3739797561899589E-2</v>
      </c>
    </row>
    <row r="354" spans="1:8" x14ac:dyDescent="0.25">
      <c r="A354" s="7">
        <v>42682</v>
      </c>
      <c r="B354" s="8">
        <v>5154.9902339999999</v>
      </c>
      <c r="C354" s="8">
        <v>5214.169922</v>
      </c>
      <c r="D354" s="8">
        <v>5145.2998049999997</v>
      </c>
      <c r="E354" s="8">
        <v>5193.4902339999999</v>
      </c>
      <c r="F354" s="9">
        <v>1736100000</v>
      </c>
      <c r="G354" s="8">
        <v>5193.4902339999999</v>
      </c>
      <c r="H354" s="10">
        <f t="shared" si="8"/>
        <v>5.2883107626129355E-3</v>
      </c>
    </row>
    <row r="355" spans="1:8" x14ac:dyDescent="0.25">
      <c r="A355" s="7">
        <v>42683</v>
      </c>
      <c r="B355" s="8">
        <v>5143.8598629999997</v>
      </c>
      <c r="C355" s="8">
        <v>5258.9902339999999</v>
      </c>
      <c r="D355" s="8">
        <v>5143.8598629999997</v>
      </c>
      <c r="E355" s="8">
        <v>5251.0698240000002</v>
      </c>
      <c r="F355" s="9">
        <v>2824560000</v>
      </c>
      <c r="G355" s="8">
        <v>5251.0698240000002</v>
      </c>
      <c r="H355" s="10">
        <f t="shared" si="8"/>
        <v>1.1086877495801728E-2</v>
      </c>
    </row>
    <row r="356" spans="1:8" x14ac:dyDescent="0.25">
      <c r="A356" s="7">
        <v>42684</v>
      </c>
      <c r="B356" s="8">
        <v>5283.4799800000001</v>
      </c>
      <c r="C356" s="8">
        <v>5302.6801759999998</v>
      </c>
      <c r="D356" s="8">
        <v>5145.3198240000002</v>
      </c>
      <c r="E356" s="8">
        <v>5208.7998049999997</v>
      </c>
      <c r="F356" s="9">
        <v>2984360000</v>
      </c>
      <c r="G356" s="8">
        <v>5208.7998049999997</v>
      </c>
      <c r="H356" s="10">
        <f t="shared" si="8"/>
        <v>-8.0497918360951104E-3</v>
      </c>
    </row>
    <row r="357" spans="1:8" x14ac:dyDescent="0.25">
      <c r="A357" s="7">
        <v>42685</v>
      </c>
      <c r="B357" s="8">
        <v>5191.8198240000002</v>
      </c>
      <c r="C357" s="8">
        <v>5241.080078</v>
      </c>
      <c r="D357" s="8">
        <v>5179.6401370000003</v>
      </c>
      <c r="E357" s="8">
        <v>5237.1098629999997</v>
      </c>
      <c r="F357" s="9">
        <v>2285050000</v>
      </c>
      <c r="G357" s="8">
        <v>5237.1098629999997</v>
      </c>
      <c r="H357" s="10">
        <f t="shared" si="8"/>
        <v>5.4350443595134745E-3</v>
      </c>
    </row>
    <row r="358" spans="1:8" x14ac:dyDescent="0.25">
      <c r="A358" s="7">
        <v>42688</v>
      </c>
      <c r="B358" s="8">
        <v>5246.330078</v>
      </c>
      <c r="C358" s="8">
        <v>5247.169922</v>
      </c>
      <c r="D358" s="8">
        <v>5192.0498049999997</v>
      </c>
      <c r="E358" s="8">
        <v>5218.3999020000001</v>
      </c>
      <c r="F358" s="9">
        <v>2369190000</v>
      </c>
      <c r="G358" s="8">
        <v>5218.3999020000001</v>
      </c>
      <c r="H358" s="10">
        <f t="shared" si="8"/>
        <v>-3.5725737075299469E-3</v>
      </c>
    </row>
    <row r="359" spans="1:8" x14ac:dyDescent="0.25">
      <c r="A359" s="7">
        <v>42689</v>
      </c>
      <c r="B359" s="8">
        <v>5241.3500979999999</v>
      </c>
      <c r="C359" s="8">
        <v>5287.0600590000004</v>
      </c>
      <c r="D359" s="8">
        <v>5236.25</v>
      </c>
      <c r="E359" s="8">
        <v>5275.6201170000004</v>
      </c>
      <c r="F359" s="9">
        <v>2156500000</v>
      </c>
      <c r="G359" s="8">
        <v>5275.6201170000004</v>
      </c>
      <c r="H359" s="10">
        <f t="shared" si="8"/>
        <v>1.0965088163915837E-2</v>
      </c>
    </row>
    <row r="360" spans="1:8" x14ac:dyDescent="0.25">
      <c r="A360" s="7">
        <v>42690</v>
      </c>
      <c r="B360" s="8">
        <v>5253.7402339999999</v>
      </c>
      <c r="C360" s="8">
        <v>5299.6298829999996</v>
      </c>
      <c r="D360" s="8">
        <v>5251.8798829999996</v>
      </c>
      <c r="E360" s="8">
        <v>5294.580078</v>
      </c>
      <c r="F360" s="9">
        <v>2057140000</v>
      </c>
      <c r="G360" s="8">
        <v>5294.580078</v>
      </c>
      <c r="H360" s="10">
        <f t="shared" si="8"/>
        <v>3.5938829141437534E-3</v>
      </c>
    </row>
    <row r="361" spans="1:8" x14ac:dyDescent="0.25">
      <c r="A361" s="7">
        <v>42691</v>
      </c>
      <c r="B361" s="8">
        <v>5295.0698240000002</v>
      </c>
      <c r="C361" s="8">
        <v>5334.0498049999997</v>
      </c>
      <c r="D361" s="8">
        <v>5288.1601559999999</v>
      </c>
      <c r="E361" s="8">
        <v>5333.9702150000003</v>
      </c>
      <c r="F361" s="9">
        <v>2081760000</v>
      </c>
      <c r="G361" s="8">
        <v>5333.9702150000003</v>
      </c>
      <c r="H361" s="10">
        <f t="shared" si="8"/>
        <v>7.4397093668814307E-3</v>
      </c>
    </row>
    <row r="362" spans="1:8" x14ac:dyDescent="0.25">
      <c r="A362" s="7">
        <v>42692</v>
      </c>
      <c r="B362" s="8">
        <v>5340.9702150000003</v>
      </c>
      <c r="C362" s="8">
        <v>5346.7998049999997</v>
      </c>
      <c r="D362" s="8">
        <v>5315.5297849999997</v>
      </c>
      <c r="E362" s="8">
        <v>5321.5097660000001</v>
      </c>
      <c r="F362" s="9">
        <v>1858610000</v>
      </c>
      <c r="G362" s="8">
        <v>5321.5097660000001</v>
      </c>
      <c r="H362" s="10">
        <f t="shared" si="8"/>
        <v>-2.3360552267350787E-3</v>
      </c>
    </row>
    <row r="363" spans="1:8" x14ac:dyDescent="0.25">
      <c r="A363" s="7">
        <v>42695</v>
      </c>
      <c r="B363" s="8">
        <v>5336.7797849999997</v>
      </c>
      <c r="C363" s="8">
        <v>5369.830078</v>
      </c>
      <c r="D363" s="8">
        <v>5334.1601559999999</v>
      </c>
      <c r="E363" s="8">
        <v>5368.8598629999997</v>
      </c>
      <c r="F363" s="9">
        <v>1745320000</v>
      </c>
      <c r="G363" s="8">
        <v>5368.8598629999997</v>
      </c>
      <c r="H363" s="10">
        <f t="shared" si="8"/>
        <v>8.8978690413248351E-3</v>
      </c>
    </row>
    <row r="364" spans="1:8" x14ac:dyDescent="0.25">
      <c r="A364" s="7">
        <v>42696</v>
      </c>
      <c r="B364" s="8">
        <v>5384.75</v>
      </c>
      <c r="C364" s="8">
        <v>5392.2597660000001</v>
      </c>
      <c r="D364" s="8">
        <v>5365.6000979999999</v>
      </c>
      <c r="E364" s="8">
        <v>5386.3500979999999</v>
      </c>
      <c r="F364" s="9">
        <v>1886800000</v>
      </c>
      <c r="G364" s="8">
        <v>5386.3500979999999</v>
      </c>
      <c r="H364" s="10">
        <f t="shared" si="8"/>
        <v>3.2577186677074099E-3</v>
      </c>
    </row>
    <row r="365" spans="1:8" x14ac:dyDescent="0.25">
      <c r="A365" s="7">
        <v>42697</v>
      </c>
      <c r="B365" s="8">
        <v>5366.5498049999997</v>
      </c>
      <c r="C365" s="8">
        <v>5380.6801759999998</v>
      </c>
      <c r="D365" s="8">
        <v>5350.6801759999998</v>
      </c>
      <c r="E365" s="8">
        <v>5380.6801759999998</v>
      </c>
      <c r="F365" s="9">
        <v>1616740000</v>
      </c>
      <c r="G365" s="8">
        <v>5380.6801759999998</v>
      </c>
      <c r="H365" s="10">
        <f t="shared" si="8"/>
        <v>-1.0526463926110452E-3</v>
      </c>
    </row>
    <row r="366" spans="1:8" x14ac:dyDescent="0.25">
      <c r="A366" s="7">
        <v>42699</v>
      </c>
      <c r="B366" s="8">
        <v>5388.4902339999999</v>
      </c>
      <c r="C366" s="8">
        <v>5398.919922</v>
      </c>
      <c r="D366" s="8">
        <v>5379.2797849999997</v>
      </c>
      <c r="E366" s="8">
        <v>5398.919922</v>
      </c>
      <c r="F366" s="9">
        <v>768070000</v>
      </c>
      <c r="G366" s="8">
        <v>5398.919922</v>
      </c>
      <c r="H366" s="10">
        <f t="shared" si="8"/>
        <v>3.3898587917113865E-3</v>
      </c>
    </row>
    <row r="367" spans="1:8" x14ac:dyDescent="0.25">
      <c r="A367" s="7">
        <v>42702</v>
      </c>
      <c r="B367" s="8">
        <v>5387.919922</v>
      </c>
      <c r="C367" s="8">
        <v>5396.2700199999999</v>
      </c>
      <c r="D367" s="8">
        <v>5364.9101559999999</v>
      </c>
      <c r="E367" s="8">
        <v>5368.8100590000004</v>
      </c>
      <c r="F367" s="9">
        <v>1625620000</v>
      </c>
      <c r="G367" s="8">
        <v>5368.8100590000004</v>
      </c>
      <c r="H367" s="10">
        <f t="shared" si="8"/>
        <v>-5.5770160393202595E-3</v>
      </c>
    </row>
    <row r="368" spans="1:8" x14ac:dyDescent="0.25">
      <c r="A368" s="7">
        <v>42703</v>
      </c>
      <c r="B368" s="8">
        <v>5370.9799800000001</v>
      </c>
      <c r="C368" s="8">
        <v>5403.8598629999997</v>
      </c>
      <c r="D368" s="8">
        <v>5360.5600590000004</v>
      </c>
      <c r="E368" s="8">
        <v>5379.919922</v>
      </c>
      <c r="F368" s="9">
        <v>1788790000</v>
      </c>
      <c r="G368" s="8">
        <v>5379.919922</v>
      </c>
      <c r="H368" s="10">
        <f t="shared" si="8"/>
        <v>2.0693343362698791E-3</v>
      </c>
    </row>
    <row r="369" spans="1:8" x14ac:dyDescent="0.25">
      <c r="A369" s="7">
        <v>42704</v>
      </c>
      <c r="B369" s="8">
        <v>5391.3500979999999</v>
      </c>
      <c r="C369" s="8">
        <v>5393.1499020000001</v>
      </c>
      <c r="D369" s="8">
        <v>5323.6801759999998</v>
      </c>
      <c r="E369" s="8">
        <v>5323.6801759999998</v>
      </c>
      <c r="F369" s="9">
        <v>2064430000</v>
      </c>
      <c r="G369" s="8">
        <v>5323.6801759999998</v>
      </c>
      <c r="H369" s="10">
        <f t="shared" si="8"/>
        <v>-1.0453639982636154E-2</v>
      </c>
    </row>
    <row r="370" spans="1:8" x14ac:dyDescent="0.25">
      <c r="A370" s="7">
        <v>42705</v>
      </c>
      <c r="B370" s="8">
        <v>5323.8798829999996</v>
      </c>
      <c r="C370" s="8">
        <v>5326.3398440000001</v>
      </c>
      <c r="D370" s="8">
        <v>5238.2099609999996</v>
      </c>
      <c r="E370" s="8">
        <v>5251.1098629999997</v>
      </c>
      <c r="F370" s="9">
        <v>2264960000</v>
      </c>
      <c r="G370" s="8">
        <v>5251.1098629999997</v>
      </c>
      <c r="H370" s="10">
        <f t="shared" si="8"/>
        <v>-1.3631606445323019E-2</v>
      </c>
    </row>
    <row r="371" spans="1:8" x14ac:dyDescent="0.25">
      <c r="A371" s="7">
        <v>42706</v>
      </c>
      <c r="B371" s="8">
        <v>5249.0200199999999</v>
      </c>
      <c r="C371" s="8">
        <v>5274.5400390000004</v>
      </c>
      <c r="D371" s="8">
        <v>5239.2700199999999</v>
      </c>
      <c r="E371" s="8">
        <v>5255.6499020000001</v>
      </c>
      <c r="F371" s="9">
        <v>1848930000</v>
      </c>
      <c r="G371" s="8">
        <v>5255.6499020000001</v>
      </c>
      <c r="H371" s="10">
        <f t="shared" si="8"/>
        <v>8.6458655759424907E-4</v>
      </c>
    </row>
    <row r="372" spans="1:8" x14ac:dyDescent="0.25">
      <c r="A372" s="7">
        <v>42709</v>
      </c>
      <c r="B372" s="8">
        <v>5283.580078</v>
      </c>
      <c r="C372" s="8">
        <v>5321.0898440000001</v>
      </c>
      <c r="D372" s="8">
        <v>5269.5698240000002</v>
      </c>
      <c r="E372" s="8">
        <v>5308.8901370000003</v>
      </c>
      <c r="F372" s="9">
        <v>1798160000</v>
      </c>
      <c r="G372" s="8">
        <v>5308.8901370000003</v>
      </c>
      <c r="H372" s="10">
        <f t="shared" si="8"/>
        <v>1.0130095419738749E-2</v>
      </c>
    </row>
    <row r="373" spans="1:8" x14ac:dyDescent="0.25">
      <c r="A373" s="7">
        <v>42710</v>
      </c>
      <c r="B373" s="8">
        <v>5317.7402339999999</v>
      </c>
      <c r="C373" s="8">
        <v>5333.9902339999999</v>
      </c>
      <c r="D373" s="8">
        <v>5299.9399409999996</v>
      </c>
      <c r="E373" s="8">
        <v>5333</v>
      </c>
      <c r="F373" s="9">
        <v>1974850000</v>
      </c>
      <c r="G373" s="8">
        <v>5333</v>
      </c>
      <c r="H373" s="10">
        <f t="shared" si="8"/>
        <v>4.54141305957112E-3</v>
      </c>
    </row>
    <row r="374" spans="1:8" x14ac:dyDescent="0.25">
      <c r="A374" s="7">
        <v>42711</v>
      </c>
      <c r="B374" s="8">
        <v>5322.669922</v>
      </c>
      <c r="C374" s="8">
        <v>5397.9301759999998</v>
      </c>
      <c r="D374" s="8">
        <v>5307.3100590000004</v>
      </c>
      <c r="E374" s="8">
        <v>5393.7597660000001</v>
      </c>
      <c r="F374" s="9">
        <v>2122590000</v>
      </c>
      <c r="G374" s="8">
        <v>5393.7597660000001</v>
      </c>
      <c r="H374" s="10">
        <f t="shared" si="8"/>
        <v>1.1393168198012393E-2</v>
      </c>
    </row>
    <row r="375" spans="1:8" x14ac:dyDescent="0.25">
      <c r="A375" s="7">
        <v>42712</v>
      </c>
      <c r="B375" s="8">
        <v>5394.1499020000001</v>
      </c>
      <c r="C375" s="8">
        <v>5425.5200199999999</v>
      </c>
      <c r="D375" s="8">
        <v>5389.1000979999999</v>
      </c>
      <c r="E375" s="8">
        <v>5417.3598629999997</v>
      </c>
      <c r="F375" s="9">
        <v>2231070000</v>
      </c>
      <c r="G375" s="8">
        <v>5417.3598629999997</v>
      </c>
      <c r="H375" s="10">
        <f t="shared" si="8"/>
        <v>4.3754445922423724E-3</v>
      </c>
    </row>
    <row r="376" spans="1:8" x14ac:dyDescent="0.25">
      <c r="A376" s="7">
        <v>42713</v>
      </c>
      <c r="B376" s="8">
        <v>5436.1098629999997</v>
      </c>
      <c r="C376" s="8">
        <v>5450.1601559999999</v>
      </c>
      <c r="D376" s="8">
        <v>5427.1201170000004</v>
      </c>
      <c r="E376" s="8">
        <v>5444.5</v>
      </c>
      <c r="F376" s="9">
        <v>2038700000</v>
      </c>
      <c r="G376" s="8">
        <v>5444.5</v>
      </c>
      <c r="H376" s="10">
        <f t="shared" si="8"/>
        <v>5.0098456972305083E-3</v>
      </c>
    </row>
    <row r="377" spans="1:8" x14ac:dyDescent="0.25">
      <c r="A377" s="7">
        <v>42716</v>
      </c>
      <c r="B377" s="8">
        <v>5428.2202150000003</v>
      </c>
      <c r="C377" s="8">
        <v>5434.8999020000001</v>
      </c>
      <c r="D377" s="8">
        <v>5394.419922</v>
      </c>
      <c r="E377" s="8">
        <v>5412.5400390000004</v>
      </c>
      <c r="F377" s="9">
        <v>1927560000</v>
      </c>
      <c r="G377" s="8">
        <v>5412.5400390000004</v>
      </c>
      <c r="H377" s="10">
        <f t="shared" si="8"/>
        <v>-5.8701370190099578E-3</v>
      </c>
    </row>
    <row r="378" spans="1:8" x14ac:dyDescent="0.25">
      <c r="A378" s="7">
        <v>42717</v>
      </c>
      <c r="B378" s="8">
        <v>5433.5698240000002</v>
      </c>
      <c r="C378" s="8">
        <v>5486.75</v>
      </c>
      <c r="D378" s="8">
        <v>5430.7202150000003</v>
      </c>
      <c r="E378" s="8">
        <v>5463.830078</v>
      </c>
      <c r="F378" s="9">
        <v>2085710000</v>
      </c>
      <c r="G378" s="8">
        <v>5463.830078</v>
      </c>
      <c r="H378" s="10">
        <f t="shared" si="8"/>
        <v>9.4761495768029835E-3</v>
      </c>
    </row>
    <row r="379" spans="1:8" x14ac:dyDescent="0.25">
      <c r="A379" s="7">
        <v>42718</v>
      </c>
      <c r="B379" s="8">
        <v>5465.6899409999996</v>
      </c>
      <c r="C379" s="8">
        <v>5476.25</v>
      </c>
      <c r="D379" s="8">
        <v>5425.7299800000001</v>
      </c>
      <c r="E379" s="8">
        <v>5436.669922</v>
      </c>
      <c r="F379" s="9">
        <v>1974150000</v>
      </c>
      <c r="G379" s="8">
        <v>5436.669922</v>
      </c>
      <c r="H379" s="10">
        <f t="shared" si="8"/>
        <v>-4.9709005610111268E-3</v>
      </c>
    </row>
    <row r="380" spans="1:8" x14ac:dyDescent="0.25">
      <c r="A380" s="7">
        <v>42719</v>
      </c>
      <c r="B380" s="8">
        <v>5443.5097660000001</v>
      </c>
      <c r="C380" s="8">
        <v>5485.1201170000004</v>
      </c>
      <c r="D380" s="8">
        <v>5439.3901370000003</v>
      </c>
      <c r="E380" s="8">
        <v>5456.8500979999999</v>
      </c>
      <c r="F380" s="9">
        <v>2095910000</v>
      </c>
      <c r="G380" s="8">
        <v>5456.8500979999999</v>
      </c>
      <c r="H380" s="10">
        <f t="shared" si="8"/>
        <v>3.7118633813575386E-3</v>
      </c>
    </row>
    <row r="381" spans="1:8" x14ac:dyDescent="0.25">
      <c r="A381" s="7">
        <v>42720</v>
      </c>
      <c r="B381" s="8">
        <v>5467.8198240000002</v>
      </c>
      <c r="C381" s="8">
        <v>5474.580078</v>
      </c>
      <c r="D381" s="8">
        <v>5426.0097660000001</v>
      </c>
      <c r="E381" s="8">
        <v>5437.1601559999999</v>
      </c>
      <c r="F381" s="9">
        <v>3257750000</v>
      </c>
      <c r="G381" s="8">
        <v>5437.1601559999999</v>
      </c>
      <c r="H381" s="10">
        <f t="shared" si="8"/>
        <v>-3.6082981292112626E-3</v>
      </c>
    </row>
    <row r="382" spans="1:8" x14ac:dyDescent="0.25">
      <c r="A382" s="7">
        <v>42723</v>
      </c>
      <c r="B382" s="8">
        <v>5441.2001950000003</v>
      </c>
      <c r="C382" s="8">
        <v>5483.419922</v>
      </c>
      <c r="D382" s="8">
        <v>5436.5400390000004</v>
      </c>
      <c r="E382" s="8">
        <v>5457.4399409999996</v>
      </c>
      <c r="F382" s="9">
        <v>1685800000</v>
      </c>
      <c r="G382" s="8">
        <v>5457.4399409999996</v>
      </c>
      <c r="H382" s="10">
        <f t="shared" si="8"/>
        <v>3.7298487479020537E-3</v>
      </c>
    </row>
    <row r="383" spans="1:8" x14ac:dyDescent="0.25">
      <c r="A383" s="7">
        <v>42724</v>
      </c>
      <c r="B383" s="8">
        <v>5473.5297849999997</v>
      </c>
      <c r="C383" s="8">
        <v>5489.4702150000003</v>
      </c>
      <c r="D383" s="8">
        <v>5471.7099609999996</v>
      </c>
      <c r="E383" s="8">
        <v>5483.9399409999996</v>
      </c>
      <c r="F383" s="9">
        <v>1678040000</v>
      </c>
      <c r="G383" s="8">
        <v>5483.9399409999996</v>
      </c>
      <c r="H383" s="10">
        <f t="shared" si="8"/>
        <v>4.8557565976885542E-3</v>
      </c>
    </row>
    <row r="384" spans="1:8" x14ac:dyDescent="0.25">
      <c r="A384" s="7">
        <v>42725</v>
      </c>
      <c r="B384" s="8">
        <v>5482.6298829999996</v>
      </c>
      <c r="C384" s="8">
        <v>5486.2597660000001</v>
      </c>
      <c r="D384" s="8">
        <v>5465.3100590000004</v>
      </c>
      <c r="E384" s="8">
        <v>5471.4301759999998</v>
      </c>
      <c r="F384" s="9">
        <v>1493900000</v>
      </c>
      <c r="G384" s="8">
        <v>5471.4301759999998</v>
      </c>
      <c r="H384" s="10">
        <f t="shared" si="8"/>
        <v>-2.281163749893067E-3</v>
      </c>
    </row>
    <row r="385" spans="1:8" x14ac:dyDescent="0.25">
      <c r="A385" s="7">
        <v>42726</v>
      </c>
      <c r="B385" s="8">
        <v>5472.0097660000001</v>
      </c>
      <c r="C385" s="8">
        <v>5472.0097660000001</v>
      </c>
      <c r="D385" s="8">
        <v>5432.7700199999999</v>
      </c>
      <c r="E385" s="8">
        <v>5447.419922</v>
      </c>
      <c r="F385" s="9">
        <v>1582600000</v>
      </c>
      <c r="G385" s="8">
        <v>5447.419922</v>
      </c>
      <c r="H385" s="10">
        <f t="shared" si="8"/>
        <v>-4.3882957887900753E-3</v>
      </c>
    </row>
    <row r="386" spans="1:8" x14ac:dyDescent="0.25">
      <c r="A386" s="7">
        <v>42727</v>
      </c>
      <c r="B386" s="8">
        <v>5441.7597660000001</v>
      </c>
      <c r="C386" s="8">
        <v>5462.6899409999996</v>
      </c>
      <c r="D386" s="8">
        <v>5441.7597660000001</v>
      </c>
      <c r="E386" s="8">
        <v>5462.6899409999996</v>
      </c>
      <c r="F386" s="9">
        <v>1144280000</v>
      </c>
      <c r="G386" s="8">
        <v>5462.6899409999996</v>
      </c>
      <c r="H386" s="10">
        <f t="shared" si="8"/>
        <v>2.8031653918085819E-3</v>
      </c>
    </row>
    <row r="387" spans="1:8" x14ac:dyDescent="0.25">
      <c r="A387" s="7">
        <v>42731</v>
      </c>
      <c r="B387" s="8">
        <v>5470.7597660000001</v>
      </c>
      <c r="C387" s="8">
        <v>5512.3701170000004</v>
      </c>
      <c r="D387" s="8">
        <v>5469.6098629999997</v>
      </c>
      <c r="E387" s="8">
        <v>5487.4399409999996</v>
      </c>
      <c r="F387" s="9">
        <v>1216870000</v>
      </c>
      <c r="G387" s="8">
        <v>5487.4399409999996</v>
      </c>
      <c r="H387" s="10">
        <f t="shared" si="8"/>
        <v>4.5307349066692204E-3</v>
      </c>
    </row>
    <row r="388" spans="1:8" x14ac:dyDescent="0.25">
      <c r="A388" s="7">
        <v>42732</v>
      </c>
      <c r="B388" s="8">
        <v>5497.4399409999996</v>
      </c>
      <c r="C388" s="8">
        <v>5498.9101559999999</v>
      </c>
      <c r="D388" s="8">
        <v>5434.7001950000003</v>
      </c>
      <c r="E388" s="8">
        <v>5438.5600590000004</v>
      </c>
      <c r="F388" s="9">
        <v>1322130000</v>
      </c>
      <c r="G388" s="8">
        <v>5438.5600590000004</v>
      </c>
      <c r="H388" s="10">
        <f t="shared" ref="H388:H451" si="9">+(G388/G387)-1</f>
        <v>-8.9075930717323892E-3</v>
      </c>
    </row>
    <row r="389" spans="1:8" x14ac:dyDescent="0.25">
      <c r="A389" s="7">
        <v>42733</v>
      </c>
      <c r="B389" s="8">
        <v>5437.5097660000001</v>
      </c>
      <c r="C389" s="8">
        <v>5450.6298829999996</v>
      </c>
      <c r="D389" s="8">
        <v>5415.1801759999998</v>
      </c>
      <c r="E389" s="8">
        <v>5432.0898440000001</v>
      </c>
      <c r="F389" s="9">
        <v>1264480000</v>
      </c>
      <c r="G389" s="8">
        <v>5432.0898440000001</v>
      </c>
      <c r="H389" s="10">
        <f t="shared" si="9"/>
        <v>-1.189692663096209E-3</v>
      </c>
    </row>
    <row r="390" spans="1:8" x14ac:dyDescent="0.25">
      <c r="A390" s="7">
        <v>42734</v>
      </c>
      <c r="B390" s="8">
        <v>5440.169922</v>
      </c>
      <c r="C390" s="8">
        <v>5441.8999020000001</v>
      </c>
      <c r="D390" s="8">
        <v>5371.8901370000003</v>
      </c>
      <c r="E390" s="8">
        <v>5383.1201170000004</v>
      </c>
      <c r="F390" s="9">
        <v>1550820000</v>
      </c>
      <c r="G390" s="8">
        <v>5383.1201170000004</v>
      </c>
      <c r="H390" s="10">
        <f t="shared" si="9"/>
        <v>-9.0148963670195759E-3</v>
      </c>
    </row>
    <row r="391" spans="1:8" x14ac:dyDescent="0.25">
      <c r="A391" s="7">
        <v>42738</v>
      </c>
      <c r="B391" s="8">
        <v>5425.6201170000004</v>
      </c>
      <c r="C391" s="8">
        <v>5452.5698240000002</v>
      </c>
      <c r="D391" s="8">
        <v>5397.9902339999999</v>
      </c>
      <c r="E391" s="8">
        <v>5429.080078</v>
      </c>
      <c r="F391" s="9">
        <v>1886200000</v>
      </c>
      <c r="G391" s="8">
        <v>5429.080078</v>
      </c>
      <c r="H391" s="10">
        <f t="shared" si="9"/>
        <v>8.5377922099225678E-3</v>
      </c>
    </row>
    <row r="392" spans="1:8" x14ac:dyDescent="0.25">
      <c r="A392" s="7">
        <v>42739</v>
      </c>
      <c r="B392" s="8">
        <v>5440.9101559999999</v>
      </c>
      <c r="C392" s="8">
        <v>5482.3500979999999</v>
      </c>
      <c r="D392" s="8">
        <v>5440.2402339999999</v>
      </c>
      <c r="E392" s="8">
        <v>5477</v>
      </c>
      <c r="F392" s="9">
        <v>1883360000</v>
      </c>
      <c r="G392" s="8">
        <v>5477</v>
      </c>
      <c r="H392" s="10">
        <f t="shared" si="9"/>
        <v>8.8265270195928558E-3</v>
      </c>
    </row>
    <row r="393" spans="1:8" x14ac:dyDescent="0.25">
      <c r="A393" s="7">
        <v>42740</v>
      </c>
      <c r="B393" s="8">
        <v>5474.3901370000003</v>
      </c>
      <c r="C393" s="8">
        <v>5495.8500979999999</v>
      </c>
      <c r="D393" s="8">
        <v>5464.3598629999997</v>
      </c>
      <c r="E393" s="8">
        <v>5487.9399409999996</v>
      </c>
      <c r="F393" s="9">
        <v>1792610000</v>
      </c>
      <c r="G393" s="8">
        <v>5487.9399409999996</v>
      </c>
      <c r="H393" s="10">
        <f t="shared" si="9"/>
        <v>1.9974330838048449E-3</v>
      </c>
    </row>
    <row r="394" spans="1:8" x14ac:dyDescent="0.25">
      <c r="A394" s="7">
        <v>42741</v>
      </c>
      <c r="B394" s="8">
        <v>5499.080078</v>
      </c>
      <c r="C394" s="8">
        <v>5536.5200199999999</v>
      </c>
      <c r="D394" s="8">
        <v>5482.8100590000004</v>
      </c>
      <c r="E394" s="8">
        <v>5521.0600590000004</v>
      </c>
      <c r="F394" s="9">
        <v>1710770000</v>
      </c>
      <c r="G394" s="8">
        <v>5521.0600590000004</v>
      </c>
      <c r="H394" s="10">
        <f t="shared" si="9"/>
        <v>6.0350729701983408E-3</v>
      </c>
    </row>
    <row r="395" spans="1:8" x14ac:dyDescent="0.25">
      <c r="A395" s="7">
        <v>42744</v>
      </c>
      <c r="B395" s="8">
        <v>5527.580078</v>
      </c>
      <c r="C395" s="8">
        <v>5541.080078</v>
      </c>
      <c r="D395" s="8">
        <v>5517.1401370000003</v>
      </c>
      <c r="E395" s="8">
        <v>5531.8198240000002</v>
      </c>
      <c r="F395" s="9">
        <v>1885500000</v>
      </c>
      <c r="G395" s="8">
        <v>5531.8198240000002</v>
      </c>
      <c r="H395" s="10">
        <f t="shared" si="9"/>
        <v>1.9488585316980167E-3</v>
      </c>
    </row>
    <row r="396" spans="1:8" x14ac:dyDescent="0.25">
      <c r="A396" s="7">
        <v>42745</v>
      </c>
      <c r="B396" s="8">
        <v>5536.5400390000004</v>
      </c>
      <c r="C396" s="8">
        <v>5564.25</v>
      </c>
      <c r="D396" s="8">
        <v>5528.1098629999997</v>
      </c>
      <c r="E396" s="8">
        <v>5551.8198240000002</v>
      </c>
      <c r="F396" s="9">
        <v>1796500000</v>
      </c>
      <c r="G396" s="8">
        <v>5551.8198240000002</v>
      </c>
      <c r="H396" s="10">
        <f t="shared" si="9"/>
        <v>3.6154467492288678E-3</v>
      </c>
    </row>
    <row r="397" spans="1:8" x14ac:dyDescent="0.25">
      <c r="A397" s="7">
        <v>42746</v>
      </c>
      <c r="B397" s="8">
        <v>5550.7202150000003</v>
      </c>
      <c r="C397" s="8">
        <v>5564.080078</v>
      </c>
      <c r="D397" s="8">
        <v>5524.0297849999997</v>
      </c>
      <c r="E397" s="8">
        <v>5563.6499020000001</v>
      </c>
      <c r="F397" s="9">
        <v>1954720000</v>
      </c>
      <c r="G397" s="8">
        <v>5563.6499020000001</v>
      </c>
      <c r="H397" s="10">
        <f t="shared" si="9"/>
        <v>2.1308468889533749E-3</v>
      </c>
    </row>
    <row r="398" spans="1:8" x14ac:dyDescent="0.25">
      <c r="A398" s="7">
        <v>42747</v>
      </c>
      <c r="B398" s="8">
        <v>5542.5600590000004</v>
      </c>
      <c r="C398" s="8">
        <v>5550.669922</v>
      </c>
      <c r="D398" s="8">
        <v>5496.8198240000002</v>
      </c>
      <c r="E398" s="8">
        <v>5547.4902339999999</v>
      </c>
      <c r="F398" s="9">
        <v>1801750000</v>
      </c>
      <c r="G398" s="8">
        <v>5547.4902339999999</v>
      </c>
      <c r="H398" s="10">
        <f t="shared" si="9"/>
        <v>-2.9045084224640361E-3</v>
      </c>
    </row>
    <row r="399" spans="1:8" x14ac:dyDescent="0.25">
      <c r="A399" s="7">
        <v>42748</v>
      </c>
      <c r="B399" s="8">
        <v>5557.5698240000002</v>
      </c>
      <c r="C399" s="8">
        <v>5584.2597660000001</v>
      </c>
      <c r="D399" s="8">
        <v>5557.2001950000003</v>
      </c>
      <c r="E399" s="8">
        <v>5574.1201170000004</v>
      </c>
      <c r="F399" s="9">
        <v>1605110000</v>
      </c>
      <c r="G399" s="8">
        <v>5574.1201170000004</v>
      </c>
      <c r="H399" s="10">
        <f t="shared" si="9"/>
        <v>4.8003478828657631E-3</v>
      </c>
    </row>
    <row r="400" spans="1:8" x14ac:dyDescent="0.25">
      <c r="A400" s="7">
        <v>42752</v>
      </c>
      <c r="B400" s="8">
        <v>5555.1601559999999</v>
      </c>
      <c r="C400" s="8">
        <v>5557.0498049999997</v>
      </c>
      <c r="D400" s="8">
        <v>5527.2202150000003</v>
      </c>
      <c r="E400" s="8">
        <v>5538.7299800000001</v>
      </c>
      <c r="F400" s="9">
        <v>1757030000</v>
      </c>
      <c r="G400" s="8">
        <v>5538.7299800000001</v>
      </c>
      <c r="H400" s="10">
        <f t="shared" si="9"/>
        <v>-6.3490086788885458E-3</v>
      </c>
    </row>
    <row r="401" spans="1:8" x14ac:dyDescent="0.25">
      <c r="A401" s="7">
        <v>42753</v>
      </c>
      <c r="B401" s="8">
        <v>5546.9399409999996</v>
      </c>
      <c r="C401" s="8">
        <v>5555.9799800000001</v>
      </c>
      <c r="D401" s="8">
        <v>5534.7700199999999</v>
      </c>
      <c r="E401" s="8">
        <v>5555.6499020000001</v>
      </c>
      <c r="F401" s="9">
        <v>1683320000</v>
      </c>
      <c r="G401" s="8">
        <v>5555.6499020000001</v>
      </c>
      <c r="H401" s="10">
        <f t="shared" si="9"/>
        <v>3.0548378529187126E-3</v>
      </c>
    </row>
    <row r="402" spans="1:8" x14ac:dyDescent="0.25">
      <c r="A402" s="7">
        <v>42754</v>
      </c>
      <c r="B402" s="8">
        <v>5560.6098629999997</v>
      </c>
      <c r="C402" s="8">
        <v>5571.5297849999997</v>
      </c>
      <c r="D402" s="8">
        <v>5528.3701170000004</v>
      </c>
      <c r="E402" s="8">
        <v>5540.080078</v>
      </c>
      <c r="F402" s="9">
        <v>1805710000</v>
      </c>
      <c r="G402" s="8">
        <v>5540.080078</v>
      </c>
      <c r="H402" s="10">
        <f t="shared" si="9"/>
        <v>-2.8025207265841567E-3</v>
      </c>
    </row>
    <row r="403" spans="1:8" x14ac:dyDescent="0.25">
      <c r="A403" s="7">
        <v>42755</v>
      </c>
      <c r="B403" s="8">
        <v>5556.8701170000004</v>
      </c>
      <c r="C403" s="8">
        <v>5574.3500979999999</v>
      </c>
      <c r="D403" s="8">
        <v>5542.2299800000001</v>
      </c>
      <c r="E403" s="8">
        <v>5555.330078</v>
      </c>
      <c r="F403" s="9">
        <v>1740320000</v>
      </c>
      <c r="G403" s="8">
        <v>5555.330078</v>
      </c>
      <c r="H403" s="10">
        <f t="shared" si="9"/>
        <v>2.7526677927560694E-3</v>
      </c>
    </row>
    <row r="404" spans="1:8" x14ac:dyDescent="0.25">
      <c r="A404" s="7">
        <v>42758</v>
      </c>
      <c r="B404" s="8">
        <v>5546.6401370000003</v>
      </c>
      <c r="C404" s="8">
        <v>5564.1401370000003</v>
      </c>
      <c r="D404" s="8">
        <v>5522.6899409999996</v>
      </c>
      <c r="E404" s="8">
        <v>5552.9399409999996</v>
      </c>
      <c r="F404" s="9">
        <v>1650290000</v>
      </c>
      <c r="G404" s="8">
        <v>5552.9399409999996</v>
      </c>
      <c r="H404" s="10">
        <f t="shared" si="9"/>
        <v>-4.3024212178954802E-4</v>
      </c>
    </row>
    <row r="405" spans="1:8" x14ac:dyDescent="0.25">
      <c r="A405" s="7">
        <v>42759</v>
      </c>
      <c r="B405" s="8">
        <v>5568.2700199999999</v>
      </c>
      <c r="C405" s="8">
        <v>5606.5297849999997</v>
      </c>
      <c r="D405" s="8">
        <v>5558.4902339999999</v>
      </c>
      <c r="E405" s="8">
        <v>5600.9599609999996</v>
      </c>
      <c r="F405" s="9">
        <v>1805370000</v>
      </c>
      <c r="G405" s="8">
        <v>5600.9599609999996</v>
      </c>
      <c r="H405" s="10">
        <f t="shared" si="9"/>
        <v>8.6476750172364003E-3</v>
      </c>
    </row>
    <row r="406" spans="1:8" x14ac:dyDescent="0.25">
      <c r="A406" s="7">
        <v>42760</v>
      </c>
      <c r="B406" s="8">
        <v>5635.8598629999997</v>
      </c>
      <c r="C406" s="8">
        <v>5658.5898440000001</v>
      </c>
      <c r="D406" s="8">
        <v>5634.330078</v>
      </c>
      <c r="E406" s="8">
        <v>5656.3398440000001</v>
      </c>
      <c r="F406" s="9">
        <v>1959950000</v>
      </c>
      <c r="G406" s="8">
        <v>5656.3398440000001</v>
      </c>
      <c r="H406" s="10">
        <f t="shared" si="9"/>
        <v>9.8875698783094101E-3</v>
      </c>
    </row>
    <row r="407" spans="1:8" x14ac:dyDescent="0.25">
      <c r="A407" s="7">
        <v>42761</v>
      </c>
      <c r="B407" s="8">
        <v>5666.2797849999997</v>
      </c>
      <c r="C407" s="8">
        <v>5669.6098629999997</v>
      </c>
      <c r="D407" s="8">
        <v>5647.6499020000001</v>
      </c>
      <c r="E407" s="8">
        <v>5655.1801759999998</v>
      </c>
      <c r="F407" s="9">
        <v>1827490000</v>
      </c>
      <c r="G407" s="8">
        <v>5655.1801759999998</v>
      </c>
      <c r="H407" s="10">
        <f t="shared" si="9"/>
        <v>-2.0502092023877427E-4</v>
      </c>
    </row>
    <row r="408" spans="1:8" x14ac:dyDescent="0.25">
      <c r="A408" s="7">
        <v>42762</v>
      </c>
      <c r="B408" s="8">
        <v>5664.8798829999996</v>
      </c>
      <c r="C408" s="8">
        <v>5667.4501950000003</v>
      </c>
      <c r="D408" s="8">
        <v>5643.8999020000001</v>
      </c>
      <c r="E408" s="8">
        <v>5660.7797849999997</v>
      </c>
      <c r="F408" s="9">
        <v>1663400000</v>
      </c>
      <c r="G408" s="8">
        <v>5660.7797849999997</v>
      </c>
      <c r="H408" s="10">
        <f t="shared" si="9"/>
        <v>9.9017340309748292E-4</v>
      </c>
    </row>
    <row r="409" spans="1:8" x14ac:dyDescent="0.25">
      <c r="A409" s="7">
        <v>42765</v>
      </c>
      <c r="B409" s="8">
        <v>5635.8598629999997</v>
      </c>
      <c r="C409" s="8">
        <v>5636.0898440000001</v>
      </c>
      <c r="D409" s="8">
        <v>5578.7597660000001</v>
      </c>
      <c r="E409" s="8">
        <v>5613.7099609999996</v>
      </c>
      <c r="F409" s="9">
        <v>1777090000</v>
      </c>
      <c r="G409" s="8">
        <v>5613.7099609999996</v>
      </c>
      <c r="H409" s="10">
        <f t="shared" si="9"/>
        <v>-8.315077743304311E-3</v>
      </c>
    </row>
    <row r="410" spans="1:8" x14ac:dyDescent="0.25">
      <c r="A410" s="7">
        <v>42766</v>
      </c>
      <c r="B410" s="8">
        <v>5592.8701170000004</v>
      </c>
      <c r="C410" s="8">
        <v>5615.1499020000001</v>
      </c>
      <c r="D410" s="8">
        <v>5576.0898440000001</v>
      </c>
      <c r="E410" s="8">
        <v>5614.7900390000004</v>
      </c>
      <c r="F410" s="9">
        <v>2041480000</v>
      </c>
      <c r="G410" s="8">
        <v>5614.7900390000004</v>
      </c>
      <c r="H410" s="10">
        <f t="shared" si="9"/>
        <v>1.9240003625142776E-4</v>
      </c>
    </row>
    <row r="411" spans="1:8" x14ac:dyDescent="0.25">
      <c r="A411" s="7">
        <v>42767</v>
      </c>
      <c r="B411" s="8">
        <v>5654.5097660000001</v>
      </c>
      <c r="C411" s="8">
        <v>5662.1098629999997</v>
      </c>
      <c r="D411" s="8">
        <v>5621.0297849999997</v>
      </c>
      <c r="E411" s="8">
        <v>5642.6499020000001</v>
      </c>
      <c r="F411" s="9">
        <v>2223560000</v>
      </c>
      <c r="G411" s="8">
        <v>5642.6499020000001</v>
      </c>
      <c r="H411" s="10">
        <f t="shared" si="9"/>
        <v>4.9618708458352145E-3</v>
      </c>
    </row>
    <row r="412" spans="1:8" x14ac:dyDescent="0.25">
      <c r="A412" s="7">
        <v>42768</v>
      </c>
      <c r="B412" s="8">
        <v>5627.1499020000001</v>
      </c>
      <c r="C412" s="8">
        <v>5656.0097660000001</v>
      </c>
      <c r="D412" s="8">
        <v>5616.3999020000001</v>
      </c>
      <c r="E412" s="8">
        <v>5636.2001950000003</v>
      </c>
      <c r="F412" s="9">
        <v>2073980000</v>
      </c>
      <c r="G412" s="8">
        <v>5636.2001950000003</v>
      </c>
      <c r="H412" s="10">
        <f t="shared" si="9"/>
        <v>-1.1430280297407558E-3</v>
      </c>
    </row>
    <row r="413" spans="1:8" x14ac:dyDescent="0.25">
      <c r="A413" s="7">
        <v>42769</v>
      </c>
      <c r="B413" s="8">
        <v>5650.7299800000001</v>
      </c>
      <c r="C413" s="8">
        <v>5666.8398440000001</v>
      </c>
      <c r="D413" s="8">
        <v>5647.580078</v>
      </c>
      <c r="E413" s="8">
        <v>5666.7700199999999</v>
      </c>
      <c r="F413" s="9">
        <v>1786860000</v>
      </c>
      <c r="G413" s="8">
        <v>5666.7700199999999</v>
      </c>
      <c r="H413" s="10">
        <f t="shared" si="9"/>
        <v>5.4238359075886589E-3</v>
      </c>
    </row>
    <row r="414" spans="1:8" x14ac:dyDescent="0.25">
      <c r="A414" s="7">
        <v>42772</v>
      </c>
      <c r="B414" s="8">
        <v>5656.9501950000003</v>
      </c>
      <c r="C414" s="8">
        <v>5668.2001950000003</v>
      </c>
      <c r="D414" s="8">
        <v>5650.2597660000001</v>
      </c>
      <c r="E414" s="8">
        <v>5663.5498049999997</v>
      </c>
      <c r="F414" s="9">
        <v>1732280000</v>
      </c>
      <c r="G414" s="8">
        <v>5663.5498049999997</v>
      </c>
      <c r="H414" s="10">
        <f t="shared" si="9"/>
        <v>-5.6826287084799088E-4</v>
      </c>
    </row>
    <row r="415" spans="1:8" x14ac:dyDescent="0.25">
      <c r="A415" s="7">
        <v>42773</v>
      </c>
      <c r="B415" s="8">
        <v>5674.8598629999997</v>
      </c>
      <c r="C415" s="8">
        <v>5689.6000979999999</v>
      </c>
      <c r="D415" s="8">
        <v>5664.8198240000002</v>
      </c>
      <c r="E415" s="8">
        <v>5674.2202150000003</v>
      </c>
      <c r="F415" s="9">
        <v>1919100000</v>
      </c>
      <c r="G415" s="8">
        <v>5674.2202150000003</v>
      </c>
      <c r="H415" s="10">
        <f t="shared" si="9"/>
        <v>1.884049821647249E-3</v>
      </c>
    </row>
    <row r="416" spans="1:8" x14ac:dyDescent="0.25">
      <c r="A416" s="7">
        <v>42774</v>
      </c>
      <c r="B416" s="8">
        <v>5662.9501950000003</v>
      </c>
      <c r="C416" s="8">
        <v>5686.9599609999996</v>
      </c>
      <c r="D416" s="8">
        <v>5649.3901370000003</v>
      </c>
      <c r="E416" s="8">
        <v>5682.4501950000003</v>
      </c>
      <c r="F416" s="9">
        <v>1945060000</v>
      </c>
      <c r="G416" s="8">
        <v>5682.4501950000003</v>
      </c>
      <c r="H416" s="10">
        <f t="shared" si="9"/>
        <v>1.4504160374748665E-3</v>
      </c>
    </row>
    <row r="417" spans="1:8" x14ac:dyDescent="0.25">
      <c r="A417" s="7">
        <v>42775</v>
      </c>
      <c r="B417" s="8">
        <v>5688.0200199999999</v>
      </c>
      <c r="C417" s="8">
        <v>5722.7099609999996</v>
      </c>
      <c r="D417" s="8">
        <v>5685.1499020000001</v>
      </c>
      <c r="E417" s="8">
        <v>5715.1801759999998</v>
      </c>
      <c r="F417" s="9">
        <v>1943840000</v>
      </c>
      <c r="G417" s="8">
        <v>5715.1801759999998</v>
      </c>
      <c r="H417" s="10">
        <f t="shared" si="9"/>
        <v>5.759835964562976E-3</v>
      </c>
    </row>
    <row r="418" spans="1:8" x14ac:dyDescent="0.25">
      <c r="A418" s="7">
        <v>42776</v>
      </c>
      <c r="B418" s="8">
        <v>5726.169922</v>
      </c>
      <c r="C418" s="8">
        <v>5743.4301759999998</v>
      </c>
      <c r="D418" s="8">
        <v>5717.419922</v>
      </c>
      <c r="E418" s="8">
        <v>5734.1298829999996</v>
      </c>
      <c r="F418" s="9">
        <v>1852010000</v>
      </c>
      <c r="G418" s="8">
        <v>5734.1298829999996</v>
      </c>
      <c r="H418" s="10">
        <f t="shared" si="9"/>
        <v>3.3156797190010412E-3</v>
      </c>
    </row>
    <row r="419" spans="1:8" x14ac:dyDescent="0.25">
      <c r="A419" s="7">
        <v>42779</v>
      </c>
      <c r="B419" s="8">
        <v>5753.1899409999996</v>
      </c>
      <c r="C419" s="8">
        <v>5770.9902339999999</v>
      </c>
      <c r="D419" s="8">
        <v>5751.919922</v>
      </c>
      <c r="E419" s="8">
        <v>5763.9599609999996</v>
      </c>
      <c r="F419" s="9">
        <v>1840010000</v>
      </c>
      <c r="G419" s="8">
        <v>5763.9599609999996</v>
      </c>
      <c r="H419" s="10">
        <f t="shared" si="9"/>
        <v>5.2021978240215372E-3</v>
      </c>
    </row>
    <row r="420" spans="1:8" x14ac:dyDescent="0.25">
      <c r="A420" s="7">
        <v>42780</v>
      </c>
      <c r="B420" s="8">
        <v>5756.5097660000001</v>
      </c>
      <c r="C420" s="8">
        <v>5783.0898440000001</v>
      </c>
      <c r="D420" s="8">
        <v>5748.7402339999999</v>
      </c>
      <c r="E420" s="8">
        <v>5782.5698240000002</v>
      </c>
      <c r="F420" s="9">
        <v>1945160000</v>
      </c>
      <c r="G420" s="8">
        <v>5782.5698240000002</v>
      </c>
      <c r="H420" s="10">
        <f t="shared" si="9"/>
        <v>3.2286593116395146E-3</v>
      </c>
    </row>
    <row r="421" spans="1:8" x14ac:dyDescent="0.25">
      <c r="A421" s="7">
        <v>42781</v>
      </c>
      <c r="B421" s="8">
        <v>5777.8999020000001</v>
      </c>
      <c r="C421" s="8">
        <v>5821.9501950000003</v>
      </c>
      <c r="D421" s="8">
        <v>5776.7001950000003</v>
      </c>
      <c r="E421" s="8">
        <v>5819.4399409999996</v>
      </c>
      <c r="F421" s="9">
        <v>2083660000</v>
      </c>
      <c r="G421" s="8">
        <v>5819.4399409999996</v>
      </c>
      <c r="H421" s="10">
        <f t="shared" si="9"/>
        <v>6.3760781317285797E-3</v>
      </c>
    </row>
    <row r="422" spans="1:8" x14ac:dyDescent="0.25">
      <c r="A422" s="7">
        <v>42782</v>
      </c>
      <c r="B422" s="8">
        <v>5823.0097660000001</v>
      </c>
      <c r="C422" s="8">
        <v>5835.1499020000001</v>
      </c>
      <c r="D422" s="8">
        <v>5796.7099609999996</v>
      </c>
      <c r="E422" s="8">
        <v>5814.8999020000001</v>
      </c>
      <c r="F422" s="9">
        <v>1943600000</v>
      </c>
      <c r="G422" s="8">
        <v>5814.8999020000001</v>
      </c>
      <c r="H422" s="10">
        <f t="shared" si="9"/>
        <v>-7.8015050348978487E-4</v>
      </c>
    </row>
    <row r="423" spans="1:8" x14ac:dyDescent="0.25">
      <c r="A423" s="7">
        <v>42783</v>
      </c>
      <c r="B423" s="8">
        <v>5807.3100590000004</v>
      </c>
      <c r="C423" s="8">
        <v>5838.580078</v>
      </c>
      <c r="D423" s="8">
        <v>5800.7998049999997</v>
      </c>
      <c r="E423" s="8">
        <v>5838.580078</v>
      </c>
      <c r="F423" s="9">
        <v>1875580000</v>
      </c>
      <c r="G423" s="8">
        <v>5838.580078</v>
      </c>
      <c r="H423" s="10">
        <f t="shared" si="9"/>
        <v>4.0723273657479186E-3</v>
      </c>
    </row>
    <row r="424" spans="1:8" x14ac:dyDescent="0.25">
      <c r="A424" s="7">
        <v>42787</v>
      </c>
      <c r="B424" s="8">
        <v>5850.2001950000003</v>
      </c>
      <c r="C424" s="8">
        <v>5867.8901370000003</v>
      </c>
      <c r="D424" s="8">
        <v>5847.5</v>
      </c>
      <c r="E424" s="8">
        <v>5865.9501950000003</v>
      </c>
      <c r="F424" s="9">
        <v>1935110000</v>
      </c>
      <c r="G424" s="8">
        <v>5865.9501950000003</v>
      </c>
      <c r="H424" s="10">
        <f t="shared" si="9"/>
        <v>4.6878036499202747E-3</v>
      </c>
    </row>
    <row r="425" spans="1:8" x14ac:dyDescent="0.25">
      <c r="A425" s="7">
        <v>42788</v>
      </c>
      <c r="B425" s="8">
        <v>5857.5600590000004</v>
      </c>
      <c r="C425" s="8">
        <v>5864.419922</v>
      </c>
      <c r="D425" s="8">
        <v>5848.2797849999997</v>
      </c>
      <c r="E425" s="8">
        <v>5860.6298829999996</v>
      </c>
      <c r="F425" s="9">
        <v>1872330000</v>
      </c>
      <c r="G425" s="8">
        <v>5860.6298829999996</v>
      </c>
      <c r="H425" s="10">
        <f t="shared" si="9"/>
        <v>-9.0698212960205193E-4</v>
      </c>
    </row>
    <row r="426" spans="1:8" x14ac:dyDescent="0.25">
      <c r="A426" s="7">
        <v>42789</v>
      </c>
      <c r="B426" s="8">
        <v>5866.8198240000002</v>
      </c>
      <c r="C426" s="8">
        <v>5866.9599609999996</v>
      </c>
      <c r="D426" s="8">
        <v>5809.5498049999997</v>
      </c>
      <c r="E426" s="8">
        <v>5835.5097660000001</v>
      </c>
      <c r="F426" s="9">
        <v>1879670000</v>
      </c>
      <c r="G426" s="8">
        <v>5835.5097660000001</v>
      </c>
      <c r="H426" s="10">
        <f t="shared" si="9"/>
        <v>-4.2862486629408059E-3</v>
      </c>
    </row>
    <row r="427" spans="1:8" x14ac:dyDescent="0.25">
      <c r="A427" s="7">
        <v>42790</v>
      </c>
      <c r="B427" s="8">
        <v>5802.330078</v>
      </c>
      <c r="C427" s="8">
        <v>5845.3100590000004</v>
      </c>
      <c r="D427" s="8">
        <v>5800.5498049999997</v>
      </c>
      <c r="E427" s="8">
        <v>5845.3100590000004</v>
      </c>
      <c r="F427" s="9">
        <v>1683280000</v>
      </c>
      <c r="G427" s="8">
        <v>5845.3100590000004</v>
      </c>
      <c r="H427" s="10">
        <f t="shared" si="9"/>
        <v>1.6794236310082589E-3</v>
      </c>
    </row>
    <row r="428" spans="1:8" x14ac:dyDescent="0.25">
      <c r="A428" s="7">
        <v>42793</v>
      </c>
      <c r="B428" s="8">
        <v>5835.0400390000004</v>
      </c>
      <c r="C428" s="8">
        <v>5861.8999020000001</v>
      </c>
      <c r="D428" s="8">
        <v>5827</v>
      </c>
      <c r="E428" s="8">
        <v>5861.8999020000001</v>
      </c>
      <c r="F428" s="9">
        <v>1876090000</v>
      </c>
      <c r="G428" s="8">
        <v>5861.8999020000001</v>
      </c>
      <c r="H428" s="10">
        <f t="shared" si="9"/>
        <v>2.8381459379482887E-3</v>
      </c>
    </row>
    <row r="429" spans="1:8" x14ac:dyDescent="0.25">
      <c r="A429" s="7">
        <v>42794</v>
      </c>
      <c r="B429" s="8">
        <v>5852.7900390000004</v>
      </c>
      <c r="C429" s="8">
        <v>5855.0698240000002</v>
      </c>
      <c r="D429" s="8">
        <v>5817.2202150000003</v>
      </c>
      <c r="E429" s="8">
        <v>5825.4399409999996</v>
      </c>
      <c r="F429" s="9">
        <v>2298380000</v>
      </c>
      <c r="G429" s="8">
        <v>5825.4399409999996</v>
      </c>
      <c r="H429" s="10">
        <f t="shared" si="9"/>
        <v>-6.2198197870217964E-3</v>
      </c>
    </row>
    <row r="430" spans="1:8" x14ac:dyDescent="0.25">
      <c r="A430" s="7">
        <v>42795</v>
      </c>
      <c r="B430" s="8">
        <v>5874.8598629999997</v>
      </c>
      <c r="C430" s="8">
        <v>5911.7900390000004</v>
      </c>
      <c r="D430" s="8">
        <v>5865.7900390000004</v>
      </c>
      <c r="E430" s="8">
        <v>5904.0297849999997</v>
      </c>
      <c r="F430" s="9">
        <v>2210360000</v>
      </c>
      <c r="G430" s="8">
        <v>5904.0297849999997</v>
      </c>
      <c r="H430" s="10">
        <f t="shared" si="9"/>
        <v>1.3490799801552766E-2</v>
      </c>
    </row>
    <row r="431" spans="1:8" x14ac:dyDescent="0.25">
      <c r="A431" s="7">
        <v>42796</v>
      </c>
      <c r="B431" s="8">
        <v>5897.0097660000001</v>
      </c>
      <c r="C431" s="8">
        <v>5897.0097660000001</v>
      </c>
      <c r="D431" s="8">
        <v>5856.2998049999997</v>
      </c>
      <c r="E431" s="8">
        <v>5861.2202150000003</v>
      </c>
      <c r="F431" s="9">
        <v>2040770000</v>
      </c>
      <c r="G431" s="8">
        <v>5861.2202150000003</v>
      </c>
      <c r="H431" s="10">
        <f t="shared" si="9"/>
        <v>-7.250906848194294E-3</v>
      </c>
    </row>
    <row r="432" spans="1:8" x14ac:dyDescent="0.25">
      <c r="A432" s="7">
        <v>42797</v>
      </c>
      <c r="B432" s="8">
        <v>5854.2700199999999</v>
      </c>
      <c r="C432" s="8">
        <v>5870.75</v>
      </c>
      <c r="D432" s="8">
        <v>5841.4702150000003</v>
      </c>
      <c r="E432" s="8">
        <v>5870.75</v>
      </c>
      <c r="F432" s="9">
        <v>1852130000</v>
      </c>
      <c r="G432" s="8">
        <v>5870.75</v>
      </c>
      <c r="H432" s="10">
        <f t="shared" si="9"/>
        <v>1.6259046154947221E-3</v>
      </c>
    </row>
    <row r="433" spans="1:8" x14ac:dyDescent="0.25">
      <c r="A433" s="7">
        <v>42800</v>
      </c>
      <c r="B433" s="8">
        <v>5846.419922</v>
      </c>
      <c r="C433" s="8">
        <v>5857.7402339999999</v>
      </c>
      <c r="D433" s="8">
        <v>5827.4599609999996</v>
      </c>
      <c r="E433" s="8">
        <v>5849.1801759999998</v>
      </c>
      <c r="F433" s="9">
        <v>1767840000</v>
      </c>
      <c r="G433" s="8">
        <v>5849.1801759999998</v>
      </c>
      <c r="H433" s="10">
        <f t="shared" si="9"/>
        <v>-3.6741172763276042E-3</v>
      </c>
    </row>
    <row r="434" spans="1:8" x14ac:dyDescent="0.25">
      <c r="A434" s="7">
        <v>42801</v>
      </c>
      <c r="B434" s="8">
        <v>5836.1201170000004</v>
      </c>
      <c r="C434" s="8">
        <v>5859.7700199999999</v>
      </c>
      <c r="D434" s="8">
        <v>5826.3198240000002</v>
      </c>
      <c r="E434" s="8">
        <v>5833.9301759999998</v>
      </c>
      <c r="F434" s="9">
        <v>1822000000</v>
      </c>
      <c r="G434" s="8">
        <v>5833.9301759999998</v>
      </c>
      <c r="H434" s="10">
        <f t="shared" si="9"/>
        <v>-2.6072029824919518E-3</v>
      </c>
    </row>
    <row r="435" spans="1:8" x14ac:dyDescent="0.25">
      <c r="A435" s="7">
        <v>42802</v>
      </c>
      <c r="B435" s="8">
        <v>5838.4399409999996</v>
      </c>
      <c r="C435" s="8">
        <v>5860.6298829999996</v>
      </c>
      <c r="D435" s="8">
        <v>5832.6298829999996</v>
      </c>
      <c r="E435" s="8">
        <v>5837.5498049999997</v>
      </c>
      <c r="F435" s="9">
        <v>1810480000</v>
      </c>
      <c r="G435" s="8">
        <v>5837.5498049999997</v>
      </c>
      <c r="H435" s="10">
        <f t="shared" si="9"/>
        <v>6.2044434725838649E-4</v>
      </c>
    </row>
    <row r="436" spans="1:8" x14ac:dyDescent="0.25">
      <c r="A436" s="7">
        <v>42803</v>
      </c>
      <c r="B436" s="8">
        <v>5834.669922</v>
      </c>
      <c r="C436" s="8">
        <v>5852.5400390000004</v>
      </c>
      <c r="D436" s="8">
        <v>5812.080078</v>
      </c>
      <c r="E436" s="8">
        <v>5838.8100590000004</v>
      </c>
      <c r="F436" s="9">
        <v>1883930000</v>
      </c>
      <c r="G436" s="8">
        <v>5838.8100590000004</v>
      </c>
      <c r="H436" s="10">
        <f t="shared" si="9"/>
        <v>2.1588749425682785E-4</v>
      </c>
    </row>
    <row r="437" spans="1:8" x14ac:dyDescent="0.25">
      <c r="A437" s="7">
        <v>42804</v>
      </c>
      <c r="B437" s="8">
        <v>5867.1601559999999</v>
      </c>
      <c r="C437" s="8">
        <v>5872.6000979999999</v>
      </c>
      <c r="D437" s="8">
        <v>5835.4399409999996</v>
      </c>
      <c r="E437" s="8">
        <v>5861.7299800000001</v>
      </c>
      <c r="F437" s="9">
        <v>1982150000</v>
      </c>
      <c r="G437" s="8">
        <v>5861.7299800000001</v>
      </c>
      <c r="H437" s="10">
        <f t="shared" si="9"/>
        <v>3.9254438435911698E-3</v>
      </c>
    </row>
    <row r="438" spans="1:8" x14ac:dyDescent="0.25">
      <c r="A438" s="7">
        <v>42807</v>
      </c>
      <c r="B438" s="8">
        <v>5863.4799800000001</v>
      </c>
      <c r="C438" s="8">
        <v>5877.4301759999998</v>
      </c>
      <c r="D438" s="8">
        <v>5860.830078</v>
      </c>
      <c r="E438" s="8">
        <v>5875.7797849999997</v>
      </c>
      <c r="F438" s="9">
        <v>1799340000</v>
      </c>
      <c r="G438" s="8">
        <v>5875.7797849999997</v>
      </c>
      <c r="H438" s="10">
        <f t="shared" si="9"/>
        <v>2.3968700448395719E-3</v>
      </c>
    </row>
    <row r="439" spans="1:8" x14ac:dyDescent="0.25">
      <c r="A439" s="7">
        <v>42808</v>
      </c>
      <c r="B439" s="8">
        <v>5860.0698240000002</v>
      </c>
      <c r="C439" s="8">
        <v>5860.5</v>
      </c>
      <c r="D439" s="8">
        <v>5831.8798829999996</v>
      </c>
      <c r="E439" s="8">
        <v>5856.8198240000002</v>
      </c>
      <c r="F439" s="9">
        <v>1663170000</v>
      </c>
      <c r="G439" s="8">
        <v>5856.8198240000002</v>
      </c>
      <c r="H439" s="10">
        <f t="shared" si="9"/>
        <v>-3.2267991132686191E-3</v>
      </c>
    </row>
    <row r="440" spans="1:8" x14ac:dyDescent="0.25">
      <c r="A440" s="7">
        <v>42809</v>
      </c>
      <c r="B440" s="8">
        <v>5869.9799800000001</v>
      </c>
      <c r="C440" s="8">
        <v>5911.2001950000003</v>
      </c>
      <c r="D440" s="8">
        <v>5858.1601559999999</v>
      </c>
      <c r="E440" s="8">
        <v>5900.0498049999997</v>
      </c>
      <c r="F440" s="9">
        <v>1952690000</v>
      </c>
      <c r="G440" s="8">
        <v>5900.0498049999997</v>
      </c>
      <c r="H440" s="10">
        <f t="shared" si="9"/>
        <v>7.3811355478021756E-3</v>
      </c>
    </row>
    <row r="441" spans="1:8" x14ac:dyDescent="0.25">
      <c r="A441" s="7">
        <v>42810</v>
      </c>
      <c r="B441" s="8">
        <v>5907.8598629999997</v>
      </c>
      <c r="C441" s="8">
        <v>5911.4799800000001</v>
      </c>
      <c r="D441" s="8">
        <v>5887.2402339999999</v>
      </c>
      <c r="E441" s="8">
        <v>5900.7597660000001</v>
      </c>
      <c r="F441" s="9">
        <v>1766980000</v>
      </c>
      <c r="G441" s="8">
        <v>5900.7597660000001</v>
      </c>
      <c r="H441" s="10">
        <f t="shared" si="9"/>
        <v>1.2033135710121101E-4</v>
      </c>
    </row>
    <row r="442" spans="1:8" x14ac:dyDescent="0.25">
      <c r="A442" s="7">
        <v>42811</v>
      </c>
      <c r="B442" s="8">
        <v>5898.580078</v>
      </c>
      <c r="C442" s="8">
        <v>5912.6098629999997</v>
      </c>
      <c r="D442" s="8">
        <v>5890.419922</v>
      </c>
      <c r="E442" s="8">
        <v>5901</v>
      </c>
      <c r="F442" s="9">
        <v>3184130000</v>
      </c>
      <c r="G442" s="8">
        <v>5901</v>
      </c>
      <c r="H442" s="10">
        <f t="shared" si="9"/>
        <v>4.0712384426155879E-5</v>
      </c>
    </row>
    <row r="443" spans="1:8" x14ac:dyDescent="0.25">
      <c r="A443" s="7">
        <v>42814</v>
      </c>
      <c r="B443" s="8">
        <v>5898.8100590000004</v>
      </c>
      <c r="C443" s="8">
        <v>5915.1201170000004</v>
      </c>
      <c r="D443" s="8">
        <v>5888.1201170000004</v>
      </c>
      <c r="E443" s="8">
        <v>5901.5297849999997</v>
      </c>
      <c r="F443" s="9">
        <v>1730550000</v>
      </c>
      <c r="G443" s="8">
        <v>5901.5297849999997</v>
      </c>
      <c r="H443" s="10">
        <f t="shared" si="9"/>
        <v>8.9778851042110475E-5</v>
      </c>
    </row>
    <row r="444" spans="1:8" x14ac:dyDescent="0.25">
      <c r="A444" s="7">
        <v>42815</v>
      </c>
      <c r="B444" s="8">
        <v>5923.419922</v>
      </c>
      <c r="C444" s="8">
        <v>5928.0600590000004</v>
      </c>
      <c r="D444" s="8">
        <v>5790.7299800000001</v>
      </c>
      <c r="E444" s="8">
        <v>5793.830078</v>
      </c>
      <c r="F444" s="9">
        <v>2192090000</v>
      </c>
      <c r="G444" s="8">
        <v>5793.830078</v>
      </c>
      <c r="H444" s="10">
        <f t="shared" si="9"/>
        <v>-1.824945580614401E-2</v>
      </c>
    </row>
    <row r="445" spans="1:8" x14ac:dyDescent="0.25">
      <c r="A445" s="7">
        <v>42816</v>
      </c>
      <c r="B445" s="8">
        <v>5790.5898440000001</v>
      </c>
      <c r="C445" s="8">
        <v>5825.669922</v>
      </c>
      <c r="D445" s="8">
        <v>5781.7998049999997</v>
      </c>
      <c r="E445" s="8">
        <v>5821.6401370000003</v>
      </c>
      <c r="F445" s="9">
        <v>1857680000</v>
      </c>
      <c r="G445" s="8">
        <v>5821.6401370000003</v>
      </c>
      <c r="H445" s="10">
        <f t="shared" si="9"/>
        <v>4.7999438412249518E-3</v>
      </c>
    </row>
    <row r="446" spans="1:8" x14ac:dyDescent="0.25">
      <c r="A446" s="7">
        <v>42817</v>
      </c>
      <c r="B446" s="8">
        <v>5812.3100590000004</v>
      </c>
      <c r="C446" s="8">
        <v>5842.8198240000002</v>
      </c>
      <c r="D446" s="8">
        <v>5806.9799800000001</v>
      </c>
      <c r="E446" s="8">
        <v>5817.6899409999996</v>
      </c>
      <c r="F446" s="9">
        <v>1742640000</v>
      </c>
      <c r="G446" s="8">
        <v>5817.6899409999996</v>
      </c>
      <c r="H446" s="10">
        <f t="shared" si="9"/>
        <v>-6.7853661632133466E-4</v>
      </c>
    </row>
    <row r="447" spans="1:8" x14ac:dyDescent="0.25">
      <c r="A447" s="7">
        <v>42818</v>
      </c>
      <c r="B447" s="8">
        <v>5839.330078</v>
      </c>
      <c r="C447" s="8">
        <v>5858.9501950000003</v>
      </c>
      <c r="D447" s="8">
        <v>5807.830078</v>
      </c>
      <c r="E447" s="8">
        <v>5828.7402339999999</v>
      </c>
      <c r="F447" s="9">
        <v>1841920000</v>
      </c>
      <c r="G447" s="8">
        <v>5828.7402339999999</v>
      </c>
      <c r="H447" s="10">
        <f t="shared" si="9"/>
        <v>1.8994296898025009E-3</v>
      </c>
    </row>
    <row r="448" spans="1:8" x14ac:dyDescent="0.25">
      <c r="A448" s="7">
        <v>42821</v>
      </c>
      <c r="B448" s="8">
        <v>5776.330078</v>
      </c>
      <c r="C448" s="8">
        <v>5849.2001950000003</v>
      </c>
      <c r="D448" s="8">
        <v>5769.3901370000003</v>
      </c>
      <c r="E448" s="8">
        <v>5840.3701170000004</v>
      </c>
      <c r="F448" s="9">
        <v>1670760000</v>
      </c>
      <c r="G448" s="8">
        <v>5840.3701170000004</v>
      </c>
      <c r="H448" s="10">
        <f t="shared" si="9"/>
        <v>1.9952652774199997E-3</v>
      </c>
    </row>
    <row r="449" spans="1:8" x14ac:dyDescent="0.25">
      <c r="A449" s="7">
        <v>42822</v>
      </c>
      <c r="B449" s="8">
        <v>5836.5</v>
      </c>
      <c r="C449" s="8">
        <v>5888.7001950000003</v>
      </c>
      <c r="D449" s="8">
        <v>5828.8598629999997</v>
      </c>
      <c r="E449" s="8">
        <v>5875.1401370000003</v>
      </c>
      <c r="F449" s="9">
        <v>1820860000</v>
      </c>
      <c r="G449" s="8">
        <v>5875.1401370000003</v>
      </c>
      <c r="H449" s="10">
        <f t="shared" si="9"/>
        <v>5.9533932445123838E-3</v>
      </c>
    </row>
    <row r="450" spans="1:8" x14ac:dyDescent="0.25">
      <c r="A450" s="7">
        <v>42823</v>
      </c>
      <c r="B450" s="8">
        <v>5875.3500979999999</v>
      </c>
      <c r="C450" s="8">
        <v>5900.8701170000004</v>
      </c>
      <c r="D450" s="8">
        <v>5870.9301759999998</v>
      </c>
      <c r="E450" s="8">
        <v>5897.5498049999997</v>
      </c>
      <c r="F450" s="9">
        <v>1718680000</v>
      </c>
      <c r="G450" s="8">
        <v>5897.5498049999997</v>
      </c>
      <c r="H450" s="10">
        <f t="shared" si="9"/>
        <v>3.8143205910732281E-3</v>
      </c>
    </row>
    <row r="451" spans="1:8" x14ac:dyDescent="0.25">
      <c r="A451" s="7">
        <v>42824</v>
      </c>
      <c r="B451" s="8">
        <v>5896.1499020000001</v>
      </c>
      <c r="C451" s="8">
        <v>5916.7700199999999</v>
      </c>
      <c r="D451" s="8">
        <v>5894</v>
      </c>
      <c r="E451" s="8">
        <v>5914.3398440000001</v>
      </c>
      <c r="F451" s="9">
        <v>1723770000</v>
      </c>
      <c r="G451" s="8">
        <v>5914.3398440000001</v>
      </c>
      <c r="H451" s="10">
        <f t="shared" si="9"/>
        <v>2.8469516248537108E-3</v>
      </c>
    </row>
    <row r="452" spans="1:8" x14ac:dyDescent="0.25">
      <c r="A452" s="7">
        <v>42825</v>
      </c>
      <c r="B452" s="8">
        <v>5905.6298829999996</v>
      </c>
      <c r="C452" s="8">
        <v>5927.8100590000004</v>
      </c>
      <c r="D452" s="8">
        <v>5901.7700199999999</v>
      </c>
      <c r="E452" s="8">
        <v>5911.7402339999999</v>
      </c>
      <c r="F452" s="9">
        <v>1902800000</v>
      </c>
      <c r="G452" s="8">
        <v>5911.7402339999999</v>
      </c>
      <c r="H452" s="10">
        <f t="shared" ref="H452:H505" si="10">+(G452/G451)-1</f>
        <v>-4.3954356167708042E-4</v>
      </c>
    </row>
    <row r="453" spans="1:8" x14ac:dyDescent="0.25">
      <c r="A453" s="7">
        <v>42828</v>
      </c>
      <c r="B453" s="8">
        <v>5917.3198240000002</v>
      </c>
      <c r="C453" s="8">
        <v>5928.9301759999998</v>
      </c>
      <c r="D453" s="8">
        <v>5867.7299800000001</v>
      </c>
      <c r="E453" s="8">
        <v>5894.6801759999998</v>
      </c>
      <c r="F453" s="9">
        <v>1854200000</v>
      </c>
      <c r="G453" s="8">
        <v>5894.6801759999998</v>
      </c>
      <c r="H453" s="10">
        <f t="shared" si="10"/>
        <v>-2.8857929010281946E-3</v>
      </c>
    </row>
    <row r="454" spans="1:8" x14ac:dyDescent="0.25">
      <c r="A454" s="7">
        <v>42829</v>
      </c>
      <c r="B454" s="8">
        <v>5878.7597660000001</v>
      </c>
      <c r="C454" s="8">
        <v>5901.3901370000003</v>
      </c>
      <c r="D454" s="8">
        <v>5878.7597660000001</v>
      </c>
      <c r="E454" s="8">
        <v>5898.6098629999997</v>
      </c>
      <c r="F454" s="9">
        <v>1790840000</v>
      </c>
      <c r="G454" s="8">
        <v>5898.6098629999997</v>
      </c>
      <c r="H454" s="10">
        <f t="shared" si="10"/>
        <v>6.6664973886099155E-4</v>
      </c>
    </row>
    <row r="455" spans="1:8" x14ac:dyDescent="0.25">
      <c r="A455" s="7">
        <v>42830</v>
      </c>
      <c r="B455" s="8">
        <v>5911.919922</v>
      </c>
      <c r="C455" s="8">
        <v>5936.3901370000003</v>
      </c>
      <c r="D455" s="8">
        <v>5856.2597660000001</v>
      </c>
      <c r="E455" s="8">
        <v>5864.4799800000001</v>
      </c>
      <c r="F455" s="9">
        <v>2204490000</v>
      </c>
      <c r="G455" s="8">
        <v>5864.4799800000001</v>
      </c>
      <c r="H455" s="10">
        <f t="shared" si="10"/>
        <v>-5.7860892299531619E-3</v>
      </c>
    </row>
    <row r="456" spans="1:8" x14ac:dyDescent="0.25">
      <c r="A456" s="7">
        <v>42831</v>
      </c>
      <c r="B456" s="8">
        <v>5870.5200199999999</v>
      </c>
      <c r="C456" s="8">
        <v>5889.580078</v>
      </c>
      <c r="D456" s="8">
        <v>5856.2202150000003</v>
      </c>
      <c r="E456" s="8">
        <v>5878.9501950000003</v>
      </c>
      <c r="F456" s="9">
        <v>1845800000</v>
      </c>
      <c r="G456" s="8">
        <v>5878.9501950000003</v>
      </c>
      <c r="H456" s="10">
        <f t="shared" si="10"/>
        <v>2.4674336086658588E-3</v>
      </c>
    </row>
    <row r="457" spans="1:8" x14ac:dyDescent="0.25">
      <c r="A457" s="7">
        <v>42832</v>
      </c>
      <c r="B457" s="8">
        <v>5873.9399409999996</v>
      </c>
      <c r="C457" s="8">
        <v>5892.0698240000002</v>
      </c>
      <c r="D457" s="8">
        <v>5855.5097660000001</v>
      </c>
      <c r="E457" s="8">
        <v>5877.8100590000004</v>
      </c>
      <c r="F457" s="9">
        <v>1692150000</v>
      </c>
      <c r="G457" s="8">
        <v>5877.8100590000004</v>
      </c>
      <c r="H457" s="10">
        <f t="shared" si="10"/>
        <v>-1.9393530514510982E-4</v>
      </c>
    </row>
    <row r="458" spans="1:8" x14ac:dyDescent="0.25">
      <c r="A458" s="7">
        <v>42835</v>
      </c>
      <c r="B458" s="8">
        <v>5883.4301759999998</v>
      </c>
      <c r="C458" s="8">
        <v>5907.8500979999999</v>
      </c>
      <c r="D458" s="8">
        <v>5865.5600590000004</v>
      </c>
      <c r="E458" s="8">
        <v>5880.9301759999998</v>
      </c>
      <c r="F458" s="9">
        <v>1630070000</v>
      </c>
      <c r="G458" s="8">
        <v>5880.9301759999998</v>
      </c>
      <c r="H458" s="10">
        <f t="shared" si="10"/>
        <v>5.3082984456453985E-4</v>
      </c>
    </row>
    <row r="459" spans="1:8" x14ac:dyDescent="0.25">
      <c r="A459" s="7">
        <v>42836</v>
      </c>
      <c r="B459" s="8">
        <v>5871.1601559999999</v>
      </c>
      <c r="C459" s="8">
        <v>5878.9399409999996</v>
      </c>
      <c r="D459" s="8">
        <v>5819.2900390000004</v>
      </c>
      <c r="E459" s="8">
        <v>5866.7700199999999</v>
      </c>
      <c r="F459" s="9">
        <v>1821650000</v>
      </c>
      <c r="G459" s="8">
        <v>5866.7700199999999</v>
      </c>
      <c r="H459" s="10">
        <f t="shared" si="10"/>
        <v>-2.4078088969304856E-3</v>
      </c>
    </row>
    <row r="460" spans="1:8" x14ac:dyDescent="0.25">
      <c r="A460" s="7">
        <v>42837</v>
      </c>
      <c r="B460" s="8">
        <v>5863.5898440000001</v>
      </c>
      <c r="C460" s="8">
        <v>5868.0898440000001</v>
      </c>
      <c r="D460" s="8">
        <v>5830.4399409999996</v>
      </c>
      <c r="E460" s="8">
        <v>5836.1601559999999</v>
      </c>
      <c r="F460" s="9">
        <v>1658960000</v>
      </c>
      <c r="G460" s="8">
        <v>5836.1601559999999</v>
      </c>
      <c r="H460" s="10">
        <f t="shared" si="10"/>
        <v>-5.2174985376365335E-3</v>
      </c>
    </row>
    <row r="461" spans="1:8" x14ac:dyDescent="0.25">
      <c r="A461" s="7">
        <v>42838</v>
      </c>
      <c r="B461" s="8">
        <v>5828.3701170000004</v>
      </c>
      <c r="C461" s="8">
        <v>5856.5400390000004</v>
      </c>
      <c r="D461" s="8">
        <v>5805.1499020000001</v>
      </c>
      <c r="E461" s="8">
        <v>5805.1499020000001</v>
      </c>
      <c r="F461" s="9">
        <v>1581870000</v>
      </c>
      <c r="G461" s="8">
        <v>5805.1499020000001</v>
      </c>
      <c r="H461" s="10">
        <f t="shared" si="10"/>
        <v>-5.3134686456675073E-3</v>
      </c>
    </row>
    <row r="462" spans="1:8" x14ac:dyDescent="0.25">
      <c r="A462" s="7">
        <v>42842</v>
      </c>
      <c r="B462" s="8">
        <v>5821.5498049999997</v>
      </c>
      <c r="C462" s="8">
        <v>5856.7900390000004</v>
      </c>
      <c r="D462" s="8">
        <v>5818.2001950000003</v>
      </c>
      <c r="E462" s="8">
        <v>5856.7900390000004</v>
      </c>
      <c r="F462" s="9">
        <v>1381290000</v>
      </c>
      <c r="G462" s="8">
        <v>5856.7900390000004</v>
      </c>
      <c r="H462" s="10">
        <f t="shared" si="10"/>
        <v>8.8955733911728618E-3</v>
      </c>
    </row>
    <row r="463" spans="1:8" x14ac:dyDescent="0.25">
      <c r="A463" s="7">
        <v>42843</v>
      </c>
      <c r="B463" s="8">
        <v>5838.5898440000001</v>
      </c>
      <c r="C463" s="8">
        <v>5860.0400390000004</v>
      </c>
      <c r="D463" s="8">
        <v>5828.5698240000002</v>
      </c>
      <c r="E463" s="8">
        <v>5849.4702150000003</v>
      </c>
      <c r="F463" s="9">
        <v>1608870000</v>
      </c>
      <c r="G463" s="8">
        <v>5849.4702150000003</v>
      </c>
      <c r="H463" s="10">
        <f t="shared" si="10"/>
        <v>-1.2498013333682723E-3</v>
      </c>
    </row>
    <row r="464" spans="1:8" x14ac:dyDescent="0.25">
      <c r="A464" s="7">
        <v>42844</v>
      </c>
      <c r="B464" s="8">
        <v>5874.4301759999998</v>
      </c>
      <c r="C464" s="8">
        <v>5894.6801759999998</v>
      </c>
      <c r="D464" s="8">
        <v>5856.3398440000001</v>
      </c>
      <c r="E464" s="8">
        <v>5863.0297849999997</v>
      </c>
      <c r="F464" s="9">
        <v>1752620000</v>
      </c>
      <c r="G464" s="8">
        <v>5863.0297849999997</v>
      </c>
      <c r="H464" s="10">
        <f t="shared" si="10"/>
        <v>2.3180851430320004E-3</v>
      </c>
    </row>
    <row r="465" spans="1:8" x14ac:dyDescent="0.25">
      <c r="A465" s="7">
        <v>42845</v>
      </c>
      <c r="B465" s="8">
        <v>5887.8701170000004</v>
      </c>
      <c r="C465" s="8">
        <v>5926.2299800000001</v>
      </c>
      <c r="D465" s="8">
        <v>5880.2001950000003</v>
      </c>
      <c r="E465" s="8">
        <v>5916.7797849999997</v>
      </c>
      <c r="F465" s="9">
        <v>1749110000</v>
      </c>
      <c r="G465" s="8">
        <v>5916.7797849999997</v>
      </c>
      <c r="H465" s="10">
        <f t="shared" si="10"/>
        <v>9.1676150337005602E-3</v>
      </c>
    </row>
    <row r="466" spans="1:8" x14ac:dyDescent="0.25">
      <c r="A466" s="7">
        <v>42846</v>
      </c>
      <c r="B466" s="8">
        <v>5919.0200199999999</v>
      </c>
      <c r="C466" s="8">
        <v>5919.2299800000001</v>
      </c>
      <c r="D466" s="8">
        <v>5899.4301759999998</v>
      </c>
      <c r="E466" s="8">
        <v>5910.5200199999999</v>
      </c>
      <c r="F466" s="9">
        <v>1723210000</v>
      </c>
      <c r="G466" s="8">
        <v>5910.5200199999999</v>
      </c>
      <c r="H466" s="10">
        <f t="shared" si="10"/>
        <v>-1.0579682238418542E-3</v>
      </c>
    </row>
    <row r="467" spans="1:8" x14ac:dyDescent="0.25">
      <c r="A467" s="7">
        <v>42849</v>
      </c>
      <c r="B467" s="8">
        <v>5979.9599609999996</v>
      </c>
      <c r="C467" s="8">
        <v>5989.919922</v>
      </c>
      <c r="D467" s="8">
        <v>5970.25</v>
      </c>
      <c r="E467" s="8">
        <v>5983.8198240000002</v>
      </c>
      <c r="F467" s="9">
        <v>1836570000</v>
      </c>
      <c r="G467" s="8">
        <v>5983.8198240000002</v>
      </c>
      <c r="H467" s="10">
        <f t="shared" si="10"/>
        <v>1.2401582898284413E-2</v>
      </c>
    </row>
    <row r="468" spans="1:8" x14ac:dyDescent="0.25">
      <c r="A468" s="7">
        <v>42850</v>
      </c>
      <c r="B468" s="8">
        <v>6004.1601559999999</v>
      </c>
      <c r="C468" s="8">
        <v>6036.0200199999999</v>
      </c>
      <c r="D468" s="8">
        <v>6002.6499020000001</v>
      </c>
      <c r="E468" s="8">
        <v>6025.4902339999999</v>
      </c>
      <c r="F468" s="9">
        <v>1895430000</v>
      </c>
      <c r="G468" s="8">
        <v>6025.4902339999999</v>
      </c>
      <c r="H468" s="10">
        <f t="shared" si="10"/>
        <v>6.9638477136071408E-3</v>
      </c>
    </row>
    <row r="469" spans="1:8" x14ac:dyDescent="0.25">
      <c r="A469" s="7">
        <v>42851</v>
      </c>
      <c r="B469" s="8">
        <v>6028.1201170000004</v>
      </c>
      <c r="C469" s="8">
        <v>6040.8901370000003</v>
      </c>
      <c r="D469" s="8">
        <v>6021.7202150000003</v>
      </c>
      <c r="E469" s="8">
        <v>6025.2299800000001</v>
      </c>
      <c r="F469" s="9">
        <v>1894210000</v>
      </c>
      <c r="G469" s="8">
        <v>6025.2299800000001</v>
      </c>
      <c r="H469" s="10">
        <f t="shared" si="10"/>
        <v>-4.3192170245509587E-5</v>
      </c>
    </row>
    <row r="470" spans="1:8" x14ac:dyDescent="0.25">
      <c r="A470" s="7">
        <v>42852</v>
      </c>
      <c r="B470" s="8">
        <v>6038.4702150000003</v>
      </c>
      <c r="C470" s="8">
        <v>6050.7001950000003</v>
      </c>
      <c r="D470" s="8">
        <v>6031.5898440000001</v>
      </c>
      <c r="E470" s="8">
        <v>6048.9399409999996</v>
      </c>
      <c r="F470" s="9">
        <v>1876700000</v>
      </c>
      <c r="G470" s="8">
        <v>6048.9399409999996</v>
      </c>
      <c r="H470" s="10">
        <f t="shared" si="10"/>
        <v>3.9351130294946746E-3</v>
      </c>
    </row>
    <row r="471" spans="1:8" x14ac:dyDescent="0.25">
      <c r="A471" s="7">
        <v>42853</v>
      </c>
      <c r="B471" s="8">
        <v>6072.8701170000004</v>
      </c>
      <c r="C471" s="8">
        <v>6074.0400390000004</v>
      </c>
      <c r="D471" s="8">
        <v>6040.7099609999996</v>
      </c>
      <c r="E471" s="8">
        <v>6047.6098629999997</v>
      </c>
      <c r="F471" s="9">
        <v>1995160000</v>
      </c>
      <c r="G471" s="8">
        <v>6047.6098629999997</v>
      </c>
      <c r="H471" s="10">
        <f t="shared" si="10"/>
        <v>-2.1988613095402787E-4</v>
      </c>
    </row>
    <row r="472" spans="1:8" x14ac:dyDescent="0.25">
      <c r="A472" s="7">
        <v>42856</v>
      </c>
      <c r="B472" s="8">
        <v>6067.5600590000004</v>
      </c>
      <c r="C472" s="8">
        <v>6100.7299800000001</v>
      </c>
      <c r="D472" s="8">
        <v>6061.3500979999999</v>
      </c>
      <c r="E472" s="8">
        <v>6091.6000979999999</v>
      </c>
      <c r="F472" s="9">
        <v>1757000000</v>
      </c>
      <c r="G472" s="8">
        <v>6091.6000979999999</v>
      </c>
      <c r="H472" s="10">
        <f t="shared" si="10"/>
        <v>7.2739869132658619E-3</v>
      </c>
    </row>
    <row r="473" spans="1:8" x14ac:dyDescent="0.25">
      <c r="A473" s="7">
        <v>42857</v>
      </c>
      <c r="B473" s="8">
        <v>6102.5097660000001</v>
      </c>
      <c r="C473" s="8">
        <v>6102.7202150000003</v>
      </c>
      <c r="D473" s="8">
        <v>6081.5600590000004</v>
      </c>
      <c r="E473" s="8">
        <v>6095.3701170000004</v>
      </c>
      <c r="F473" s="9">
        <v>2146730000</v>
      </c>
      <c r="G473" s="8">
        <v>6095.3701170000004</v>
      </c>
      <c r="H473" s="10">
        <f t="shared" si="10"/>
        <v>6.1888813109023388E-4</v>
      </c>
    </row>
    <row r="474" spans="1:8" x14ac:dyDescent="0.25">
      <c r="A474" s="7">
        <v>42858</v>
      </c>
      <c r="B474" s="8">
        <v>6075.0400390000004</v>
      </c>
      <c r="C474" s="8">
        <v>6076.9599609999996</v>
      </c>
      <c r="D474" s="8">
        <v>6053.2797849999997</v>
      </c>
      <c r="E474" s="8">
        <v>6072.5498049999997</v>
      </c>
      <c r="F474" s="9">
        <v>2149360000</v>
      </c>
      <c r="G474" s="8">
        <v>6072.5498049999997</v>
      </c>
      <c r="H474" s="10">
        <f t="shared" si="10"/>
        <v>-3.7438763458111923E-3</v>
      </c>
    </row>
    <row r="475" spans="1:8" x14ac:dyDescent="0.25">
      <c r="A475" s="7">
        <v>42859</v>
      </c>
      <c r="B475" s="8">
        <v>6075.0600590000004</v>
      </c>
      <c r="C475" s="8">
        <v>6080.8198240000002</v>
      </c>
      <c r="D475" s="8">
        <v>6054.330078</v>
      </c>
      <c r="E475" s="8">
        <v>6075.3398440000001</v>
      </c>
      <c r="F475" s="9">
        <v>2056270000</v>
      </c>
      <c r="G475" s="8">
        <v>6075.3398440000001</v>
      </c>
      <c r="H475" s="10">
        <f t="shared" si="10"/>
        <v>4.5945098675082008E-4</v>
      </c>
    </row>
    <row r="476" spans="1:8" x14ac:dyDescent="0.25">
      <c r="A476" s="7">
        <v>42860</v>
      </c>
      <c r="B476" s="8">
        <v>6091.6899409999996</v>
      </c>
      <c r="C476" s="8">
        <v>6100.7597660000001</v>
      </c>
      <c r="D476" s="8">
        <v>6067.1601559999999</v>
      </c>
      <c r="E476" s="8">
        <v>6100.7597660000001</v>
      </c>
      <c r="F476" s="9">
        <v>1899570000</v>
      </c>
      <c r="G476" s="8">
        <v>6100.7597660000001</v>
      </c>
      <c r="H476" s="10">
        <f t="shared" si="10"/>
        <v>4.1841152351509425E-3</v>
      </c>
    </row>
    <row r="477" spans="1:8" x14ac:dyDescent="0.25">
      <c r="A477" s="7">
        <v>42863</v>
      </c>
      <c r="B477" s="8">
        <v>6100.6601559999999</v>
      </c>
      <c r="C477" s="8">
        <v>6106.1201170000004</v>
      </c>
      <c r="D477" s="8">
        <v>6083.0600590000004</v>
      </c>
      <c r="E477" s="8">
        <v>6102.6601559999999</v>
      </c>
      <c r="F477" s="9">
        <v>1909710000</v>
      </c>
      <c r="G477" s="8">
        <v>6102.6601559999999</v>
      </c>
      <c r="H477" s="10">
        <f t="shared" si="10"/>
        <v>3.1150054630746382E-4</v>
      </c>
    </row>
    <row r="478" spans="1:8" x14ac:dyDescent="0.25">
      <c r="A478" s="7">
        <v>42864</v>
      </c>
      <c r="B478" s="8">
        <v>6111.8198240000002</v>
      </c>
      <c r="C478" s="8">
        <v>6133</v>
      </c>
      <c r="D478" s="8">
        <v>6107.5898440000001</v>
      </c>
      <c r="E478" s="8">
        <v>6120.5898440000001</v>
      </c>
      <c r="F478" s="9">
        <v>1997490000</v>
      </c>
      <c r="G478" s="8">
        <v>6120.5898440000001</v>
      </c>
      <c r="H478" s="10">
        <f t="shared" si="10"/>
        <v>2.9380118737845073E-3</v>
      </c>
    </row>
    <row r="479" spans="1:8" x14ac:dyDescent="0.25">
      <c r="A479" s="7">
        <v>42865</v>
      </c>
      <c r="B479" s="8">
        <v>6121.6401370000003</v>
      </c>
      <c r="C479" s="8">
        <v>6131.6401370000003</v>
      </c>
      <c r="D479" s="8">
        <v>6103.8701170000004</v>
      </c>
      <c r="E479" s="8">
        <v>6129.1401370000003</v>
      </c>
      <c r="F479" s="9">
        <v>2108000000</v>
      </c>
      <c r="G479" s="8">
        <v>6129.1401370000003</v>
      </c>
      <c r="H479" s="10">
        <f t="shared" si="10"/>
        <v>1.3969720595445878E-3</v>
      </c>
    </row>
    <row r="480" spans="1:8" x14ac:dyDescent="0.25">
      <c r="A480" s="7">
        <v>42866</v>
      </c>
      <c r="B480" s="8">
        <v>6110.0498049999997</v>
      </c>
      <c r="C480" s="8">
        <v>6120.2001950000003</v>
      </c>
      <c r="D480" s="8">
        <v>6075.6801759999998</v>
      </c>
      <c r="E480" s="8">
        <v>6115.9599609999996</v>
      </c>
      <c r="F480" s="9">
        <v>1950910000</v>
      </c>
      <c r="G480" s="8">
        <v>6115.9599609999996</v>
      </c>
      <c r="H480" s="10">
        <f t="shared" si="10"/>
        <v>-2.1504119183758386E-3</v>
      </c>
    </row>
    <row r="481" spans="1:8" x14ac:dyDescent="0.25">
      <c r="A481" s="7">
        <v>42867</v>
      </c>
      <c r="B481" s="8">
        <v>6119.2700199999999</v>
      </c>
      <c r="C481" s="8">
        <v>6122.8398440000001</v>
      </c>
      <c r="D481" s="8">
        <v>6105.419922</v>
      </c>
      <c r="E481" s="8">
        <v>6121.2299800000001</v>
      </c>
      <c r="F481" s="9">
        <v>1740960000</v>
      </c>
      <c r="G481" s="8">
        <v>6121.2299800000001</v>
      </c>
      <c r="H481" s="10">
        <f t="shared" si="10"/>
        <v>8.6168304462530543E-4</v>
      </c>
    </row>
    <row r="482" spans="1:8" x14ac:dyDescent="0.25">
      <c r="A482" s="7">
        <v>42870</v>
      </c>
      <c r="B482" s="8">
        <v>6128.1098629999997</v>
      </c>
      <c r="C482" s="8">
        <v>6153.0400390000004</v>
      </c>
      <c r="D482" s="8">
        <v>6124.7900390000004</v>
      </c>
      <c r="E482" s="8">
        <v>6149.669922</v>
      </c>
      <c r="F482" s="9">
        <v>1850790000</v>
      </c>
      <c r="G482" s="8">
        <v>6149.669922</v>
      </c>
      <c r="H482" s="10">
        <f t="shared" si="10"/>
        <v>4.6461155834567336E-3</v>
      </c>
    </row>
    <row r="483" spans="1:8" x14ac:dyDescent="0.25">
      <c r="A483" s="7">
        <v>42871</v>
      </c>
      <c r="B483" s="8">
        <v>6160.5200199999999</v>
      </c>
      <c r="C483" s="8">
        <v>6170.1601559999999</v>
      </c>
      <c r="D483" s="8">
        <v>6139.1000979999999</v>
      </c>
      <c r="E483" s="8">
        <v>6169.8701170000004</v>
      </c>
      <c r="F483" s="9">
        <v>1999330000</v>
      </c>
      <c r="G483" s="8">
        <v>6169.8701170000004</v>
      </c>
      <c r="H483" s="10">
        <f t="shared" si="10"/>
        <v>3.2847608499662062E-3</v>
      </c>
    </row>
    <row r="484" spans="1:8" x14ac:dyDescent="0.25">
      <c r="A484" s="7">
        <v>42872</v>
      </c>
      <c r="B484" s="8">
        <v>6108.6201170000004</v>
      </c>
      <c r="C484" s="8">
        <v>6122.8701170000004</v>
      </c>
      <c r="D484" s="8">
        <v>6009.4799800000001</v>
      </c>
      <c r="E484" s="8">
        <v>6011.2402339999999</v>
      </c>
      <c r="F484" s="9">
        <v>2347480000</v>
      </c>
      <c r="G484" s="8">
        <v>6011.2402339999999</v>
      </c>
      <c r="H484" s="10">
        <f t="shared" si="10"/>
        <v>-2.5710408807946172E-2</v>
      </c>
    </row>
    <row r="485" spans="1:8" x14ac:dyDescent="0.25">
      <c r="A485" s="7">
        <v>42873</v>
      </c>
      <c r="B485" s="8">
        <v>5998.4599609999996</v>
      </c>
      <c r="C485" s="8">
        <v>6073.4501950000003</v>
      </c>
      <c r="D485" s="8">
        <v>5996.8100590000004</v>
      </c>
      <c r="E485" s="8">
        <v>6055.1298829999996</v>
      </c>
      <c r="F485" s="9">
        <v>2131520000</v>
      </c>
      <c r="G485" s="8">
        <v>6055.1298829999996</v>
      </c>
      <c r="H485" s="10">
        <f t="shared" si="10"/>
        <v>7.3012635149327654E-3</v>
      </c>
    </row>
    <row r="486" spans="1:8" x14ac:dyDescent="0.25">
      <c r="A486" s="7">
        <v>42874</v>
      </c>
      <c r="B486" s="8">
        <v>6070.2299800000001</v>
      </c>
      <c r="C486" s="8">
        <v>6106.5498049999997</v>
      </c>
      <c r="D486" s="8">
        <v>6070.2299800000001</v>
      </c>
      <c r="E486" s="8">
        <v>6083.7001950000003</v>
      </c>
      <c r="F486" s="9">
        <v>1905520000</v>
      </c>
      <c r="G486" s="8">
        <v>6083.7001950000003</v>
      </c>
      <c r="H486" s="10">
        <f t="shared" si="10"/>
        <v>4.718364849648049E-3</v>
      </c>
    </row>
    <row r="487" spans="1:8" x14ac:dyDescent="0.25">
      <c r="A487" s="7">
        <v>42877</v>
      </c>
      <c r="B487" s="8">
        <v>6098.25</v>
      </c>
      <c r="C487" s="8">
        <v>6135.919922</v>
      </c>
      <c r="D487" s="8">
        <v>6097.2402339999999</v>
      </c>
      <c r="E487" s="8">
        <v>6133.6201170000004</v>
      </c>
      <c r="F487" s="9">
        <v>1726230000</v>
      </c>
      <c r="G487" s="8">
        <v>6133.6201170000004</v>
      </c>
      <c r="H487" s="10">
        <f t="shared" si="10"/>
        <v>8.2055197330446195E-3</v>
      </c>
    </row>
    <row r="488" spans="1:8" x14ac:dyDescent="0.25">
      <c r="A488" s="7">
        <v>42878</v>
      </c>
      <c r="B488" s="8">
        <v>6149.5498049999997</v>
      </c>
      <c r="C488" s="8">
        <v>6150.9101559999999</v>
      </c>
      <c r="D488" s="8">
        <v>6121.7900390000004</v>
      </c>
      <c r="E488" s="8">
        <v>6138.7099609999996</v>
      </c>
      <c r="F488" s="9">
        <v>1705860000</v>
      </c>
      <c r="G488" s="8">
        <v>6138.7099609999996</v>
      </c>
      <c r="H488" s="10">
        <f t="shared" si="10"/>
        <v>8.2982706833956144E-4</v>
      </c>
    </row>
    <row r="489" spans="1:8" x14ac:dyDescent="0.25">
      <c r="A489" s="7">
        <v>42879</v>
      </c>
      <c r="B489" s="8">
        <v>6154.1801759999998</v>
      </c>
      <c r="C489" s="8">
        <v>6166.0898440000001</v>
      </c>
      <c r="D489" s="8">
        <v>6139.330078</v>
      </c>
      <c r="E489" s="8">
        <v>6163.0200199999999</v>
      </c>
      <c r="F489" s="9">
        <v>1666050000</v>
      </c>
      <c r="G489" s="8">
        <v>6163.0200199999999</v>
      </c>
      <c r="H489" s="10">
        <f t="shared" si="10"/>
        <v>3.9601250351368744E-3</v>
      </c>
    </row>
    <row r="490" spans="1:8" x14ac:dyDescent="0.25">
      <c r="A490" s="7">
        <v>42880</v>
      </c>
      <c r="B490" s="8">
        <v>6183.0200199999999</v>
      </c>
      <c r="C490" s="8">
        <v>6217.3398440000001</v>
      </c>
      <c r="D490" s="8">
        <v>6174.5200199999999</v>
      </c>
      <c r="E490" s="8">
        <v>6205.2597660000001</v>
      </c>
      <c r="F490" s="9">
        <v>1767690000</v>
      </c>
      <c r="G490" s="8">
        <v>6205.2597660000001</v>
      </c>
      <c r="H490" s="10">
        <f t="shared" si="10"/>
        <v>6.8537414876026492E-3</v>
      </c>
    </row>
    <row r="491" spans="1:8" x14ac:dyDescent="0.25">
      <c r="A491" s="7">
        <v>42881</v>
      </c>
      <c r="B491" s="8">
        <v>6207.0400390000004</v>
      </c>
      <c r="C491" s="8">
        <v>6211.5200199999999</v>
      </c>
      <c r="D491" s="8">
        <v>6196.6601559999999</v>
      </c>
      <c r="E491" s="8">
        <v>6210.1899409999996</v>
      </c>
      <c r="F491" s="9">
        <v>1571040000</v>
      </c>
      <c r="G491" s="8">
        <v>6210.1899409999996</v>
      </c>
      <c r="H491" s="10">
        <f t="shared" si="10"/>
        <v>7.9451548942599537E-4</v>
      </c>
    </row>
    <row r="492" spans="1:8" x14ac:dyDescent="0.25">
      <c r="A492" s="7">
        <v>42885</v>
      </c>
      <c r="B492" s="8">
        <v>6204.1801759999998</v>
      </c>
      <c r="C492" s="8">
        <v>6217.1298829999996</v>
      </c>
      <c r="D492" s="8">
        <v>6200.4101559999999</v>
      </c>
      <c r="E492" s="8">
        <v>6203.1899409999996</v>
      </c>
      <c r="F492" s="9">
        <v>1688480000</v>
      </c>
      <c r="G492" s="8">
        <v>6203.1899409999996</v>
      </c>
      <c r="H492" s="10">
        <f t="shared" si="10"/>
        <v>-1.1271796944222201E-3</v>
      </c>
    </row>
    <row r="493" spans="1:8" x14ac:dyDescent="0.25">
      <c r="A493" s="7">
        <v>42886</v>
      </c>
      <c r="B493" s="8">
        <v>6221.6298829999996</v>
      </c>
      <c r="C493" s="8">
        <v>6221.9902339999999</v>
      </c>
      <c r="D493" s="8">
        <v>6164.0698240000002</v>
      </c>
      <c r="E493" s="8">
        <v>6198.5200199999999</v>
      </c>
      <c r="F493" s="9">
        <v>2209400000</v>
      </c>
      <c r="G493" s="8">
        <v>6198.5200199999999</v>
      </c>
      <c r="H493" s="10">
        <f t="shared" si="10"/>
        <v>-7.5282573069923586E-4</v>
      </c>
    </row>
    <row r="494" spans="1:8" x14ac:dyDescent="0.25">
      <c r="A494" s="7">
        <v>42887</v>
      </c>
      <c r="B494" s="8">
        <v>6215.9101559999999</v>
      </c>
      <c r="C494" s="8">
        <v>6247.0698240000002</v>
      </c>
      <c r="D494" s="8">
        <v>6200.4501950000003</v>
      </c>
      <c r="E494" s="8">
        <v>6246.830078</v>
      </c>
      <c r="F494" s="9">
        <v>1943610000</v>
      </c>
      <c r="G494" s="8">
        <v>6246.830078</v>
      </c>
      <c r="H494" s="10">
        <f t="shared" si="10"/>
        <v>7.7938052703103722E-3</v>
      </c>
    </row>
    <row r="495" spans="1:8" x14ac:dyDescent="0.25">
      <c r="A495" s="7">
        <v>42888</v>
      </c>
      <c r="B495" s="8">
        <v>6261.5898440000001</v>
      </c>
      <c r="C495" s="8">
        <v>6308.7597660000001</v>
      </c>
      <c r="D495" s="8">
        <v>6253.7700199999999</v>
      </c>
      <c r="E495" s="8">
        <v>6305.7998049999997</v>
      </c>
      <c r="F495" s="9">
        <v>1820000000</v>
      </c>
      <c r="G495" s="8">
        <v>6305.7998049999997</v>
      </c>
      <c r="H495" s="10">
        <f t="shared" si="10"/>
        <v>9.4399441418582253E-3</v>
      </c>
    </row>
    <row r="496" spans="1:8" x14ac:dyDescent="0.25">
      <c r="A496" s="7">
        <v>42891</v>
      </c>
      <c r="B496" s="8">
        <v>6305.4702150000003</v>
      </c>
      <c r="C496" s="8">
        <v>6310.6201170000004</v>
      </c>
      <c r="D496" s="8">
        <v>6292.1499020000001</v>
      </c>
      <c r="E496" s="8">
        <v>6295.6801759999998</v>
      </c>
      <c r="F496" s="9">
        <v>1739820000</v>
      </c>
      <c r="G496" s="8">
        <v>6295.6801759999998</v>
      </c>
      <c r="H496" s="10">
        <f t="shared" si="10"/>
        <v>-1.6048129203175554E-3</v>
      </c>
    </row>
    <row r="497" spans="1:8" x14ac:dyDescent="0.25">
      <c r="A497" s="7">
        <v>42892</v>
      </c>
      <c r="B497" s="8">
        <v>6281.8798829999996</v>
      </c>
      <c r="C497" s="8">
        <v>6304.2099609999996</v>
      </c>
      <c r="D497" s="8">
        <v>6269.8701170000004</v>
      </c>
      <c r="E497" s="8">
        <v>6275.0600590000004</v>
      </c>
      <c r="F497" s="9">
        <v>1889690000</v>
      </c>
      <c r="G497" s="8">
        <v>6275.0600590000004</v>
      </c>
      <c r="H497" s="10">
        <f t="shared" si="10"/>
        <v>-3.2752802594080421E-3</v>
      </c>
    </row>
    <row r="498" spans="1:8" x14ac:dyDescent="0.25">
      <c r="A498" s="7">
        <v>42893</v>
      </c>
      <c r="B498" s="8">
        <v>6290.4399409999996</v>
      </c>
      <c r="C498" s="8">
        <v>6302.7797849999997</v>
      </c>
      <c r="D498" s="8">
        <v>6267.1801759999998</v>
      </c>
      <c r="E498" s="8">
        <v>6297.3798829999996</v>
      </c>
      <c r="F498" s="9">
        <v>1822270000</v>
      </c>
      <c r="G498" s="8">
        <v>6297.3798829999996</v>
      </c>
      <c r="H498" s="10">
        <f t="shared" si="10"/>
        <v>3.5569100200063541E-3</v>
      </c>
    </row>
    <row r="499" spans="1:8" x14ac:dyDescent="0.25">
      <c r="A499" s="7">
        <v>42894</v>
      </c>
      <c r="B499" s="8">
        <v>6311.7299800000001</v>
      </c>
      <c r="C499" s="8">
        <v>6324.0600590000004</v>
      </c>
      <c r="D499" s="8">
        <v>6282.9301759999998</v>
      </c>
      <c r="E499" s="8">
        <v>6321.7597660000001</v>
      </c>
      <c r="F499" s="9">
        <v>2128780000</v>
      </c>
      <c r="G499" s="8">
        <v>6321.7597660000001</v>
      </c>
      <c r="H499" s="10">
        <f t="shared" si="10"/>
        <v>3.8714327947428906E-3</v>
      </c>
    </row>
    <row r="500" spans="1:8" x14ac:dyDescent="0.25">
      <c r="A500" s="7">
        <v>42895</v>
      </c>
      <c r="B500" s="8">
        <v>6330.25</v>
      </c>
      <c r="C500" s="8">
        <v>6341.7001950000003</v>
      </c>
      <c r="D500" s="8">
        <v>6137.6801759999998</v>
      </c>
      <c r="E500" s="8">
        <v>6207.919922</v>
      </c>
      <c r="F500" s="9">
        <v>3152050000</v>
      </c>
      <c r="G500" s="8">
        <v>6207.919922</v>
      </c>
      <c r="H500" s="10">
        <f t="shared" si="10"/>
        <v>-1.8007619430946975E-2</v>
      </c>
    </row>
    <row r="501" spans="1:8" x14ac:dyDescent="0.25">
      <c r="A501" s="7">
        <v>42898</v>
      </c>
      <c r="B501" s="8">
        <v>6153.5600590000004</v>
      </c>
      <c r="C501" s="8">
        <v>6183.8100590000004</v>
      </c>
      <c r="D501" s="8">
        <v>6110.669922</v>
      </c>
      <c r="E501" s="8">
        <v>6175.4599609999996</v>
      </c>
      <c r="F501" s="9">
        <v>2586540000</v>
      </c>
      <c r="G501" s="8">
        <v>6175.4599609999996</v>
      </c>
      <c r="H501" s="10">
        <f t="shared" si="10"/>
        <v>-5.2287982783036924E-3</v>
      </c>
    </row>
    <row r="502" spans="1:8" x14ac:dyDescent="0.25">
      <c r="A502" s="7">
        <v>42899</v>
      </c>
      <c r="B502" s="8">
        <v>6206.1201170000004</v>
      </c>
      <c r="C502" s="8">
        <v>6226.4101559999999</v>
      </c>
      <c r="D502" s="8">
        <v>6180.0400390000004</v>
      </c>
      <c r="E502" s="8">
        <v>6220.3701170000004</v>
      </c>
      <c r="F502" s="9">
        <v>2062110000</v>
      </c>
      <c r="G502" s="8">
        <v>6220.3701170000004</v>
      </c>
      <c r="H502" s="10">
        <f t="shared" si="10"/>
        <v>7.2723580565048351E-3</v>
      </c>
    </row>
    <row r="503" spans="1:8" x14ac:dyDescent="0.25">
      <c r="A503" s="7">
        <v>42900</v>
      </c>
      <c r="B503" s="8">
        <v>6237.4599609999996</v>
      </c>
      <c r="C503" s="8">
        <v>6237.5297849999997</v>
      </c>
      <c r="D503" s="8">
        <v>6153.5498049999997</v>
      </c>
      <c r="E503" s="8">
        <v>6194.8901370000003</v>
      </c>
      <c r="F503" s="9">
        <v>1940440000</v>
      </c>
      <c r="G503" s="8">
        <v>6194.8901370000003</v>
      </c>
      <c r="H503" s="10">
        <f t="shared" si="10"/>
        <v>-4.0962160644371082E-3</v>
      </c>
    </row>
    <row r="504" spans="1:8" x14ac:dyDescent="0.25">
      <c r="A504" s="7">
        <v>42901</v>
      </c>
      <c r="B504" s="8">
        <v>6127.0498049999997</v>
      </c>
      <c r="C504" s="8">
        <v>6170.1499020000001</v>
      </c>
      <c r="D504" s="8">
        <v>6107.8500979999999</v>
      </c>
      <c r="E504" s="8">
        <v>6165.5</v>
      </c>
      <c r="F504" s="9">
        <v>1858130000</v>
      </c>
      <c r="G504" s="8">
        <v>6165.5</v>
      </c>
      <c r="H504" s="10">
        <f t="shared" si="10"/>
        <v>-4.7442547567491111E-3</v>
      </c>
    </row>
    <row r="505" spans="1:8" x14ac:dyDescent="0.25">
      <c r="A505" s="7">
        <v>42902</v>
      </c>
      <c r="B505" s="8">
        <v>6154.2797849999997</v>
      </c>
      <c r="C505" s="8">
        <v>6161.5600590000004</v>
      </c>
      <c r="D505" s="8">
        <v>6125.5</v>
      </c>
      <c r="E505" s="8">
        <v>6151.7597660000001</v>
      </c>
      <c r="F505" s="9">
        <v>3120640000</v>
      </c>
      <c r="G505" s="8">
        <v>6151.7597660000001</v>
      </c>
      <c r="H505" s="10">
        <f t="shared" si="10"/>
        <v>-2.228567674965487E-3</v>
      </c>
    </row>
  </sheetData>
  <mergeCells count="4">
    <mergeCell ref="K8:M11"/>
    <mergeCell ref="K12:M12"/>
    <mergeCell ref="J24:N29"/>
    <mergeCell ref="T1:U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15"/>
  <sheetViews>
    <sheetView tabSelected="1" topLeftCell="B13" zoomScale="90" zoomScaleNormal="90" workbookViewId="0">
      <selection activeCell="P26" sqref="P26"/>
    </sheetView>
  </sheetViews>
  <sheetFormatPr defaultRowHeight="15" x14ac:dyDescent="0.25"/>
  <cols>
    <col min="1" max="1" width="34" style="60" customWidth="1"/>
    <col min="2" max="2" width="13.7109375" style="60" customWidth="1"/>
    <col min="3" max="14" width="9.140625" style="60"/>
    <col min="15" max="15" width="24.42578125" style="60" customWidth="1"/>
    <col min="16" max="16" width="15.85546875" style="60" customWidth="1"/>
    <col min="17" max="16384" width="9.140625" style="60"/>
  </cols>
  <sheetData>
    <row r="1" spans="1:2" ht="36.75" customHeight="1" x14ac:dyDescent="0.5">
      <c r="A1" s="65" t="s">
        <v>59</v>
      </c>
    </row>
    <row r="2" spans="1:2" ht="15.75" thickBot="1" x14ac:dyDescent="0.3"/>
    <row r="3" spans="1:2" x14ac:dyDescent="0.25">
      <c r="A3" s="64" t="s">
        <v>56</v>
      </c>
      <c r="B3" s="70" t="s">
        <v>7</v>
      </c>
    </row>
    <row r="4" spans="1:2" x14ac:dyDescent="0.25">
      <c r="A4" s="61" t="s">
        <v>57</v>
      </c>
      <c r="B4" s="67" t="s">
        <v>58</v>
      </c>
    </row>
    <row r="5" spans="1:2" x14ac:dyDescent="0.25">
      <c r="A5" s="62" t="str">
        <f>+'Step 1 and 2'!J14</f>
        <v>Start Date</v>
      </c>
      <c r="B5" s="67">
        <f>+'Step 1 and 2'!K14</f>
        <v>42537</v>
      </c>
    </row>
    <row r="6" spans="1:2" x14ac:dyDescent="0.25">
      <c r="A6" s="62" t="str">
        <f>+'Step 1 and 2'!J15</f>
        <v>End date</v>
      </c>
      <c r="B6" s="67">
        <f>+'Step 1 and 2'!K15</f>
        <v>42902</v>
      </c>
    </row>
    <row r="7" spans="1:2" x14ac:dyDescent="0.25">
      <c r="A7" s="62" t="str">
        <f>+'Step 1 and 2'!J16</f>
        <v>Min</v>
      </c>
      <c r="B7" s="66">
        <f>+'Step 1 and 2'!K16</f>
        <v>-4.115242592627677E-2</v>
      </c>
    </row>
    <row r="8" spans="1:2" x14ac:dyDescent="0.25">
      <c r="A8" s="62" t="str">
        <f>+'Step 1 and 2'!J17</f>
        <v>Max</v>
      </c>
      <c r="B8" s="66">
        <f>+'Step 1 and 2'!K17</f>
        <v>2.3739797561899589E-2</v>
      </c>
    </row>
    <row r="9" spans="1:2" x14ac:dyDescent="0.25">
      <c r="A9" s="62" t="str">
        <f>+'Step 1 and 2'!J18</f>
        <v>Range</v>
      </c>
      <c r="B9" s="69">
        <f>+'Step 1 and 2'!K18</f>
        <v>6.4892223488176359E-2</v>
      </c>
    </row>
    <row r="10" spans="1:2" x14ac:dyDescent="0.25">
      <c r="A10" s="62" t="str">
        <f>+'Step 1 and 2'!J19</f>
        <v>Bins</v>
      </c>
      <c r="B10" s="66">
        <f>+'Step 1 and 2'!K19</f>
        <v>30</v>
      </c>
    </row>
    <row r="11" spans="1:2" ht="15.75" thickBot="1" x14ac:dyDescent="0.3">
      <c r="A11" s="63" t="str">
        <f>+'Step 1 and 2'!J20</f>
        <v>Bin scale</v>
      </c>
      <c r="B11" s="68">
        <f>+'Step 1 and 2'!K20</f>
        <v>2.237662878902633E-3</v>
      </c>
    </row>
    <row r="12" spans="1:2" ht="18" customHeight="1" x14ac:dyDescent="0.25"/>
    <row r="13" spans="1:2" s="71" customFormat="1" ht="15.75" customHeight="1" x14ac:dyDescent="0.25"/>
    <row r="14" spans="1:2" s="71" customFormat="1" ht="15.75" customHeight="1" x14ac:dyDescent="0.25"/>
    <row r="15" spans="1:2" s="71" customFormat="1" ht="15.7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396</vt:i4>
      </vt:variant>
    </vt:vector>
  </HeadingPairs>
  <TitlesOfParts>
    <vt:vector size="400" baseType="lpstr">
      <vt:lpstr>Formulas_Functions Applied </vt:lpstr>
      <vt:lpstr>Step 1 and 2</vt:lpstr>
      <vt:lpstr>Step 4 and 5</vt:lpstr>
      <vt:lpstr>Step 3 Line Graph</vt:lpstr>
      <vt:lpstr>'Formulas_Functions Applied '!ExternalData_1</vt:lpstr>
      <vt:lpstr>'Step 1 and 2'!ExternalData_1</vt:lpstr>
      <vt:lpstr>'Formulas_Functions Applied '!ExternalData_10</vt:lpstr>
      <vt:lpstr>'Step 1 and 2'!ExternalData_10</vt:lpstr>
      <vt:lpstr>'Formulas_Functions Applied '!ExternalData_100</vt:lpstr>
      <vt:lpstr>'Step 1 and 2'!ExternalData_100</vt:lpstr>
      <vt:lpstr>'Formulas_Functions Applied '!ExternalData_101</vt:lpstr>
      <vt:lpstr>'Step 1 and 2'!ExternalData_101</vt:lpstr>
      <vt:lpstr>'Formulas_Functions Applied '!ExternalData_102</vt:lpstr>
      <vt:lpstr>'Step 1 and 2'!ExternalData_102</vt:lpstr>
      <vt:lpstr>'Formulas_Functions Applied '!ExternalData_103</vt:lpstr>
      <vt:lpstr>'Step 1 and 2'!ExternalData_103</vt:lpstr>
      <vt:lpstr>'Formulas_Functions Applied '!ExternalData_104</vt:lpstr>
      <vt:lpstr>'Step 1 and 2'!ExternalData_104</vt:lpstr>
      <vt:lpstr>'Formulas_Functions Applied '!ExternalData_105</vt:lpstr>
      <vt:lpstr>'Step 1 and 2'!ExternalData_105</vt:lpstr>
      <vt:lpstr>'Formulas_Functions Applied '!ExternalData_106</vt:lpstr>
      <vt:lpstr>'Step 1 and 2'!ExternalData_106</vt:lpstr>
      <vt:lpstr>'Formulas_Functions Applied '!ExternalData_107</vt:lpstr>
      <vt:lpstr>'Step 1 and 2'!ExternalData_107</vt:lpstr>
      <vt:lpstr>'Formulas_Functions Applied '!ExternalData_109</vt:lpstr>
      <vt:lpstr>'Step 1 and 2'!ExternalData_109</vt:lpstr>
      <vt:lpstr>'Formulas_Functions Applied '!ExternalData_11</vt:lpstr>
      <vt:lpstr>'Step 1 and 2'!ExternalData_11</vt:lpstr>
      <vt:lpstr>'Formulas_Functions Applied '!ExternalData_110</vt:lpstr>
      <vt:lpstr>'Step 1 and 2'!ExternalData_110</vt:lpstr>
      <vt:lpstr>'Formulas_Functions Applied '!ExternalData_111</vt:lpstr>
      <vt:lpstr>'Step 1 and 2'!ExternalData_111</vt:lpstr>
      <vt:lpstr>'Formulas_Functions Applied '!ExternalData_112</vt:lpstr>
      <vt:lpstr>'Step 1 and 2'!ExternalData_112</vt:lpstr>
      <vt:lpstr>'Formulas_Functions Applied '!ExternalData_113</vt:lpstr>
      <vt:lpstr>'Step 1 and 2'!ExternalData_113</vt:lpstr>
      <vt:lpstr>'Formulas_Functions Applied '!ExternalData_114</vt:lpstr>
      <vt:lpstr>'Step 1 and 2'!ExternalData_114</vt:lpstr>
      <vt:lpstr>'Formulas_Functions Applied '!ExternalData_115</vt:lpstr>
      <vt:lpstr>'Step 1 and 2'!ExternalData_115</vt:lpstr>
      <vt:lpstr>'Formulas_Functions Applied '!ExternalData_116</vt:lpstr>
      <vt:lpstr>'Step 1 and 2'!ExternalData_116</vt:lpstr>
      <vt:lpstr>'Formulas_Functions Applied '!ExternalData_117</vt:lpstr>
      <vt:lpstr>'Step 1 and 2'!ExternalData_117</vt:lpstr>
      <vt:lpstr>'Formulas_Functions Applied '!ExternalData_118</vt:lpstr>
      <vt:lpstr>'Step 1 and 2'!ExternalData_118</vt:lpstr>
      <vt:lpstr>'Formulas_Functions Applied '!ExternalData_119</vt:lpstr>
      <vt:lpstr>'Step 1 and 2'!ExternalData_119</vt:lpstr>
      <vt:lpstr>'Formulas_Functions Applied '!ExternalData_12</vt:lpstr>
      <vt:lpstr>'Step 1 and 2'!ExternalData_12</vt:lpstr>
      <vt:lpstr>'Formulas_Functions Applied '!ExternalData_120</vt:lpstr>
      <vt:lpstr>'Step 1 and 2'!ExternalData_120</vt:lpstr>
      <vt:lpstr>'Formulas_Functions Applied '!ExternalData_121</vt:lpstr>
      <vt:lpstr>'Step 1 and 2'!ExternalData_121</vt:lpstr>
      <vt:lpstr>'Formulas_Functions Applied '!ExternalData_122</vt:lpstr>
      <vt:lpstr>'Step 1 and 2'!ExternalData_122</vt:lpstr>
      <vt:lpstr>'Formulas_Functions Applied '!ExternalData_123</vt:lpstr>
      <vt:lpstr>'Step 1 and 2'!ExternalData_123</vt:lpstr>
      <vt:lpstr>'Formulas_Functions Applied '!ExternalData_124</vt:lpstr>
      <vt:lpstr>'Step 1 and 2'!ExternalData_124</vt:lpstr>
      <vt:lpstr>'Formulas_Functions Applied '!ExternalData_125</vt:lpstr>
      <vt:lpstr>'Step 1 and 2'!ExternalData_125</vt:lpstr>
      <vt:lpstr>'Formulas_Functions Applied '!ExternalData_126</vt:lpstr>
      <vt:lpstr>'Step 1 and 2'!ExternalData_126</vt:lpstr>
      <vt:lpstr>'Formulas_Functions Applied '!ExternalData_127</vt:lpstr>
      <vt:lpstr>'Step 1 and 2'!ExternalData_127</vt:lpstr>
      <vt:lpstr>'Formulas_Functions Applied '!ExternalData_128</vt:lpstr>
      <vt:lpstr>'Step 1 and 2'!ExternalData_128</vt:lpstr>
      <vt:lpstr>'Formulas_Functions Applied '!ExternalData_129</vt:lpstr>
      <vt:lpstr>'Step 1 and 2'!ExternalData_129</vt:lpstr>
      <vt:lpstr>'Formulas_Functions Applied '!ExternalData_13</vt:lpstr>
      <vt:lpstr>'Step 1 and 2'!ExternalData_13</vt:lpstr>
      <vt:lpstr>'Formulas_Functions Applied '!ExternalData_130</vt:lpstr>
      <vt:lpstr>'Step 1 and 2'!ExternalData_130</vt:lpstr>
      <vt:lpstr>'Formulas_Functions Applied '!ExternalData_131</vt:lpstr>
      <vt:lpstr>'Step 1 and 2'!ExternalData_131</vt:lpstr>
      <vt:lpstr>'Formulas_Functions Applied '!ExternalData_132</vt:lpstr>
      <vt:lpstr>'Step 1 and 2'!ExternalData_132</vt:lpstr>
      <vt:lpstr>'Formulas_Functions Applied '!ExternalData_133</vt:lpstr>
      <vt:lpstr>'Step 1 and 2'!ExternalData_133</vt:lpstr>
      <vt:lpstr>'Formulas_Functions Applied '!ExternalData_134</vt:lpstr>
      <vt:lpstr>'Step 1 and 2'!ExternalData_134</vt:lpstr>
      <vt:lpstr>'Formulas_Functions Applied '!ExternalData_135</vt:lpstr>
      <vt:lpstr>'Step 1 and 2'!ExternalData_135</vt:lpstr>
      <vt:lpstr>'Formulas_Functions Applied '!ExternalData_136</vt:lpstr>
      <vt:lpstr>'Step 1 and 2'!ExternalData_136</vt:lpstr>
      <vt:lpstr>'Formulas_Functions Applied '!ExternalData_137</vt:lpstr>
      <vt:lpstr>'Step 1 and 2'!ExternalData_137</vt:lpstr>
      <vt:lpstr>'Formulas_Functions Applied '!ExternalData_138</vt:lpstr>
      <vt:lpstr>'Step 1 and 2'!ExternalData_138</vt:lpstr>
      <vt:lpstr>'Formulas_Functions Applied '!ExternalData_139</vt:lpstr>
      <vt:lpstr>'Step 1 and 2'!ExternalData_139</vt:lpstr>
      <vt:lpstr>'Formulas_Functions Applied '!ExternalData_14</vt:lpstr>
      <vt:lpstr>'Step 1 and 2'!ExternalData_14</vt:lpstr>
      <vt:lpstr>'Formulas_Functions Applied '!ExternalData_140</vt:lpstr>
      <vt:lpstr>'Step 1 and 2'!ExternalData_140</vt:lpstr>
      <vt:lpstr>'Formulas_Functions Applied '!ExternalData_141</vt:lpstr>
      <vt:lpstr>'Step 1 and 2'!ExternalData_141</vt:lpstr>
      <vt:lpstr>'Formulas_Functions Applied '!ExternalData_142</vt:lpstr>
      <vt:lpstr>'Step 1 and 2'!ExternalData_142</vt:lpstr>
      <vt:lpstr>'Formulas_Functions Applied '!ExternalData_143</vt:lpstr>
      <vt:lpstr>'Step 1 and 2'!ExternalData_143</vt:lpstr>
      <vt:lpstr>'Formulas_Functions Applied '!ExternalData_144</vt:lpstr>
      <vt:lpstr>'Step 1 and 2'!ExternalData_144</vt:lpstr>
      <vt:lpstr>'Formulas_Functions Applied '!ExternalData_145</vt:lpstr>
      <vt:lpstr>'Step 1 and 2'!ExternalData_145</vt:lpstr>
      <vt:lpstr>'Formulas_Functions Applied '!ExternalData_146</vt:lpstr>
      <vt:lpstr>'Step 1 and 2'!ExternalData_146</vt:lpstr>
      <vt:lpstr>'Formulas_Functions Applied '!ExternalData_147</vt:lpstr>
      <vt:lpstr>'Step 1 and 2'!ExternalData_147</vt:lpstr>
      <vt:lpstr>'Formulas_Functions Applied '!ExternalData_148</vt:lpstr>
      <vt:lpstr>'Step 1 and 2'!ExternalData_148</vt:lpstr>
      <vt:lpstr>'Formulas_Functions Applied '!ExternalData_149</vt:lpstr>
      <vt:lpstr>'Step 1 and 2'!ExternalData_149</vt:lpstr>
      <vt:lpstr>'Formulas_Functions Applied '!ExternalData_15</vt:lpstr>
      <vt:lpstr>'Step 1 and 2'!ExternalData_15</vt:lpstr>
      <vt:lpstr>'Formulas_Functions Applied '!ExternalData_150</vt:lpstr>
      <vt:lpstr>'Step 1 and 2'!ExternalData_150</vt:lpstr>
      <vt:lpstr>'Formulas_Functions Applied '!ExternalData_151</vt:lpstr>
      <vt:lpstr>'Step 1 and 2'!ExternalData_151</vt:lpstr>
      <vt:lpstr>'Formulas_Functions Applied '!ExternalData_152</vt:lpstr>
      <vt:lpstr>'Step 1 and 2'!ExternalData_152</vt:lpstr>
      <vt:lpstr>'Formulas_Functions Applied '!ExternalData_153</vt:lpstr>
      <vt:lpstr>'Step 1 and 2'!ExternalData_153</vt:lpstr>
      <vt:lpstr>'Formulas_Functions Applied '!ExternalData_154</vt:lpstr>
      <vt:lpstr>'Step 1 and 2'!ExternalData_154</vt:lpstr>
      <vt:lpstr>'Formulas_Functions Applied '!ExternalData_155</vt:lpstr>
      <vt:lpstr>'Step 1 and 2'!ExternalData_155</vt:lpstr>
      <vt:lpstr>'Formulas_Functions Applied '!ExternalData_156</vt:lpstr>
      <vt:lpstr>'Step 1 and 2'!ExternalData_156</vt:lpstr>
      <vt:lpstr>'Formulas_Functions Applied '!ExternalData_157</vt:lpstr>
      <vt:lpstr>'Step 1 and 2'!ExternalData_157</vt:lpstr>
      <vt:lpstr>'Formulas_Functions Applied '!ExternalData_158</vt:lpstr>
      <vt:lpstr>'Step 1 and 2'!ExternalData_158</vt:lpstr>
      <vt:lpstr>'Formulas_Functions Applied '!ExternalData_159</vt:lpstr>
      <vt:lpstr>'Step 1 and 2'!ExternalData_159</vt:lpstr>
      <vt:lpstr>'Formulas_Functions Applied '!ExternalData_16</vt:lpstr>
      <vt:lpstr>'Step 1 and 2'!ExternalData_16</vt:lpstr>
      <vt:lpstr>'Formulas_Functions Applied '!ExternalData_160</vt:lpstr>
      <vt:lpstr>'Step 1 and 2'!ExternalData_160</vt:lpstr>
      <vt:lpstr>'Formulas_Functions Applied '!ExternalData_161</vt:lpstr>
      <vt:lpstr>'Step 1 and 2'!ExternalData_161</vt:lpstr>
      <vt:lpstr>'Formulas_Functions Applied '!ExternalData_162</vt:lpstr>
      <vt:lpstr>'Step 1 and 2'!ExternalData_162</vt:lpstr>
      <vt:lpstr>'Formulas_Functions Applied '!ExternalData_163</vt:lpstr>
      <vt:lpstr>'Step 1 and 2'!ExternalData_163</vt:lpstr>
      <vt:lpstr>'Formulas_Functions Applied '!ExternalData_164</vt:lpstr>
      <vt:lpstr>'Step 1 and 2'!ExternalData_164</vt:lpstr>
      <vt:lpstr>'Formulas_Functions Applied '!ExternalData_165</vt:lpstr>
      <vt:lpstr>'Step 1 and 2'!ExternalData_165</vt:lpstr>
      <vt:lpstr>'Formulas_Functions Applied '!ExternalData_166</vt:lpstr>
      <vt:lpstr>'Step 1 and 2'!ExternalData_166</vt:lpstr>
      <vt:lpstr>'Formulas_Functions Applied '!ExternalData_167</vt:lpstr>
      <vt:lpstr>'Step 1 and 2'!ExternalData_167</vt:lpstr>
      <vt:lpstr>'Formulas_Functions Applied '!ExternalData_168</vt:lpstr>
      <vt:lpstr>'Step 1 and 2'!ExternalData_168</vt:lpstr>
      <vt:lpstr>'Formulas_Functions Applied '!ExternalData_169</vt:lpstr>
      <vt:lpstr>'Step 1 and 2'!ExternalData_169</vt:lpstr>
      <vt:lpstr>'Formulas_Functions Applied '!ExternalData_17</vt:lpstr>
      <vt:lpstr>'Step 1 and 2'!ExternalData_17</vt:lpstr>
      <vt:lpstr>'Formulas_Functions Applied '!ExternalData_170</vt:lpstr>
      <vt:lpstr>'Step 1 and 2'!ExternalData_170</vt:lpstr>
      <vt:lpstr>'Formulas_Functions Applied '!ExternalData_171</vt:lpstr>
      <vt:lpstr>'Step 1 and 2'!ExternalData_171</vt:lpstr>
      <vt:lpstr>'Formulas_Functions Applied '!ExternalData_172</vt:lpstr>
      <vt:lpstr>'Step 1 and 2'!ExternalData_172</vt:lpstr>
      <vt:lpstr>'Formulas_Functions Applied '!ExternalData_173</vt:lpstr>
      <vt:lpstr>'Step 1 and 2'!ExternalData_173</vt:lpstr>
      <vt:lpstr>'Formulas_Functions Applied '!ExternalData_174</vt:lpstr>
      <vt:lpstr>'Step 1 and 2'!ExternalData_174</vt:lpstr>
      <vt:lpstr>'Formulas_Functions Applied '!ExternalData_175</vt:lpstr>
      <vt:lpstr>'Step 1 and 2'!ExternalData_175</vt:lpstr>
      <vt:lpstr>'Formulas_Functions Applied '!ExternalData_176</vt:lpstr>
      <vt:lpstr>'Step 1 and 2'!ExternalData_176</vt:lpstr>
      <vt:lpstr>'Formulas_Functions Applied '!ExternalData_177</vt:lpstr>
      <vt:lpstr>'Step 1 and 2'!ExternalData_177</vt:lpstr>
      <vt:lpstr>'Formulas_Functions Applied '!ExternalData_178</vt:lpstr>
      <vt:lpstr>'Step 1 and 2'!ExternalData_178</vt:lpstr>
      <vt:lpstr>'Formulas_Functions Applied '!ExternalData_179</vt:lpstr>
      <vt:lpstr>'Step 1 and 2'!ExternalData_179</vt:lpstr>
      <vt:lpstr>'Formulas_Functions Applied '!ExternalData_18</vt:lpstr>
      <vt:lpstr>'Step 1 and 2'!ExternalData_18</vt:lpstr>
      <vt:lpstr>'Formulas_Functions Applied '!ExternalData_180</vt:lpstr>
      <vt:lpstr>'Step 1 and 2'!ExternalData_180</vt:lpstr>
      <vt:lpstr>'Formulas_Functions Applied '!ExternalData_181</vt:lpstr>
      <vt:lpstr>'Step 1 and 2'!ExternalData_181</vt:lpstr>
      <vt:lpstr>'Formulas_Functions Applied '!ExternalData_182</vt:lpstr>
      <vt:lpstr>'Step 1 and 2'!ExternalData_182</vt:lpstr>
      <vt:lpstr>'Formulas_Functions Applied '!ExternalData_183</vt:lpstr>
      <vt:lpstr>'Step 1 and 2'!ExternalData_183</vt:lpstr>
      <vt:lpstr>'Formulas_Functions Applied '!ExternalData_184</vt:lpstr>
      <vt:lpstr>'Step 1 and 2'!ExternalData_184</vt:lpstr>
      <vt:lpstr>'Formulas_Functions Applied '!ExternalData_185</vt:lpstr>
      <vt:lpstr>'Step 1 and 2'!ExternalData_185</vt:lpstr>
      <vt:lpstr>'Formulas_Functions Applied '!ExternalData_186</vt:lpstr>
      <vt:lpstr>'Step 1 and 2'!ExternalData_186</vt:lpstr>
      <vt:lpstr>'Formulas_Functions Applied '!ExternalData_187</vt:lpstr>
      <vt:lpstr>'Step 1 and 2'!ExternalData_187</vt:lpstr>
      <vt:lpstr>'Formulas_Functions Applied '!ExternalData_188</vt:lpstr>
      <vt:lpstr>'Step 1 and 2'!ExternalData_188</vt:lpstr>
      <vt:lpstr>'Formulas_Functions Applied '!ExternalData_189</vt:lpstr>
      <vt:lpstr>'Step 1 and 2'!ExternalData_189</vt:lpstr>
      <vt:lpstr>'Formulas_Functions Applied '!ExternalData_19</vt:lpstr>
      <vt:lpstr>'Step 1 and 2'!ExternalData_19</vt:lpstr>
      <vt:lpstr>'Formulas_Functions Applied '!ExternalData_190</vt:lpstr>
      <vt:lpstr>'Step 1 and 2'!ExternalData_190</vt:lpstr>
      <vt:lpstr>'Formulas_Functions Applied '!ExternalData_191</vt:lpstr>
      <vt:lpstr>'Step 1 and 2'!ExternalData_191</vt:lpstr>
      <vt:lpstr>'Formulas_Functions Applied '!ExternalData_192</vt:lpstr>
      <vt:lpstr>'Step 1 and 2'!ExternalData_192</vt:lpstr>
      <vt:lpstr>'Formulas_Functions Applied '!ExternalData_193</vt:lpstr>
      <vt:lpstr>'Step 1 and 2'!ExternalData_193</vt:lpstr>
      <vt:lpstr>'Formulas_Functions Applied '!ExternalData_194</vt:lpstr>
      <vt:lpstr>'Step 1 and 2'!ExternalData_194</vt:lpstr>
      <vt:lpstr>'Formulas_Functions Applied '!ExternalData_195</vt:lpstr>
      <vt:lpstr>'Step 1 and 2'!ExternalData_195</vt:lpstr>
      <vt:lpstr>'Formulas_Functions Applied '!ExternalData_196</vt:lpstr>
      <vt:lpstr>'Step 1 and 2'!ExternalData_196</vt:lpstr>
      <vt:lpstr>'Formulas_Functions Applied '!ExternalData_197</vt:lpstr>
      <vt:lpstr>'Step 1 and 2'!ExternalData_197</vt:lpstr>
      <vt:lpstr>'Formulas_Functions Applied '!ExternalData_198</vt:lpstr>
      <vt:lpstr>'Step 1 and 2'!ExternalData_198</vt:lpstr>
      <vt:lpstr>'Formulas_Functions Applied '!ExternalData_199</vt:lpstr>
      <vt:lpstr>'Step 1 and 2'!ExternalData_199</vt:lpstr>
      <vt:lpstr>'Formulas_Functions Applied '!ExternalData_2</vt:lpstr>
      <vt:lpstr>'Step 1 and 2'!ExternalData_2</vt:lpstr>
      <vt:lpstr>'Formulas_Functions Applied '!ExternalData_20</vt:lpstr>
      <vt:lpstr>'Step 1 and 2'!ExternalData_20</vt:lpstr>
      <vt:lpstr>'Formulas_Functions Applied '!ExternalData_21</vt:lpstr>
      <vt:lpstr>'Step 1 and 2'!ExternalData_21</vt:lpstr>
      <vt:lpstr>'Formulas_Functions Applied '!ExternalData_22</vt:lpstr>
      <vt:lpstr>'Step 1 and 2'!ExternalData_22</vt:lpstr>
      <vt:lpstr>'Formulas_Functions Applied '!ExternalData_23</vt:lpstr>
      <vt:lpstr>'Step 1 and 2'!ExternalData_23</vt:lpstr>
      <vt:lpstr>'Formulas_Functions Applied '!ExternalData_24</vt:lpstr>
      <vt:lpstr>'Step 1 and 2'!ExternalData_24</vt:lpstr>
      <vt:lpstr>'Formulas_Functions Applied '!ExternalData_25</vt:lpstr>
      <vt:lpstr>'Step 1 and 2'!ExternalData_25</vt:lpstr>
      <vt:lpstr>'Formulas_Functions Applied '!ExternalData_26</vt:lpstr>
      <vt:lpstr>'Step 1 and 2'!ExternalData_26</vt:lpstr>
      <vt:lpstr>'Formulas_Functions Applied '!ExternalData_27</vt:lpstr>
      <vt:lpstr>'Step 1 and 2'!ExternalData_27</vt:lpstr>
      <vt:lpstr>'Formulas_Functions Applied '!ExternalData_28</vt:lpstr>
      <vt:lpstr>'Step 1 and 2'!ExternalData_28</vt:lpstr>
      <vt:lpstr>'Formulas_Functions Applied '!ExternalData_29</vt:lpstr>
      <vt:lpstr>'Step 1 and 2'!ExternalData_29</vt:lpstr>
      <vt:lpstr>'Formulas_Functions Applied '!ExternalData_3</vt:lpstr>
      <vt:lpstr>'Step 1 and 2'!ExternalData_3</vt:lpstr>
      <vt:lpstr>'Formulas_Functions Applied '!ExternalData_30</vt:lpstr>
      <vt:lpstr>'Step 1 and 2'!ExternalData_30</vt:lpstr>
      <vt:lpstr>'Formulas_Functions Applied '!ExternalData_31</vt:lpstr>
      <vt:lpstr>'Step 1 and 2'!ExternalData_31</vt:lpstr>
      <vt:lpstr>'Formulas_Functions Applied '!ExternalData_32</vt:lpstr>
      <vt:lpstr>'Step 1 and 2'!ExternalData_32</vt:lpstr>
      <vt:lpstr>'Formulas_Functions Applied '!ExternalData_33</vt:lpstr>
      <vt:lpstr>'Step 1 and 2'!ExternalData_33</vt:lpstr>
      <vt:lpstr>'Formulas_Functions Applied '!ExternalData_34</vt:lpstr>
      <vt:lpstr>'Step 1 and 2'!ExternalData_34</vt:lpstr>
      <vt:lpstr>'Formulas_Functions Applied '!ExternalData_35</vt:lpstr>
      <vt:lpstr>'Step 1 and 2'!ExternalData_35</vt:lpstr>
      <vt:lpstr>'Formulas_Functions Applied '!ExternalData_36</vt:lpstr>
      <vt:lpstr>'Step 1 and 2'!ExternalData_36</vt:lpstr>
      <vt:lpstr>'Formulas_Functions Applied '!ExternalData_37</vt:lpstr>
      <vt:lpstr>'Step 1 and 2'!ExternalData_37</vt:lpstr>
      <vt:lpstr>'Formulas_Functions Applied '!ExternalData_38</vt:lpstr>
      <vt:lpstr>'Step 1 and 2'!ExternalData_38</vt:lpstr>
      <vt:lpstr>'Formulas_Functions Applied '!ExternalData_39</vt:lpstr>
      <vt:lpstr>'Step 1 and 2'!ExternalData_39</vt:lpstr>
      <vt:lpstr>'Formulas_Functions Applied '!ExternalData_4</vt:lpstr>
      <vt:lpstr>'Step 1 and 2'!ExternalData_4</vt:lpstr>
      <vt:lpstr>'Formulas_Functions Applied '!ExternalData_40</vt:lpstr>
      <vt:lpstr>'Step 1 and 2'!ExternalData_40</vt:lpstr>
      <vt:lpstr>'Formulas_Functions Applied '!ExternalData_41</vt:lpstr>
      <vt:lpstr>'Step 1 and 2'!ExternalData_41</vt:lpstr>
      <vt:lpstr>'Formulas_Functions Applied '!ExternalData_42</vt:lpstr>
      <vt:lpstr>'Step 1 and 2'!ExternalData_42</vt:lpstr>
      <vt:lpstr>'Formulas_Functions Applied '!ExternalData_43</vt:lpstr>
      <vt:lpstr>'Step 1 and 2'!ExternalData_43</vt:lpstr>
      <vt:lpstr>'Formulas_Functions Applied '!ExternalData_44</vt:lpstr>
      <vt:lpstr>'Step 1 and 2'!ExternalData_44</vt:lpstr>
      <vt:lpstr>'Formulas_Functions Applied '!ExternalData_45</vt:lpstr>
      <vt:lpstr>'Step 1 and 2'!ExternalData_45</vt:lpstr>
      <vt:lpstr>'Formulas_Functions Applied '!ExternalData_46</vt:lpstr>
      <vt:lpstr>'Step 1 and 2'!ExternalData_46</vt:lpstr>
      <vt:lpstr>'Formulas_Functions Applied '!ExternalData_47</vt:lpstr>
      <vt:lpstr>'Step 1 and 2'!ExternalData_47</vt:lpstr>
      <vt:lpstr>'Formulas_Functions Applied '!ExternalData_48</vt:lpstr>
      <vt:lpstr>'Step 1 and 2'!ExternalData_48</vt:lpstr>
      <vt:lpstr>'Formulas_Functions Applied '!ExternalData_49</vt:lpstr>
      <vt:lpstr>'Step 1 and 2'!ExternalData_49</vt:lpstr>
      <vt:lpstr>'Formulas_Functions Applied '!ExternalData_5</vt:lpstr>
      <vt:lpstr>'Step 1 and 2'!ExternalData_5</vt:lpstr>
      <vt:lpstr>'Formulas_Functions Applied '!ExternalData_50</vt:lpstr>
      <vt:lpstr>'Step 1 and 2'!ExternalData_50</vt:lpstr>
      <vt:lpstr>'Formulas_Functions Applied '!ExternalData_51</vt:lpstr>
      <vt:lpstr>'Step 1 and 2'!ExternalData_51</vt:lpstr>
      <vt:lpstr>'Formulas_Functions Applied '!ExternalData_52</vt:lpstr>
      <vt:lpstr>'Step 1 and 2'!ExternalData_52</vt:lpstr>
      <vt:lpstr>'Formulas_Functions Applied '!ExternalData_53</vt:lpstr>
      <vt:lpstr>'Step 1 and 2'!ExternalData_53</vt:lpstr>
      <vt:lpstr>'Formulas_Functions Applied '!ExternalData_54</vt:lpstr>
      <vt:lpstr>'Step 1 and 2'!ExternalData_54</vt:lpstr>
      <vt:lpstr>'Formulas_Functions Applied '!ExternalData_55</vt:lpstr>
      <vt:lpstr>'Step 1 and 2'!ExternalData_55</vt:lpstr>
      <vt:lpstr>'Formulas_Functions Applied '!ExternalData_56</vt:lpstr>
      <vt:lpstr>'Step 1 and 2'!ExternalData_56</vt:lpstr>
      <vt:lpstr>'Formulas_Functions Applied '!ExternalData_57</vt:lpstr>
      <vt:lpstr>'Step 1 and 2'!ExternalData_57</vt:lpstr>
      <vt:lpstr>'Formulas_Functions Applied '!ExternalData_58</vt:lpstr>
      <vt:lpstr>'Step 1 and 2'!ExternalData_58</vt:lpstr>
      <vt:lpstr>'Formulas_Functions Applied '!ExternalData_59</vt:lpstr>
      <vt:lpstr>'Step 1 and 2'!ExternalData_59</vt:lpstr>
      <vt:lpstr>'Formulas_Functions Applied '!ExternalData_6</vt:lpstr>
      <vt:lpstr>'Step 1 and 2'!ExternalData_6</vt:lpstr>
      <vt:lpstr>'Formulas_Functions Applied '!ExternalData_60</vt:lpstr>
      <vt:lpstr>'Step 1 and 2'!ExternalData_60</vt:lpstr>
      <vt:lpstr>'Formulas_Functions Applied '!ExternalData_61</vt:lpstr>
      <vt:lpstr>'Step 1 and 2'!ExternalData_61</vt:lpstr>
      <vt:lpstr>'Formulas_Functions Applied '!ExternalData_62</vt:lpstr>
      <vt:lpstr>'Step 1 and 2'!ExternalData_62</vt:lpstr>
      <vt:lpstr>'Formulas_Functions Applied '!ExternalData_63</vt:lpstr>
      <vt:lpstr>'Step 1 and 2'!ExternalData_63</vt:lpstr>
      <vt:lpstr>'Formulas_Functions Applied '!ExternalData_64</vt:lpstr>
      <vt:lpstr>'Step 1 and 2'!ExternalData_64</vt:lpstr>
      <vt:lpstr>'Formulas_Functions Applied '!ExternalData_65</vt:lpstr>
      <vt:lpstr>'Step 1 and 2'!ExternalData_65</vt:lpstr>
      <vt:lpstr>'Formulas_Functions Applied '!ExternalData_66</vt:lpstr>
      <vt:lpstr>'Step 1 and 2'!ExternalData_66</vt:lpstr>
      <vt:lpstr>'Formulas_Functions Applied '!ExternalData_67</vt:lpstr>
      <vt:lpstr>'Step 1 and 2'!ExternalData_67</vt:lpstr>
      <vt:lpstr>'Formulas_Functions Applied '!ExternalData_68</vt:lpstr>
      <vt:lpstr>'Step 1 and 2'!ExternalData_68</vt:lpstr>
      <vt:lpstr>'Formulas_Functions Applied '!ExternalData_69</vt:lpstr>
      <vt:lpstr>'Step 1 and 2'!ExternalData_69</vt:lpstr>
      <vt:lpstr>'Formulas_Functions Applied '!ExternalData_7</vt:lpstr>
      <vt:lpstr>'Step 1 and 2'!ExternalData_7</vt:lpstr>
      <vt:lpstr>'Formulas_Functions Applied '!ExternalData_70</vt:lpstr>
      <vt:lpstr>'Step 1 and 2'!ExternalData_70</vt:lpstr>
      <vt:lpstr>'Formulas_Functions Applied '!ExternalData_71</vt:lpstr>
      <vt:lpstr>'Step 1 and 2'!ExternalData_71</vt:lpstr>
      <vt:lpstr>'Formulas_Functions Applied '!ExternalData_72</vt:lpstr>
      <vt:lpstr>'Step 1 and 2'!ExternalData_72</vt:lpstr>
      <vt:lpstr>'Formulas_Functions Applied '!ExternalData_73</vt:lpstr>
      <vt:lpstr>'Step 1 and 2'!ExternalData_73</vt:lpstr>
      <vt:lpstr>'Formulas_Functions Applied '!ExternalData_74</vt:lpstr>
      <vt:lpstr>'Step 1 and 2'!ExternalData_74</vt:lpstr>
      <vt:lpstr>'Formulas_Functions Applied '!ExternalData_75</vt:lpstr>
      <vt:lpstr>'Step 1 and 2'!ExternalData_75</vt:lpstr>
      <vt:lpstr>'Formulas_Functions Applied '!ExternalData_76</vt:lpstr>
      <vt:lpstr>'Step 1 and 2'!ExternalData_76</vt:lpstr>
      <vt:lpstr>'Formulas_Functions Applied '!ExternalData_77</vt:lpstr>
      <vt:lpstr>'Step 1 and 2'!ExternalData_77</vt:lpstr>
      <vt:lpstr>'Formulas_Functions Applied '!ExternalData_78</vt:lpstr>
      <vt:lpstr>'Step 1 and 2'!ExternalData_78</vt:lpstr>
      <vt:lpstr>'Formulas_Functions Applied '!ExternalData_79</vt:lpstr>
      <vt:lpstr>'Step 1 and 2'!ExternalData_79</vt:lpstr>
      <vt:lpstr>'Formulas_Functions Applied '!ExternalData_8</vt:lpstr>
      <vt:lpstr>'Step 1 and 2'!ExternalData_8</vt:lpstr>
      <vt:lpstr>'Formulas_Functions Applied '!ExternalData_80</vt:lpstr>
      <vt:lpstr>'Step 1 and 2'!ExternalData_80</vt:lpstr>
      <vt:lpstr>'Formulas_Functions Applied '!ExternalData_81</vt:lpstr>
      <vt:lpstr>'Step 1 and 2'!ExternalData_81</vt:lpstr>
      <vt:lpstr>'Formulas_Functions Applied '!ExternalData_82</vt:lpstr>
      <vt:lpstr>'Step 1 and 2'!ExternalData_82</vt:lpstr>
      <vt:lpstr>'Formulas_Functions Applied '!ExternalData_83</vt:lpstr>
      <vt:lpstr>'Step 1 and 2'!ExternalData_83</vt:lpstr>
      <vt:lpstr>'Formulas_Functions Applied '!ExternalData_84</vt:lpstr>
      <vt:lpstr>'Step 1 and 2'!ExternalData_84</vt:lpstr>
      <vt:lpstr>'Formulas_Functions Applied '!ExternalData_85</vt:lpstr>
      <vt:lpstr>'Step 1 and 2'!ExternalData_85</vt:lpstr>
      <vt:lpstr>'Formulas_Functions Applied '!ExternalData_86</vt:lpstr>
      <vt:lpstr>'Step 1 and 2'!ExternalData_86</vt:lpstr>
      <vt:lpstr>'Formulas_Functions Applied '!ExternalData_87</vt:lpstr>
      <vt:lpstr>'Step 1 and 2'!ExternalData_87</vt:lpstr>
      <vt:lpstr>'Formulas_Functions Applied '!ExternalData_88</vt:lpstr>
      <vt:lpstr>'Step 1 and 2'!ExternalData_88</vt:lpstr>
      <vt:lpstr>'Formulas_Functions Applied '!ExternalData_89</vt:lpstr>
      <vt:lpstr>'Step 1 and 2'!ExternalData_89</vt:lpstr>
      <vt:lpstr>'Formulas_Functions Applied '!ExternalData_9</vt:lpstr>
      <vt:lpstr>'Step 1 and 2'!ExternalData_9</vt:lpstr>
      <vt:lpstr>'Formulas_Functions Applied '!ExternalData_90</vt:lpstr>
      <vt:lpstr>'Step 1 and 2'!ExternalData_90</vt:lpstr>
      <vt:lpstr>'Formulas_Functions Applied '!ExternalData_91</vt:lpstr>
      <vt:lpstr>'Step 1 and 2'!ExternalData_91</vt:lpstr>
      <vt:lpstr>'Formulas_Functions Applied '!ExternalData_92</vt:lpstr>
      <vt:lpstr>'Step 1 and 2'!ExternalData_92</vt:lpstr>
      <vt:lpstr>'Formulas_Functions Applied '!ExternalData_93</vt:lpstr>
      <vt:lpstr>'Step 1 and 2'!ExternalData_93</vt:lpstr>
      <vt:lpstr>'Formulas_Functions Applied '!ExternalData_94</vt:lpstr>
      <vt:lpstr>'Step 1 and 2'!ExternalData_94</vt:lpstr>
      <vt:lpstr>'Formulas_Functions Applied '!ExternalData_95</vt:lpstr>
      <vt:lpstr>'Step 1 and 2'!ExternalData_95</vt:lpstr>
      <vt:lpstr>'Formulas_Functions Applied '!ExternalData_96</vt:lpstr>
      <vt:lpstr>'Step 1 and 2'!ExternalData_96</vt:lpstr>
      <vt:lpstr>'Formulas_Functions Applied '!ExternalData_97</vt:lpstr>
      <vt:lpstr>'Step 1 and 2'!ExternalData_97</vt:lpstr>
      <vt:lpstr>'Formulas_Functions Applied '!ExternalData_98</vt:lpstr>
      <vt:lpstr>'Step 1 and 2'!ExternalData_98</vt:lpstr>
      <vt:lpstr>'Formulas_Functions Applied '!ExternalData_99</vt:lpstr>
      <vt:lpstr>'Step 1 and 2'!ExternalData_99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Tawanda Vera</dc:creator>
  <cp:lastModifiedBy>TempAdmin1</cp:lastModifiedBy>
  <dcterms:created xsi:type="dcterms:W3CDTF">2017-06-19T15:02:36Z</dcterms:created>
  <dcterms:modified xsi:type="dcterms:W3CDTF">2017-06-19T20:12:03Z</dcterms:modified>
</cp:coreProperties>
</file>