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kshay\Desktop\DS\Excel\"/>
    </mc:Choice>
  </mc:AlternateContent>
  <xr:revisionPtr revIDLastSave="0" documentId="13_ncr:1_{D928918A-F366-45C9-86EF-D4C2B5610B36}" xr6:coauthVersionLast="47" xr6:coauthVersionMax="47" xr10:uidLastSave="{00000000-0000-0000-0000-000000000000}"/>
  <bookViews>
    <workbookView xWindow="-108" yWindow="-108" windowWidth="23256" windowHeight="12456" firstSheet="1" activeTab="8" xr2:uid="{00000000-000D-0000-FFFF-FFFF00000000}"/>
  </bookViews>
  <sheets>
    <sheet name="Data" sheetId="1" r:id="rId1"/>
    <sheet name="Combo Chart" sheetId="3" r:id="rId2"/>
    <sheet name="Waterfall Chart" sheetId="4" r:id="rId3"/>
    <sheet name="Pie Chart" sheetId="5" r:id="rId4"/>
    <sheet name="Map Chart" sheetId="6" r:id="rId5"/>
    <sheet name="Top 5 SubCat" sheetId="7" r:id="rId6"/>
    <sheet name="KPI" sheetId="8" r:id="rId7"/>
    <sheet name="KPI YOY" sheetId="9" r:id="rId8"/>
    <sheet name="Dashboard"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6" i="4"/>
  <c r="D5"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 i="9"/>
  <c r="F9" i="9"/>
  <c r="B9" i="9"/>
  <c r="B17" i="8"/>
  <c r="E17" i="8"/>
  <c r="E17" i="6"/>
  <c r="E33" i="6"/>
  <c r="E49" i="6"/>
  <c r="E14" i="6"/>
  <c r="E30" i="6"/>
  <c r="E46" i="6"/>
  <c r="E11" i="6"/>
  <c r="E27" i="6"/>
  <c r="E43" i="6"/>
  <c r="E20" i="6"/>
  <c r="E36" i="6"/>
  <c r="E52" i="6"/>
  <c r="E8" i="6"/>
  <c r="H17" i="8"/>
  <c r="E45" i="6"/>
  <c r="E42" i="6"/>
  <c r="E39" i="6"/>
  <c r="E32" i="6"/>
  <c r="N17" i="8"/>
  <c r="E5" i="6"/>
  <c r="E21" i="6"/>
  <c r="E37" i="6"/>
  <c r="E16" i="6"/>
  <c r="E18" i="6"/>
  <c r="E34" i="6"/>
  <c r="E50" i="6"/>
  <c r="E15" i="6"/>
  <c r="E31" i="6"/>
  <c r="E47" i="6"/>
  <c r="E24" i="6"/>
  <c r="E40" i="6"/>
  <c r="E4" i="6"/>
  <c r="K17" i="8"/>
  <c r="E9" i="6"/>
  <c r="E25" i="6"/>
  <c r="E41" i="6"/>
  <c r="E6" i="6"/>
  <c r="E22" i="6"/>
  <c r="E38" i="6"/>
  <c r="E19" i="6"/>
  <c r="E35" i="6"/>
  <c r="E51" i="6"/>
  <c r="E28" i="6"/>
  <c r="E44" i="6"/>
  <c r="E13" i="6"/>
  <c r="E29" i="6"/>
  <c r="E10" i="6"/>
  <c r="E26" i="6"/>
  <c r="E7" i="6"/>
  <c r="E23" i="6"/>
  <c r="E12" i="6"/>
  <c r="E48" i="6"/>
  <c r="E6" i="4"/>
  <c r="E4" i="4"/>
  <c r="E7" i="4"/>
  <c r="E5" i="4"/>
  <c r="M9" i="9"/>
  <c r="L9" i="9"/>
  <c r="E9" i="9"/>
  <c r="K9" i="9"/>
  <c r="J9" i="9"/>
  <c r="C9" i="9"/>
  <c r="I9" i="9"/>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<sst xmlns="http://schemas.openxmlformats.org/spreadsheetml/2006/main" count="130132" uniqueCount="10955">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</sst>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quot;#&quot;0"/>
    <numFmt numFmtId="167" formatCode="_-[$$-409]* #,##0.00_ ;_-[$$-409]* \-#,##0.00\ ;_-[$$-409]* &quot;-&quot;??_ ;_-@_ "/>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Wingdings 3"/>
      <family val="1"/>
      <charset val="2"/>
    </font>
    <font>
      <sz val="11"/>
      <color theme="1"/>
      <name val="Lato"/>
      <family val="2"/>
    </font>
    <font>
      <sz val="16"/>
      <color theme="1"/>
      <name val="Calibri"/>
      <family val="2"/>
      <scheme val="minor"/>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1" applyNumberFormat="1" applyFont="1"/>
    <xf numFmtId="166" fontId="0" fillId="0" borderId="0" xfId="0" applyNumberFormat="1"/>
    <xf numFmtId="10" fontId="0" fillId="0" borderId="0" xfId="2" applyNumberFormat="1" applyFont="1"/>
    <xf numFmtId="0" fontId="0" fillId="0" borderId="1" xfId="0" applyBorder="1"/>
    <xf numFmtId="0" fontId="0" fillId="0" borderId="8" xfId="0" applyBorder="1"/>
    <xf numFmtId="0" fontId="0" fillId="0" borderId="10" xfId="0" applyBorder="1"/>
    <xf numFmtId="0" fontId="0" fillId="0" borderId="7" xfId="0" applyBorder="1" applyAlignment="1">
      <alignment horizontal="left"/>
    </xf>
    <xf numFmtId="0" fontId="5" fillId="0" borderId="0" xfId="0" applyFont="1"/>
    <xf numFmtId="164" fontId="0" fillId="0" borderId="0" xfId="0" applyNumberFormat="1"/>
    <xf numFmtId="0" fontId="6" fillId="0" borderId="0" xfId="0" applyFont="1"/>
    <xf numFmtId="164" fontId="6" fillId="0" borderId="0" xfId="0" applyNumberFormat="1" applyFont="1"/>
    <xf numFmtId="0" fontId="7" fillId="0" borderId="0" xfId="0" applyFont="1"/>
    <xf numFmtId="167" fontId="0" fillId="0" borderId="0" xfId="0" applyNumberFormat="1"/>
    <xf numFmtId="167" fontId="0" fillId="0" borderId="0" xfId="1" applyNumberFormat="1" applyFont="1"/>
    <xf numFmtId="0" fontId="0" fillId="0" borderId="4" xfId="0" applyBorder="1"/>
    <xf numFmtId="0" fontId="0" fillId="0" borderId="5" xfId="0" applyBorder="1"/>
    <xf numFmtId="0" fontId="0" fillId="0" borderId="2" xfId="0" applyBorder="1"/>
    <xf numFmtId="0" fontId="0" fillId="0" borderId="11" xfId="0" applyBorder="1"/>
    <xf numFmtId="0" fontId="0" fillId="0" borderId="9" xfId="0" applyBorder="1"/>
    <xf numFmtId="0" fontId="0" fillId="0" borderId="7" xfId="0" applyBorder="1"/>
    <xf numFmtId="0" fontId="0" fillId="0" borderId="12" xfId="0" applyBorder="1"/>
    <xf numFmtId="0" fontId="0" fillId="0" borderId="13" xfId="0" applyBorder="1"/>
  </cellXfs>
  <cellStyles count="3">
    <cellStyle name="Currency" xfId="1" builtinId="4"/>
    <cellStyle name="Normal" xfId="0" builtinId="0"/>
    <cellStyle name="Percent" xfId="2" builtinId="5"/>
  </cellStyles>
  <dxfs count="6">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FD078C8D-9126-4D70-A9ED-EA7178C36E3B}">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21-4AAB-B3A8-ABFBAFF794B1}"/>
            </c:ext>
          </c:extLst>
        </c:ser>
        <c:dLbls>
          <c:showLegendKey val="0"/>
          <c:showVal val="0"/>
          <c:showCatName val="0"/>
          <c:showSerName val="0"/>
          <c:showPercent val="0"/>
          <c:showBubbleSize val="0"/>
        </c:dLbls>
        <c:axId val="2075121904"/>
        <c:axId val="20751185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21-4AAB-B3A8-ABFBAFF794B1}"/>
            </c:ext>
          </c:extLst>
        </c:ser>
        <c:dLbls>
          <c:showLegendKey val="0"/>
          <c:showVal val="0"/>
          <c:showCatName val="0"/>
          <c:showSerName val="0"/>
          <c:showPercent val="0"/>
          <c:showBubbleSize val="0"/>
        </c:dLbls>
        <c:gapWidth val="219"/>
        <c:overlap val="-27"/>
        <c:axId val="2075090704"/>
        <c:axId val="2075095024"/>
      </c:barChart>
      <c:catAx>
        <c:axId val="20750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095024"/>
        <c:crosses val="autoZero"/>
        <c:auto val="1"/>
        <c:lblAlgn val="ctr"/>
        <c:lblOffset val="100"/>
        <c:noMultiLvlLbl val="0"/>
      </c:catAx>
      <c:valAx>
        <c:axId val="207509502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090704"/>
        <c:crosses val="autoZero"/>
        <c:crossBetween val="between"/>
      </c:valAx>
      <c:valAx>
        <c:axId val="207511854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121904"/>
        <c:crosses val="max"/>
        <c:crossBetween val="between"/>
      </c:valAx>
      <c:catAx>
        <c:axId val="2075121904"/>
        <c:scaling>
          <c:orientation val="minMax"/>
        </c:scaling>
        <c:delete val="1"/>
        <c:axPos val="b"/>
        <c:numFmt formatCode="General" sourceLinked="1"/>
        <c:majorTickMark val="out"/>
        <c:minorTickMark val="none"/>
        <c:tickLblPos val="nextTo"/>
        <c:crossAx val="20751185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F7-498E-B2BE-34583789F1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F7-498E-B2BE-34583789F1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F7-498E-B2BE-34583789F1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7A4-4E13-9E35-192F27551EA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SubCat'!$B$3</c:f>
              <c:strCache>
                <c:ptCount val="1"/>
                <c:pt idx="0">
                  <c:v>Total</c:v>
                </c:pt>
              </c:strCache>
            </c:strRef>
          </c:tx>
          <c:spPr>
            <a:solidFill>
              <a:schemeClr val="accent1"/>
            </a:solidFill>
            <a:ln>
              <a:noFill/>
            </a:ln>
            <a:effectLst/>
          </c:spPr>
          <c:invertIfNegative val="0"/>
          <c:cat>
            <c:strRef>
              <c:f>'Top 5 SubCat'!$A$4:$A$9</c:f>
              <c:strCache>
                <c:ptCount val="5"/>
                <c:pt idx="0">
                  <c:v>Binders</c:v>
                </c:pt>
                <c:pt idx="1">
                  <c:v>Tables</c:v>
                </c:pt>
                <c:pt idx="2">
                  <c:v>Storage</c:v>
                </c:pt>
                <c:pt idx="3">
                  <c:v>Chairs</c:v>
                </c:pt>
                <c:pt idx="4">
                  <c:v>Phones</c:v>
                </c:pt>
              </c:strCache>
            </c:strRef>
          </c:cat>
          <c:val>
            <c:numRef>
              <c:f>'Top 5 SubCat'!$B$4:$B$9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39E-4763-AAA9-00C7528A9A3D}"/>
            </c:ext>
          </c:extLst>
        </c:ser>
        <c:dLbls>
          <c:showLegendKey val="0"/>
          <c:showVal val="0"/>
          <c:showCatName val="0"/>
          <c:showSerName val="0"/>
          <c:showPercent val="0"/>
          <c:showBubbleSize val="0"/>
        </c:dLbls>
        <c:gapWidth val="182"/>
        <c:axId val="2086114112"/>
        <c:axId val="2086123712"/>
      </c:barChart>
      <c:catAx>
        <c:axId val="208611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23712"/>
        <c:crosses val="autoZero"/>
        <c:auto val="1"/>
        <c:lblAlgn val="ctr"/>
        <c:lblOffset val="100"/>
        <c:noMultiLvlLbl val="0"/>
      </c:catAx>
      <c:valAx>
        <c:axId val="2086123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11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21739130434784E-2"/>
          <c:y val="0.31909077403060471"/>
          <c:w val="0.8699763593380615"/>
          <c:h val="0.4607843137254901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45A-4DFE-B9B1-55C3130DD456}"/>
            </c:ext>
          </c:extLst>
        </c:ser>
        <c:dLbls>
          <c:showLegendKey val="0"/>
          <c:showVal val="0"/>
          <c:showCatName val="0"/>
          <c:showSerName val="0"/>
          <c:showPercent val="0"/>
          <c:showBubbleSize val="0"/>
        </c:dLbls>
        <c:smooth val="0"/>
        <c:axId val="2086112672"/>
        <c:axId val="2086139072"/>
      </c:lineChart>
      <c:catAx>
        <c:axId val="2086112672"/>
        <c:scaling>
          <c:orientation val="minMax"/>
        </c:scaling>
        <c:delete val="1"/>
        <c:axPos val="b"/>
        <c:numFmt formatCode="General" sourceLinked="1"/>
        <c:majorTickMark val="none"/>
        <c:minorTickMark val="none"/>
        <c:tickLblPos val="nextTo"/>
        <c:crossAx val="2086139072"/>
        <c:crosses val="autoZero"/>
        <c:auto val="1"/>
        <c:lblAlgn val="ctr"/>
        <c:lblOffset val="100"/>
        <c:noMultiLvlLbl val="0"/>
      </c:catAx>
      <c:valAx>
        <c:axId val="2086139072"/>
        <c:scaling>
          <c:orientation val="minMax"/>
        </c:scaling>
        <c:delete val="1"/>
        <c:axPos val="l"/>
        <c:numFmt formatCode="General" sourceLinked="1"/>
        <c:majorTickMark val="none"/>
        <c:minorTickMark val="none"/>
        <c:tickLblPos val="nextTo"/>
        <c:crossAx val="2086112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18739635157543E-2"/>
          <c:y val="0.23809523809523808"/>
          <c:w val="0.81757877280265345"/>
          <c:h val="0.5238095238095238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95-499B-94AD-83E6B7C65911}"/>
            </c:ext>
          </c:extLst>
        </c:ser>
        <c:dLbls>
          <c:showLegendKey val="0"/>
          <c:showVal val="0"/>
          <c:showCatName val="0"/>
          <c:showSerName val="0"/>
          <c:showPercent val="0"/>
          <c:showBubbleSize val="0"/>
        </c:dLbls>
        <c:smooth val="0"/>
        <c:axId val="2086136672"/>
        <c:axId val="2086127552"/>
      </c:lineChart>
      <c:catAx>
        <c:axId val="2086136672"/>
        <c:scaling>
          <c:orientation val="minMax"/>
        </c:scaling>
        <c:delete val="1"/>
        <c:axPos val="b"/>
        <c:numFmt formatCode="General" sourceLinked="1"/>
        <c:majorTickMark val="none"/>
        <c:minorTickMark val="none"/>
        <c:tickLblPos val="nextTo"/>
        <c:crossAx val="2086127552"/>
        <c:crosses val="autoZero"/>
        <c:auto val="1"/>
        <c:lblAlgn val="ctr"/>
        <c:lblOffset val="100"/>
        <c:noMultiLvlLbl val="0"/>
      </c:catAx>
      <c:valAx>
        <c:axId val="2086127552"/>
        <c:scaling>
          <c:orientation val="minMax"/>
        </c:scaling>
        <c:delete val="1"/>
        <c:axPos val="l"/>
        <c:numFmt formatCode="General" sourceLinked="1"/>
        <c:majorTickMark val="none"/>
        <c:minorTickMark val="none"/>
        <c:tickLblPos val="nextTo"/>
        <c:crossAx val="208613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3D4-4524-ACC1-D087D4CED595}"/>
            </c:ext>
          </c:extLst>
        </c:ser>
        <c:dLbls>
          <c:showLegendKey val="0"/>
          <c:showVal val="0"/>
          <c:showCatName val="0"/>
          <c:showSerName val="0"/>
          <c:showPercent val="0"/>
          <c:showBubbleSize val="0"/>
        </c:dLbls>
        <c:smooth val="0"/>
        <c:axId val="2086111712"/>
        <c:axId val="2086135232"/>
      </c:lineChart>
      <c:catAx>
        <c:axId val="2086111712"/>
        <c:scaling>
          <c:orientation val="minMax"/>
        </c:scaling>
        <c:delete val="1"/>
        <c:axPos val="b"/>
        <c:numFmt formatCode="General" sourceLinked="1"/>
        <c:majorTickMark val="none"/>
        <c:minorTickMark val="none"/>
        <c:tickLblPos val="nextTo"/>
        <c:crossAx val="2086135232"/>
        <c:crosses val="autoZero"/>
        <c:auto val="1"/>
        <c:lblAlgn val="ctr"/>
        <c:lblOffset val="100"/>
        <c:noMultiLvlLbl val="0"/>
      </c:catAx>
      <c:valAx>
        <c:axId val="2086135232"/>
        <c:scaling>
          <c:orientation val="minMax"/>
        </c:scaling>
        <c:delete val="1"/>
        <c:axPos val="l"/>
        <c:numFmt formatCode="General" sourceLinked="1"/>
        <c:majorTickMark val="none"/>
        <c:minorTickMark val="none"/>
        <c:tickLblPos val="nextTo"/>
        <c:crossAx val="20861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0B-47D1-9C87-9547CE45F191}"/>
            </c:ext>
          </c:extLst>
        </c:ser>
        <c:dLbls>
          <c:showLegendKey val="0"/>
          <c:showVal val="0"/>
          <c:showCatName val="0"/>
          <c:showSerName val="0"/>
          <c:showPercent val="0"/>
          <c:showBubbleSize val="0"/>
        </c:dLbls>
        <c:smooth val="0"/>
        <c:axId val="2086126592"/>
        <c:axId val="2086113152"/>
      </c:lineChart>
      <c:catAx>
        <c:axId val="2086126592"/>
        <c:scaling>
          <c:orientation val="minMax"/>
        </c:scaling>
        <c:delete val="1"/>
        <c:axPos val="b"/>
        <c:numFmt formatCode="General" sourceLinked="1"/>
        <c:majorTickMark val="none"/>
        <c:minorTickMark val="none"/>
        <c:tickLblPos val="nextTo"/>
        <c:crossAx val="2086113152"/>
        <c:crosses val="autoZero"/>
        <c:auto val="1"/>
        <c:lblAlgn val="ctr"/>
        <c:lblOffset val="100"/>
        <c:noMultiLvlLbl val="0"/>
      </c:catAx>
      <c:valAx>
        <c:axId val="2086113152"/>
        <c:scaling>
          <c:orientation val="minMax"/>
        </c:scaling>
        <c:delete val="1"/>
        <c:axPos val="l"/>
        <c:numFmt formatCode="General" sourceLinked="1"/>
        <c:majorTickMark val="none"/>
        <c:minorTickMark val="none"/>
        <c:tickLblPos val="nextTo"/>
        <c:crossAx val="208612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AE1-4B8A-97B3-7A704C3CEC07}"/>
            </c:ext>
          </c:extLst>
        </c:ser>
        <c:dLbls>
          <c:showLegendKey val="0"/>
          <c:showVal val="0"/>
          <c:showCatName val="0"/>
          <c:showSerName val="0"/>
          <c:showPercent val="0"/>
          <c:showBubbleSize val="0"/>
        </c:dLbls>
        <c:smooth val="0"/>
        <c:axId val="2086130912"/>
        <c:axId val="2086135712"/>
      </c:lineChart>
      <c:catAx>
        <c:axId val="2086130912"/>
        <c:scaling>
          <c:orientation val="minMax"/>
        </c:scaling>
        <c:delete val="1"/>
        <c:axPos val="b"/>
        <c:numFmt formatCode="General" sourceLinked="1"/>
        <c:majorTickMark val="none"/>
        <c:minorTickMark val="none"/>
        <c:tickLblPos val="nextTo"/>
        <c:crossAx val="2086135712"/>
        <c:crosses val="autoZero"/>
        <c:auto val="1"/>
        <c:lblAlgn val="ctr"/>
        <c:lblOffset val="100"/>
        <c:noMultiLvlLbl val="0"/>
      </c:catAx>
      <c:valAx>
        <c:axId val="2086135712"/>
        <c:scaling>
          <c:orientation val="minMax"/>
        </c:scaling>
        <c:delete val="1"/>
        <c:axPos val="l"/>
        <c:numFmt formatCode="General" sourceLinked="1"/>
        <c:majorTickMark val="none"/>
        <c:minorTickMark val="none"/>
        <c:tickLblPos val="nextTo"/>
        <c:crossAx val="208613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21739130434784E-2"/>
          <c:y val="0.31909077403060471"/>
          <c:w val="0.8699763593380615"/>
          <c:h val="0.46078431372549017"/>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273-482A-8391-B011DC3FD873}"/>
            </c:ext>
          </c:extLst>
        </c:ser>
        <c:dLbls>
          <c:showLegendKey val="0"/>
          <c:showVal val="0"/>
          <c:showCatName val="0"/>
          <c:showSerName val="0"/>
          <c:showPercent val="0"/>
          <c:showBubbleSize val="0"/>
        </c:dLbls>
        <c:smooth val="0"/>
        <c:axId val="2086112672"/>
        <c:axId val="2086139072"/>
      </c:lineChart>
      <c:catAx>
        <c:axId val="2086112672"/>
        <c:scaling>
          <c:orientation val="minMax"/>
        </c:scaling>
        <c:delete val="1"/>
        <c:axPos val="b"/>
        <c:numFmt formatCode="General" sourceLinked="1"/>
        <c:majorTickMark val="none"/>
        <c:minorTickMark val="none"/>
        <c:tickLblPos val="nextTo"/>
        <c:crossAx val="2086139072"/>
        <c:crosses val="autoZero"/>
        <c:auto val="1"/>
        <c:lblAlgn val="ctr"/>
        <c:lblOffset val="100"/>
        <c:noMultiLvlLbl val="0"/>
      </c:catAx>
      <c:valAx>
        <c:axId val="2086139072"/>
        <c:scaling>
          <c:orientation val="minMax"/>
        </c:scaling>
        <c:delete val="1"/>
        <c:axPos val="l"/>
        <c:numFmt formatCode="General" sourceLinked="1"/>
        <c:majorTickMark val="none"/>
        <c:minorTickMark val="none"/>
        <c:tickLblPos val="nextTo"/>
        <c:crossAx val="2086112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918739635157543E-2"/>
          <c:y val="0.23809523809523808"/>
          <c:w val="0.86830366312906537"/>
          <c:h val="0.52380952380952384"/>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D48-41DA-9D5E-33A08529E7ED}"/>
            </c:ext>
          </c:extLst>
        </c:ser>
        <c:dLbls>
          <c:showLegendKey val="0"/>
          <c:showVal val="0"/>
          <c:showCatName val="0"/>
          <c:showSerName val="0"/>
          <c:showPercent val="0"/>
          <c:showBubbleSize val="0"/>
        </c:dLbls>
        <c:smooth val="0"/>
        <c:axId val="2086136672"/>
        <c:axId val="2086127552"/>
      </c:lineChart>
      <c:catAx>
        <c:axId val="2086136672"/>
        <c:scaling>
          <c:orientation val="minMax"/>
        </c:scaling>
        <c:delete val="1"/>
        <c:axPos val="b"/>
        <c:numFmt formatCode="General" sourceLinked="1"/>
        <c:majorTickMark val="none"/>
        <c:minorTickMark val="none"/>
        <c:tickLblPos val="nextTo"/>
        <c:crossAx val="2086127552"/>
        <c:crosses val="autoZero"/>
        <c:auto val="1"/>
        <c:lblAlgn val="ctr"/>
        <c:lblOffset val="100"/>
        <c:noMultiLvlLbl val="0"/>
      </c:catAx>
      <c:valAx>
        <c:axId val="2086127552"/>
        <c:scaling>
          <c:orientation val="minMax"/>
        </c:scaling>
        <c:delete val="1"/>
        <c:axPos val="l"/>
        <c:numFmt formatCode="General" sourceLinked="1"/>
        <c:majorTickMark val="none"/>
        <c:minorTickMark val="none"/>
        <c:tickLblPos val="nextTo"/>
        <c:crossAx val="208613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169590643274851E-2"/>
          <c:y val="0.31609195402298851"/>
          <c:w val="0.89035087719298245"/>
          <c:h val="0.36781609195402298"/>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56F-490C-B947-50A9DB3E44DB}"/>
            </c:ext>
          </c:extLst>
        </c:ser>
        <c:dLbls>
          <c:showLegendKey val="0"/>
          <c:showVal val="0"/>
          <c:showCatName val="0"/>
          <c:showSerName val="0"/>
          <c:showPercent val="0"/>
          <c:showBubbleSize val="0"/>
        </c:dLbls>
        <c:smooth val="0"/>
        <c:axId val="2086111712"/>
        <c:axId val="2086135232"/>
      </c:lineChart>
      <c:catAx>
        <c:axId val="2086111712"/>
        <c:scaling>
          <c:orientation val="minMax"/>
        </c:scaling>
        <c:delete val="1"/>
        <c:axPos val="b"/>
        <c:numFmt formatCode="General" sourceLinked="1"/>
        <c:majorTickMark val="none"/>
        <c:minorTickMark val="none"/>
        <c:tickLblPos val="nextTo"/>
        <c:crossAx val="2086135232"/>
        <c:crosses val="autoZero"/>
        <c:auto val="1"/>
        <c:lblAlgn val="ctr"/>
        <c:lblOffset val="100"/>
        <c:noMultiLvlLbl val="0"/>
      </c:catAx>
      <c:valAx>
        <c:axId val="2086135232"/>
        <c:scaling>
          <c:orientation val="minMax"/>
        </c:scaling>
        <c:delete val="1"/>
        <c:axPos val="l"/>
        <c:numFmt formatCode="General" sourceLinked="1"/>
        <c:majorTickMark val="none"/>
        <c:minorTickMark val="none"/>
        <c:tickLblPos val="nextTo"/>
        <c:crossAx val="20861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ED8-4F5C-A42E-49A546CBDE54}"/>
            </c:ext>
          </c:extLst>
        </c:ser>
        <c:dLbls>
          <c:showLegendKey val="0"/>
          <c:showVal val="0"/>
          <c:showCatName val="0"/>
          <c:showSerName val="0"/>
          <c:showPercent val="0"/>
          <c:showBubbleSize val="0"/>
        </c:dLbls>
        <c:smooth val="0"/>
        <c:axId val="2086126592"/>
        <c:axId val="2086113152"/>
      </c:lineChart>
      <c:catAx>
        <c:axId val="2086126592"/>
        <c:scaling>
          <c:orientation val="minMax"/>
        </c:scaling>
        <c:delete val="1"/>
        <c:axPos val="b"/>
        <c:numFmt formatCode="General" sourceLinked="1"/>
        <c:majorTickMark val="none"/>
        <c:minorTickMark val="none"/>
        <c:tickLblPos val="nextTo"/>
        <c:crossAx val="2086113152"/>
        <c:crosses val="autoZero"/>
        <c:auto val="1"/>
        <c:lblAlgn val="ctr"/>
        <c:lblOffset val="100"/>
        <c:noMultiLvlLbl val="0"/>
      </c:catAx>
      <c:valAx>
        <c:axId val="2086113152"/>
        <c:scaling>
          <c:orientation val="minMax"/>
        </c:scaling>
        <c:delete val="1"/>
        <c:axPos val="l"/>
        <c:numFmt formatCode="General" sourceLinked="1"/>
        <c:majorTickMark val="none"/>
        <c:minorTickMark val="none"/>
        <c:tickLblPos val="nextTo"/>
        <c:crossAx val="208612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811-4893-8B2F-822D7F427BAF}"/>
            </c:ext>
          </c:extLst>
        </c:ser>
        <c:dLbls>
          <c:showLegendKey val="0"/>
          <c:showVal val="0"/>
          <c:showCatName val="0"/>
          <c:showSerName val="0"/>
          <c:showPercent val="0"/>
          <c:showBubbleSize val="0"/>
        </c:dLbls>
        <c:smooth val="0"/>
        <c:axId val="2086130912"/>
        <c:axId val="2086135712"/>
      </c:lineChart>
      <c:catAx>
        <c:axId val="2086130912"/>
        <c:scaling>
          <c:orientation val="minMax"/>
        </c:scaling>
        <c:delete val="1"/>
        <c:axPos val="b"/>
        <c:numFmt formatCode="General" sourceLinked="1"/>
        <c:majorTickMark val="none"/>
        <c:minorTickMark val="none"/>
        <c:tickLblPos val="nextTo"/>
        <c:crossAx val="2086135712"/>
        <c:crosses val="autoZero"/>
        <c:auto val="1"/>
        <c:lblAlgn val="ctr"/>
        <c:lblOffset val="100"/>
        <c:noMultiLvlLbl val="0"/>
      </c:catAx>
      <c:valAx>
        <c:axId val="2086135712"/>
        <c:scaling>
          <c:orientation val="minMax"/>
        </c:scaling>
        <c:delete val="1"/>
        <c:axPos val="l"/>
        <c:numFmt formatCode="General" sourceLinked="1"/>
        <c:majorTickMark val="none"/>
        <c:minorTickMark val="none"/>
        <c:tickLblPos val="nextTo"/>
        <c:crossAx val="208613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78083989501311"/>
          <c:y val="0.2531772653978791"/>
          <c:w val="0.71614676290463697"/>
          <c:h val="0.5734425573484929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bg1">
                  <a:lumMod val="85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A94-4CC2-8B1C-A47433F61798}"/>
            </c:ext>
          </c:extLst>
        </c:ser>
        <c:dLbls>
          <c:showLegendKey val="0"/>
          <c:showVal val="0"/>
          <c:showCatName val="0"/>
          <c:showSerName val="0"/>
          <c:showPercent val="0"/>
          <c:showBubbleSize val="0"/>
        </c:dLbls>
        <c:axId val="2075121904"/>
        <c:axId val="207511854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A94-4CC2-8B1C-A47433F61798}"/>
            </c:ext>
          </c:extLst>
        </c:ser>
        <c:dLbls>
          <c:showLegendKey val="0"/>
          <c:showVal val="0"/>
          <c:showCatName val="0"/>
          <c:showSerName val="0"/>
          <c:showPercent val="0"/>
          <c:showBubbleSize val="0"/>
        </c:dLbls>
        <c:gapWidth val="56"/>
        <c:overlap val="-27"/>
        <c:axId val="2075090704"/>
        <c:axId val="2075095024"/>
      </c:barChart>
      <c:catAx>
        <c:axId val="20750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75095024"/>
        <c:crosses val="autoZero"/>
        <c:auto val="1"/>
        <c:lblAlgn val="ctr"/>
        <c:lblOffset val="100"/>
        <c:noMultiLvlLbl val="0"/>
      </c:catAx>
      <c:valAx>
        <c:axId val="20750950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layout>
            <c:manualLayout>
              <c:xMode val="edge"/>
              <c:yMode val="edge"/>
              <c:x val="1.3888888888888888E-2"/>
              <c:y val="0.4481009380553888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2075090704"/>
        <c:crosses val="autoZero"/>
        <c:crossBetween val="between"/>
      </c:valAx>
      <c:valAx>
        <c:axId val="20751185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94387489063867014"/>
              <c:y val="0.432947871426385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2075121904"/>
        <c:crosses val="max"/>
        <c:crossBetween val="between"/>
      </c:valAx>
      <c:catAx>
        <c:axId val="2075121904"/>
        <c:scaling>
          <c:orientation val="minMax"/>
        </c:scaling>
        <c:delete val="1"/>
        <c:axPos val="b"/>
        <c:numFmt formatCode="General" sourceLinked="1"/>
        <c:majorTickMark val="out"/>
        <c:minorTickMark val="none"/>
        <c:tickLblPos val="nextTo"/>
        <c:crossAx val="20751185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219917822772153"/>
          <c:y val="0.1789812472535956"/>
          <c:w val="0.53576037370328711"/>
          <c:h val="0.81454970843576679"/>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2CB-4676-B95F-1BFC591052D8}"/>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2CB-4676-B95F-1BFC591052D8}"/>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2CB-4676-B95F-1BFC591052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2CB-4676-B95F-1BFC591052D8}"/>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SubCat'!$A$4:$A$9</c:f>
              <c:strCache>
                <c:ptCount val="5"/>
                <c:pt idx="0">
                  <c:v>Binders</c:v>
                </c:pt>
                <c:pt idx="1">
                  <c:v>Tables</c:v>
                </c:pt>
                <c:pt idx="2">
                  <c:v>Storage</c:v>
                </c:pt>
                <c:pt idx="3">
                  <c:v>Chairs</c:v>
                </c:pt>
                <c:pt idx="4">
                  <c:v>Phones</c:v>
                </c:pt>
              </c:strCache>
            </c:strRef>
          </c:cat>
          <c:val>
            <c:numRef>
              <c:f>'Top 5 SubCat'!$B$4:$B$9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93F-446B-95E6-C381A35FF99E}"/>
            </c:ext>
          </c:extLst>
        </c:ser>
        <c:dLbls>
          <c:dLblPos val="outEnd"/>
          <c:showLegendKey val="0"/>
          <c:showVal val="1"/>
          <c:showCatName val="0"/>
          <c:showSerName val="0"/>
          <c:showPercent val="0"/>
          <c:showBubbleSize val="0"/>
        </c:dLbls>
        <c:gapWidth val="70"/>
        <c:axId val="2086114112"/>
        <c:axId val="2086123712"/>
      </c:barChart>
      <c:catAx>
        <c:axId val="208611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2086123712"/>
        <c:crosses val="autoZero"/>
        <c:auto val="1"/>
        <c:lblAlgn val="ctr"/>
        <c:lblOffset val="100"/>
        <c:noMultiLvlLbl val="0"/>
      </c:catAx>
      <c:valAx>
        <c:axId val="2086123712"/>
        <c:scaling>
          <c:orientation val="minMax"/>
        </c:scaling>
        <c:delete val="1"/>
        <c:axPos val="b"/>
        <c:numFmt formatCode="General" sourceLinked="1"/>
        <c:majorTickMark val="none"/>
        <c:minorTickMark val="none"/>
        <c:tickLblPos val="nextTo"/>
        <c:crossAx val="20861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67C49B5-B619-4F51-BA89-16FC3B9A936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FAF1592-BC98-4481-8845-7445E8394240}">
          <cx:tx>
            <cx:txData>
              <cx:f>_xlchart.v5.5</cx:f>
              <cx:v>Sales</cx:v>
            </cx:txData>
          </cx:tx>
          <cx:dataId val="0"/>
          <cx:layoutPr>
            <cx:geography cultureLanguage="en-US" cultureRegion="IN" attribution="Powered by Bing">
              <cx:geoCache provider="{E9337A44-BEBE-4D9F-B70C-5C5E7DAFC167}">
                <cx:binary>1H1pc9u4svZfSeXzpQcrQZw6c6uGpOTdceIkk+QLS7E9XEGAAPdf/7ZiO7E5ysSnjt+6JU1qXIkE
sYEH3f30Avjf1+O/rqvbjX01qqp2/7oef3+dta3512+/uevsVm3cgcqvrXb6r/bgWqvf9F9/5de3
v93YzZDX6W8EYfbbdbax7e34+n//Dd+W3uozfb1pc12/7W7t9O7WdVXr/uG9nW+92tyovI5z19r8
usW/v77SXZu9ijelbjevX93Wbd5O7ydz+/vrJ598/eq35ff97dmvKhCv7W5gLGMHjPqYcSHkt5d4
/arSdXr/tocROiAUMYl99vDUi42Ckc+V55s0m5sbe+scTOrbz+XoJzOAN+PXr651V7fb1UthIX9/
/aHO29ubV1ftpr11r1/lTkd3H4j0dhofrr7N+7en6/+//178A6zE4l8eQbRctl+99TeE/qg2Xzfq
BcGh5ED4PiM+kujbiz4FJ/APAoYoJYjcgSefQvQMgXaj833gApg/zvYCmH/eO49V58kn/0PVofKA
I8oFo2InOlIeIBxQn0p2h85CgRZb+udi7cZoMfzJTPZDXx6M2yv916tIV536mr+k8gQHEjERYArr
/tikCQG4+ET6NNiJy38q1m54dn/LQp/iaC/06YnU4Ir+sPms65fEih0QSQkJ8L2qLL0QxgdgCLn0
uf9N1/DC0P1aoN0ofZ/JkynCDL/sJTCgRdpubvTD6vz3/ICCFsmAc8TInZGDlX+sTBjxAw5aBmbu
4aF39OA5ouzG5MfIBSjRm70E5Q9bbmq3cQ/r8wKgsAMwXQGimN9ZsOApKJIAqZOYcx7cgcYfnn2H
zXMk2o3Nj5ELbP54t5fY/LlxGdD4VtcPK/Tfo8PEAcMYiEHwE0pN0AHnPgsQA3YNr4Uxe55Mu/F5
PHaB0J9/7CVCb7L8Bc0ZQ4AN55TJ3ZwtAMaNJOUBwTsZ9a+k2Y3K3agFHm+O9hKP841zm+usc7dt
+4ImjZEDLAgVTNA7k7XwMwIIAAK6TQOgBndU+c6WPVue3dAshi8wOt9PnYk2Vf6XtvWL0mlxQDjz
fYnvY9EFQBjLAx8gFJjdq85TnJ4n026QHo9dIBTtJ0LvMkhbvDp21aa+eVinF/A8oCQkIJLfBzZy
wQtAiTgOArRl0t9eC872XKl2o/R09AKnd8d7ae0iXde3121+3bUvChMXHHNK+W5bB06IBhAMkQVv
e6Y0u+F5MniBTvR+L9G5uP1qN67cvCw0YMKoEHdxJiILZi0PAowEpNt2M+vnSLQbnh8jF9hcrPYS
m/i22gwbe/ty2EC+DaFA+ITeWy/Idj4ORQU/YH7gM4rvzd9Ce54j0W5sfoxcYBPvJzZryBLkNy+o
NiQ44JJzTOgCE+DTLBCUkeCe1i08zjMk2Q3J94ELRNb7kaF+IjVk1E6B0nbX5fSC2iIOOBGUgEo8
VZOAH5BACMSYf0cCID36mFA/R5TdmPwY+WR6MLvPe2nCDm+1TV+UQ5MDCPtJANW0nY4/oAeMQTmB
oXvvstCWZwi0G5nvAxfAHO4nez6+2WQvmRRgB1AKAK/+ELksNAZjduBzSUWAFi7ll4LshuN+2AKM
43gvteS4qvJa5y+ZC0AHGLBgkHW+s1ALPAJ5gFngQ5bmBxF4bMGeI9FPgPk+lyU2++lWLm/r2k1V
v3nRVAAk0QIJmYB7I/UtgfmEiImDgAaBBCfzHb/H+DxXqt0YPR29wOlyTw1afZNvXrSgJg8gUSOF
vEdALnmZDyQAQyZA3oegCxJw/GuBdqPzfeACmOOL/TRuenhBmgxJTiSYDy0D7M7/g39/rDiSQkcB
Qj5G9+/7T6nZ8S+k+Qkk30Yt8dhPRbm47TcvGbhATEmhFMM4/WGqHiOCsQ+un0PWGdJm2xd+isiv
5dmNycO4BSoXH/dSS05fur4ZQNTIIMsCHuRh1R+jIgMgbNBbA903dw5mURP4tTy7UXkYt0Dl9Gov
UTnTXe5e2K2gAwn5L+T7P8pjT4DBwAxwAI0c9+q0cCvPEmk3No+GLuA5209T9uekocEzfbAnL5D9
J9CqIX3i/6QrAPKWUHfGYOzQPToPz76rpD1DoN3QfB+4AObP/Qz7L26HV+e3Y379giEmhTZbAmll
zO7zygvPj5F/gFFAJQr+5mGeI81uYB7PZIHNxfle2rTzTV6/YEqZ8QMKNU1w/z8cyWN75ssDgqE7
GljbnaNZ2LNfirMbl/thC0jO9zOZfL6x08uWMbc9Z9vcJV8ELcKH5gwMjYIPDbWgRI/jyudI8jNA
HuawxGQ/czLvIe6HdvvbF1QVyqHXHOpekE/+HtQ/VhXoRadsm25+ZOEeg/MskXaj82joAp73+xlV
nufXWZ5uXrLnDDoCoXdGQrvzbnQ4lJQR5AO2WYHtaxFZPkei3eD8GLnA5vx4Pz1MvlWdlz1js1UN
iaEl8z5jBi7+sepIdoAlFMigAXph0J4jy89g+T6NJS77qTNbLnNya93t9LBGL8CYIdEMlEtyel+P
WVT7BeT9RcDhjNed0siF+3+eTLsBejx2gdDFyZ5qjnM5/DEmfzmItkegCFT9v6f6F5wAagFwJoBA
e/p9f/rfDNuzhNqN0fl2Og8zWoB0vp9Jge2UdGdfEiFIxvgCOs3vu5n/1jIDLQBCwPmAh660HQj9
SqKfw3M3conNfh4UONd1+6JVAOhEh45ZjiVUlL+9/hZ1gvYwaNvwt2ekHrO1Z4jyE0we5rCE5P1e
2rStlT7aKAOnBF6ylYnRAz/gkER76ABcALNt1IQWNAK+6Q64BTF4tli7QVoMX0B1cbSfUGn7/+N8
NBzmYD6FtAy95wBPuRsQB+g6255de+AITxXp4plS/QSoJ6OXOO1nbLrdfJ+1LR/W6QVoHCQ+qSRs
exB6l5mDxkBgCAj07T6Ls/BAz5HoJ/h8n8sSm897rEPRxmro6di8HEKQPOAUGmi+l9kW5zsFdHQE
UGXz/fv06BKhb3rwHLl+gtNi/BKtaC/RelNW0Af1ohcOAE4BBYN33xWwLXc+iVShggBZaoQebosA
Nv6YNjxHot0I/Ri5wObN6X5iY2/TFz1USMHGBdDeTO+7NhdxEP52qDCAc4eL+sGbXwryE0Duxy3h
eLeXcFx9uzzlOQbkP7s+hQIsCPLRBN9nEBZELti2SkE7J4bjUd9eC8P2fLl2o7Qcv0Draj8N2/vb
8UWPS2OgaDRggMIdP1haNWgCAe4A3Qb316hAv+Fjq/ZLcXZjcz9sAcn7T3upQB/aTfawKv89Y9u2
3cBhT4hw7h3NIvEG6rLNvBFC/IXC/EqO3VDcjVog8WE/Q9KPt1ZBkP1yYMAVUEhwAv8tjJeAdnVo
J5A+1KW/vRbdz8+QZDcc3wcuEPm4p4jkcEzgRTtsKfAsTAIJibW7lQeL9JiHieBg237L6EO5Z4nM
MyT6CTTfRy6x+WMv7daft6599fH7pO7M+gsYMACAEbjiAcrR316LgAb8vg/tHlBc+MELHruUZ4u1
G6XF8AVUf37cT6hyd61rl79sWRSu34L6Dtygdvd6qkdQPYAjUnByTe4+nvbnc0T6CUQ/hi7hOf6/
gefnN999vyAw3rSb1bebBR9dfvfP736bPdx5uBh6T6DuNO368V1+D47r+Ob314SxR5eubb/iCfFa
XHF2p0Dfx91uXPv7a8/3D6SgFLqq4RIiqLIiYAwDaP3vr+E2gq0ZhZ4qyLPC3QUBWNF6mwn4/TUk
WClcWwRViftj1m4bIMAQaD2hBDLmEsMxYAnXGXy/1PFSVxOEdN9X4/7vr+pOXeq8bt3vryk4UHP3
sa2U2ydCXCbBEhABOUI4+QXvX2/eQdsffBr/T4ULW+Oh5LcBTtpOrohhxqsiZPp8/sh5Z8oN8yx3
67qZ3MTilow8GyNPJ+hrWltWe5EmYylOZManLi6lVzdHg1SVO6+4Mt4U6nLk5isv22LUMaxVVdAo
FYLhWzHqqXtXZaOoNkHATXJNFW38i9TPG0NDhXMHojDDrXqTYdQOdZxW3JYm1ANX6gyLqQGRU6Xw
dEoUrYu/PNdrGPMI0h2LBJbyyRpBjpswCU3Y2yMlsFywIx6vkcAq7zI/C26TQddFc9QqVrGjivXO
iqPZpW0+RHNu4MaLCiU5Sdb//HgMVPPp86E4tT0nSYHlQOe93L7/CKO5oIHzkZ/fFLikZR61mnKa
hVISrynWdhxS28Y2a1OWhR7zZlNfDoxOjkSYzf5AT1o/q10Zat1Qiy/gcoYG3vtnIWELP5ZRQBWH
wokn4AOQwtxuy6cyjlnukcxS78b3bI9InM4iFc26ClhLUVjb1ve/lBwlLZie79eD/hqb7XOZhEZs
oOkEOhSWzzXdpIX2aHCTTrDn/LBHpnKfMpaQOg2HIu/yN3UC16m2YZZpIPPhPz8echqLaQsI2uDE
pGRwIw/o0NNpp7zPPTRm9MYTlWhoxAfk8w0oktce6zkX1UXuYY3PadlM3VXpEJqzEEo5FSzKP0sC
fOqpJJzAyU24T2tbbAaivACg9XNUTGWdXCdyrrk91I1RybTyEuXkdDgFdgRU/vmRf588VL2hmwoq
q99SDOjp5DORJVUxIXvD/AG0fD1hf8blmtuhc2yVBwnzv9gOVr0JnQ+h1heNpt7KVZ9rZIZfbAS8
sGQCcbhMEbQEFBXOSkL3/VNpUjkXXJrW+wqFMqG8o7HNtgqhRp3BVa3dULCZRblyEzHhKAkFqXiO
su5KGb+YotrDtr6SKlO2jhuuLXmn+rx2X/95zbb29JG9FZD+gnPNCEqacL8GaMvClnRDEljUzOPX
0bYWNgHqSgSLhcaBci8cLe29K0PKZqs07aC3P3KTdr9aLMgnPBJDgHmVvoRtuyUVcGUhXuzbGrVZ
UoxGXqOCcP8LoxaeS/ySgxCWqpQc9UPQ1ypCilkiQmErJ8qwmhF2UUvrUXwoBtR5V/+8OvfG9McC
wYFKOPoNjBUKJXDKOIB84lMYEWpqLfLMHdqZoMytCB+39qSD/opO/+XmGrZkpF1qBidDlcwZ9sOW
py1Wp+B2wImmkS5NO9Izwsa6QJcq4Wmqj6ZmAFQvkjEv8ThFCRkd+eyaRjXpyhaE1c1KVd1M2ghp
5DsVB5ajvDqjI9bUv5TTN3tW+kHv0TdJrXAznpdp1ktwel3v51iGqABje9TMvshVXHmFgZ1UVT2X
NhIeDMvCUg0CfqSVDmD7+VMJSkGkzbrj8ttqDpkiBY+kN06eWg098WAjaxIE1UVNOlhuDP6xExfU
VRy+wCvIdqOYeUaAGzIBnvOwdK3Cc1g7K+s89o2oii7UOVQPbeQ3rQ/PR+MIcMsihf+DYx1gfecm
aGyyFk1Pm2OBvNInKxNoeKQqx4L2J2ggSZ5G1aigHeWwGpuqqD5Q3RWSXvhTK5k5Lnzkkf6Eu96C
f5lyWs5DKIfJ0SbOyk7J/t1QjILWKiyyNtBJ5HU6HZAKGzisycmlbKQRwyptoCWgec8n2c/6PULT
ViUTXCLiX+jWDdp/nxu4QiiNYZ+DQVhntsG4iBQOnP1rEqRxwQn3x4F8wXyc2uCCqSExb2spi5Ks
itp5qAoNHCIZ2wjIWNCQVa0nwDYeRjLbKUTeaHQfNbDdeRBNbEqGs1K61s2hrYohP6k9GVgvGvMM
uUOGqnb46iNVTlmcsMTUdahEreynumkCrwsDDFG0jWZlt6g1tZGpfxaoXID7rrPKJ12U8A4D8oqx
BACa6jaAH3dbo8qBOX6pRVX66NBK8Gkm7C3yFQ6tS7UAMUhZknAovV6+B7OigytTS69aq5ynPMzS
dLjiU86LeMqH5DBnPT3KEZ2PlR37o86m+p2wPolGybMLkbcVihrW2/cJbOojlnLtQtC+7GthTfUp
RbmOR4mTKgwq2h5iiUU0kJqfBgZ90SWoYz0Y/8wfchMLlmWALvLsuhAjWxU6797MRdWiFezcdhVM
iFawY311nZnuimBmTi3z0lPVu3bFHRsjcCXpUa87GWdyCN4KkzVRmZv8JndNEleZScOJ1XXME9mc
BDNR6ympExvWhjP46mCqI1bUYj3AVx4H3pR9taPuDsmUJTeNLKvDcsTVHE6y4OusQPrKMJ/MYZWi
xoUe1emHYZyDTeXVPJS0U++HgOQrRFp0wpDM8lB7Hj1jLZ/XtnXQuFmI5C3yeA6Mo6XyBquU9aHA
Br/rSZHlazPV3go71b5zPWuPt6YgdtPYnVBnpzLkagiiRMgkCz7lPZHTMTi87toRVuCV7kxrozRX
2RT20M50G7RcqNhLPHuiJNc8Zrgt3o49LSPOlT7lrsVNlASZ3qDCmbMR+nBOnY+3OzThuQlZ2g8n
o+3GcyTK/jhQ2jvJS5qROADrd4OHgdbhPAc4C1uIDD4PphluG88bI5LjGW7iKzQJZWIgAJhnBzs3
q0wVAuexXWzmoRxP/C5t0hBhk19MWIAhVmaM+oFW9AQuoKzMiR0buyamI6e8UmNYUP6RD9M16pLk
gmFQn951baxEg/IwHVUvYj5pumKirS9MxuznyYz9ukCka1MXdmU5lmUk8pSb0Oso2/Rdo0NKqvpQ
g5cNCVLt2xHX5VuXTW0ZlW2bfmiyqflkR6NI2IzdGCXYmiIsQD4a4sBPSlC8MZsjNgbDpSQuq6J6
7otNocwceilSH+ECgiY0psdvpWbBsSE2iDqLkhOW12zjAn88K2Zs+9Bo1sFDkzZMOq+JprRLz/zA
03lY4VJurAcnDuOgMU0R8sI1l/7gl2sw9L4fyXwWRy3W2aXRqlnRIbMfiK7NYd+N+LAwvb+xNPkw
FHPxYW7UHBw2hk1h0aj0doIFOcxa0XUrzdF01VrJk9CyZjrFZdqGKOv7Y1+W5rARkuMwFU5+kHUr
v9LR0PeFTfTXfu7n2w42eNwLTc5ZUtBDBJ4ibsamvVJUeyEf6v7Ms678MiNdH9IKJ8CtupldZBNi
4MtGsEioyAMPvHbpH8EtMElkXF0clryzH4CdUZC/JycY1XRd+NR9rkzSXMo6s0d4quSVUnY+TV3R
rEYBJjcsapVf1Ay1J7Zjw2XtEvveBgG7pmUPxoE0U3/BJgXK09DhDaZtdzpaMRznw0h1qLugPkx8
xeKs8SFGGsDmHc+eTc6SJLNvZxJkHwKw25+bOWjfg8NPj0DZxPmMvfYSXH2+rmTCz/KhwjRqlazi
YJ5qCvvd1us59fRlWQbZZTpq00TSVGhth6L5bNqOpWHC5/nMStad5slQhqmn9PuUzlKBzVbjiooy
OMJ6TKPezOxN0Kf0MOusd+MlBFjk2cTZnMtoUiNkamPRGRUEZyWnvWhXCPpbqjaspEnOBs+kl7LD
1YXHpvpj1doNjElD1+b4o1PAYIpOFBejLCCA4gbnJ1Ib8qXzkm6IqmxA51Mvug856fvmMCMVZZHM
sDhlibbBWiJVyxOVBSbWo2Nz2KtsiAM5KxEWcyv7UNGkvtCeQ/h08hoBa+2jobVnjeyHao1Hi4fj
mjXqDR2Z91bUMjeRP9pMrzJp7LsizXu1spWeslOVlzqPPVtziGmSBHuHondufjcFte2ywy31QLFs
RriFuoRV00NanpQQM9kqwgKYS8RVl/TnZdUVLqIdTt8PYtZTpFHlnwHhTnA8YKCIpy2EWe1Hnmdz
YMGOWNNyH4hTWntpctS3vjjhZER18X6mU0L6cBobJLsTAsYOHQcs66fDpppqG2e9492V9NKyCAeS
VtKG1kvSqow8JsernHrSD0nGqrd6wt58OPh0KiIkGoLOBlmMdURsg8S5qMCcxnpq5ljXc35SkDaP
4LrL8qT1ptEVb6rJ8+VMYflrNKoYI6LKvgwnQ7h607asCNp48gu/ImHdOQ36EMyuiTo8EbViuKuy
szIzhR+q2oxzNLdjU4dUTfOVL7qiPKpzxvUqHfhwXuaQ6IqLMR+PaMpwEPsBygQEeYXFx2VqTRma
jospJMM4vfdb0l54XI4iUkXCXChYSW00Tan/ERvP3vQSqAm1ZiKHWieYrtI+Ix2JgMJlno5a53XO
H0KR+e8mj2kBxKwLpryKwJK28AGNvBwOS4IRagJ/lZnKhDxt8ChXpRJYZCtDRs35OfZ6v/tQBLVK
joomYJu077/Mc5Z+SDPzJZWGFyGECepqGESxSoLEHiJwHgiMhG+v/EDMp9VEqgtL827dZ1ZGpjGz
CQV055lQKa6ubF35sbX+FHZBzsC+9q26btNkXgtdVWGTjsm5KcGvRHh0QxPP4GzYpXQZvRLcWhvn
fZAA8ctgw4Rjmg83WJvyrWlqF6ycEOmZ07W+6hrXpqtuTPvk2K9VKkJPjfJY6aKJSd1U67JJ+FVd
IrySbaZPy4R756Qc2Skxfh/p1KGolBAWxYQkcDdLJ7rDeSSkCqEOV6kYyb5xK4N9feHKYGiPjR2S
ULoBjVFTpkXEfNebUGKVQP5PeXV37HyY3GrSHr6aE7jbLSGuag4LL+tjC0o5hPNU2gvw8uD8c7+s
4rwAfgEiJO/A6+TrTkg/6mqTfSzyFH+B/p9xPZZYHmok1VoYUVx6BbJRr/zsE6rVh6pAEElB4LYW
JCk+64G0OuRU688UJfakIzQZw8SORRDlVcdOEkNg0ilK1iwf+wiOktE3BYQlJ/2A8+syo+JLmaT4
U4npcNbjmsbcNPqYTun0UYuKlFubNpqQFqg595OEAm8F47jdhOyalQoCsalWW689EvdV94GXryo/
z8FDKQhZjmte5zpyNh/buK1mDYGAGAoc0QrsSOh7ecHPK+PI1yzL2jIkFcgQFpXIgqiE741q34c9
kU2GHyu/IyKGEL6vLHCtMj1RRrd/Gojasqg0lKIv4HgHG0ovGPojry39uDWFd5Q3nHzwC5at8dyX
XZhPnnnD+Vh87frAgHuAyHOtO0iehTrh9MzxwJ6aacZVaFOgNGej68zXkrRjHjlmgdjmfTVet+0E
ugJKCXFaZ+Bu65t+kPCmLPp+VRc9PRmaJk3AuY4zkHnB+1s4itQnayWy9pRNEL+FHtCRNq6SxuMr
r1FFGqG55x9bV1WfhenHqHTUxRXyGnTRDQJftRDlyXXSAocL/XbIqsMBSNUJWL96WI1NlhVA5SRQ
Tzs7T1/QbMBe1CW0acJJIW5W1vSQI2ycgU0UsUxlBSv7ddr7ppGqjIoSSJpdbcPYPkqmJifAqWmd
zJ9q19XlG6Lx4GKIKpISTJr09Wwii7u0mg49RIqavfE7mgRhiZucbipoWPPqqPeCsUjWcDNyOaLz
MtO+lhFE2yMzYTdnynWRAIfLpzjD4LeqsGvBy09x3U+JKk+nIIGUTuQ6CMDMZdVD0YGGo0s72a1t
Z5r8U5qWTKfxAKoiejDflNY27MdG++06Ba5WH3dZ56m/XOPGnq+yssxVveLNhMurBBFP9IfGK/K2
ju3EPFRcFlACAByYp13eFWHX1cPYQ6IKpn+rPLjEHNbRFfUUS5ON/BOHEDe7akbYrV8840P+oK0k
pBk8gpPRnEIJDEEkzMGOQyQMejiLm5QlaPQPIWc3g7412Mn8c2eGzMvCOhim2YPINikGH1wEmOP2
Y5dBQiE4a4FQjheokGhiUZe6rikP5xwRQAtcXqGLrzTo6l7FvGq7qT6lHUxvDuF3ORHiIp87qpIr
2nKT+ytfN1lOT1DXNZNOYpq3wHEgdkibtTFBAfbYa3Vc8io9JxlEDWFiJFjMSeZAogJ2mLdCTZNZ
Z6wntMmjGthINbBVWo8sr1ZmGJiWkDuodXA2A/ULVolX+Ukftn0iTRdi1ki2EtNM2aElVn00QVd9
8Gbt2pBoKB+FrAPdWWE/UzeoLoFldRxltlxp38ks7i2pxRjOpGnfQsq/m1ZF68yJzNP+kiPeH9Gm
y880SmhUEr87L/A0qZWhqj1ue4kOKdR8rgo5DuK4AQonQlqbiYVjPZT1oW0RidoxMEMN6fW+vDEz
SkowrUwloQ9+tItbOk/vXO4NIxAEr1oBA4UIMSkM54fWZ62KExWMX705GScT4nRo8LugzEsew68w
q68tnAu1oSt6CA3q2eshGrEFzlZAJ6w76jJe9jepN24zLsCoSR3NZZauodLSJ95adXDb6oeONLKO
EsS0XrEJuSPstPhc9RWDhKVISKojSCjmHCJUMbkLFfioiwniXfvJzYNNARyTqCyqsWx6IEiYnDIG
ya2LFCJvFbIGePj5aDo2hgMtxUqUfnXipU6Hbu54ZE3QXxg1NRGZOhcHNZdNKLw2O5zRBMCIMfVC
OgbNUWOqpog6SJh9nYvewt5I5NvOQxrmOZu1j814OQHYMZNJIFdFp4dbr9iSgrIw6ZkHZth9geBy
yN6KQtkt66IkPwIG459YJnj+FUwknQ5pz4p3eqDJ+ai89Ca1GFY+GObxqE2SDjIj85yPocnR8CEY
eXc52CqDKUAhqgkHoTRYU6GycCy5fIchfShiWejhGEPSIo8HmuZ/DpRBJZCXjh3VrCiiZrD8qklS
vW5JjT751uFQinGOM1vNV4y6eQqhgjFdQFWU5DHpXA9lmao2LpR5L/vj1LcazHw9jy5Mk2EEcWWV
hYOFaDgytZjImmwvQQzh147kLk572oPp9VQCWZjWiKQLaeoaIAX15M5pZ7qzlOA+iBFPjVgXbWXe
D6No8Xpqa5ilKn3xhdksSEMFBPxN420Zr4MuvToETj3loV8mcgjrssmzGBx6MUBaqB8uZwUZgHD2
jfFXZT8XU0yRyldzM8KYlHN3nI5Imbin5q/BZfWKJG6MhpZPnwVYi/50bGtr4qrpg3eO27aDx3He
QECQQxZIEX1Oq4ScBllViq/SSyYVWpzIU8/LyNepysuT0TPukipXRDgPyKaBq1vrVe2EnKKcuwLy
zQPLp7gbpsKFlQ3aZNVleVCB/bW0Oi0wmfi69Qf+0UsyM15A5qqkkAzQagoro/DnXNbpFCqD7YVO
pEMrMfAJggJJLLjMBHG1UrjI3pd8tEMEfhNYHfDzOKO2Cbbr5r8Z6ABpaEp0chFUin5qJovTsO+q
z9Qp/cm2Wofwm0/+H3PntRw3koXpV9nYe0zAm4iNvQDK0oqURJkbhCwSSNiEx9PvlyRnRmTPSNG7
N9vR0WxWFQtIf85vDsAeB5ZNGGUTU75UnzJjNjNiq8VIDCKPazVuVdKDu3yus9E4q4JFvVO5DG6H
cWguBq+rEjJyeQUuEJyM1AwfQIzzgGmQ+V9be3P2i2v295Na7bPEV20nxRTOOlozq7MX1UA8Qd+H
p94Rtb/bIoPAqcqj5Vh79lTew3fnOwW4tVNMdTfpHG/cE75Yl/XaiENVzNZHka7LxygdrLjtRxPy
05P7KizTnxDY5s713OF9SLh/tNzU+tpkk/xo8idebCx0nO0YH1XlhtdLZ+THdhpYdeH4pama4U07
mmsah0NjWqyD7U2UGZKIxnKrI+eBqkkzemcXBt4lKJpxNXe2+lAAduzChUSlQxWwxYuwmgcjLN23
hXDcKnFB9c9tW1teExdzKR3n2zqC/qu9bMGD1FcOKFlNO+jWdA0+ktE2VXuv3L5xvduhEB27fE9x
xQ7SuUPBIGJ29aLq4BqK1mlu3XXVlONsL5pydBoTJu5sjqIqtnOYFuvwPs2X2fvm1W4jT0UTVoOb
pK4yB2MXTp47KzYvGfmfg6qCRi0iK/fN3TR01kbYGJprnijpK3M5j+sCihn7aBIOrlvP4We/rjXX
27WyXEr2MU+Y3o44r65ASVc/y/Zd52bNdF4kYXxxWFbUDCwa7IeuF6+TaJsfZmesQb/zgfWDbN+3
8yqFiLc8k9DsbZZakBvMwQ4aJCuyzezuJiccSGFyZ/GVemjCOZ2K3bx5IXkfzsZ8KW6KounHZtfP
COitvdk6Y999HeU2WWvMt7T5msyNS0gWb61gZzilEJ1FlIBY65a4fmZG5VFkyxR0H0Yj22wvztNQ
8h6yvMBfLo2hJ2G+LNY+Lf1kMaMwmP6gRHjJMcMa8iRBH5YZuRIkHZzMS24u91Y78LI8+C6bVhMa
FcPE8FcyKhlwo4GW+gOr/VJ6oa+I4AGyUrPsuDq0GOdX6QPgXDiYIqt/VE9XnHKvJdFyvFrBmvaB
cEeVDJO5GHYi8gJS8A9N/gutTH09CiI61KEMXcdFBPLyDuCG+mHt/eZrXXoGapcCnQe01rSaROaX
TuqhkCEA5wlbVeHVaE9UWynLO4VGYQC/dAJditbIrIK/qvOtnC7dRYLf/kGAYb1m49HvI8a0tSgZ
Ltx/TZwuzgyvVG/O1z61fdhDHQGWIxjlkLd1Mndrx80ZQTXxHjBS1ay7UG6r8XZu2/TcRxBbWVJt
xCuXleBESeM6Mv10SIg0jfLer6KMjZj66gvz3zaK1aovzC0q+VYJfEla9Qcu+CVHjabDJ3BD22vy
pCqKG3uvOGrygbqb6qn9HEBswI21JhxhFxO9cIol1hZoRpUd6lFnQobPe+Oj8KK1Us2eLfPg+N1h
nJ0/Sx9cffF/09T65lDlITmwqCgfggW+mhZwDD1xR9N+bhV6A7B4cBL32raEs146/bjSHRHp+fZQ
sb+sQTwKNXcigcqe/fus21LjxJ5fbA9Kg1s3Ye5rKdXiTlUZHeXo6eFpepJkEDydMN+3qpDbw1b6
EqTYLEst78npfQaoqSPBi87KMwgfwmpZGDvHY6NNCU7NbAh3LdlOfwDH02MnwZWQYnWPl4/CzFjn
OGyWgq9oYIO589yotYpqaL1Kfll6v+7aQzQpayKKa7bhSikJw1aWlbI5e7O0Wk6ZiwzpUx3WqftA
kmAxyYIwQ5E1wecj5vr93Hi5ET32fkDCzJbgBj61MV5NDc6lOrNA0z9vVtUTkSy2GRBGzk3RlGdn
7GY2h99f8bVuw9YVUW2oHvR7qJxeX7FXZi/mypk/OYT7TMZ5dDUrbaOKQObkTx0qCugQMjBQ3nHo
s+vgifT9/W3o56u8mHcOj9tlk8WWwCN1XWDWl9vR5gBIghhXD5VbV4MTD83oGT9IXzt2I0HwbO1V
GjT5m6kPM3acVnhNts/CwZ6amKL7c0nSaWfdZZmG/tvFUWW4xv1s+dP9EBpmnnTetjSXTCLQtQJy
RnOEqW/pxc5ZOt03kyAwOKeFHPTKn6hcdotLImjX2JHKWabj71v8el8LHY50hFm0mtY6qCdftlj6
qajnrg/eT2NtIvcDJrWR+02bnrcucjT3JKwZ7JdcJdLoTjY8agANwhG9KsYC5cLbdPH1lLa7HBb+
lLcEXWyR3QYpcejKqeUw37xVsurSudLqQ2sNK1ZnYHUso983yX61s4VoxZDeIKzxGEEsP6/O0Q4F
xNYUtf0+HITD2hraTN/AYDijXrqP6xi78Mq9pWLRS5y9Um8pqu04aAxhIXi0Fk+/1HSS58+UURG4
J1go3Q/dCt54k3YLn8qFo5u4ZpXfH6QRKOfQhmpy+mTlvKC5f2jaywObmqhsiTxMw2KpmB4V0l81
bQCyDcqxWd87RLl0/6A6ptZWbnnzbTBDCbK4Dk23PQR2rc/HymgsBmTxqzJb91vlW0N2iBxjnN+j
51N0B1i8w+xzpo3dpM6NiCnmzmWrd7eRbfOU2xz7IBRot7hgPqQmv6FGtegKyHe6YhgCAJzEg/Vh
SYjILvjtqX/0Vqgf3/M7TeKrNRoSLqBDC2wvRKBr/kUUaM2b669+Z7ybqqBhd3gSAtoiXCaZoMEl
nvnD4W+/Oo70JV0qNdgmxxLKl9cSVbNoENu1S/CuHy1mCKDowITi7Kd/3KJ1G2+fzgb8XOyXDnqa
UzmlNSELmx69NKulHN4Efk94DqLqhmwGLMjpHtKNTwEgsPCHpeageh62rJtrunIpw5q1wirSw5HJ
RQ8E8KEOkaO1QPBjksZwJx444/YgfbicP6lz3eiV8o/G60OATYLHIBAFvdaAIpzroeBhmoDm/DKN
h1E6bZLOZlrcoOVw1brvhPLbMI5sOypErFSXdxdmOTqLF7dEO8alyirDvQYBChyADDjXb8gfzNOc
jq6/k0HdlN/dotzUfdX4lfoyA4nPt+5kmeAbYVFHXotmxnH78TDPHliQ6kS6NLFfmZV15ZjKinaA
gpGVFMswqjRuwIK2Ihb1pBC5ZIucWAzTpua1jBfDK9ziENnW6L71y2F1AcMXa5zHYxvNwkqJ39IM
6E4g1CqTYCvnbUMAzFRsSWxWgBBQ7cI/TFGQQWNUxrK9m/3Gzh9Gt8zAN93BtpIVJW+zxn429NEu
yu1ZJhkI54nIf9h1jTlvl2lUm+bRmi1hHzKjD4W5b2VTue9Xb8qk8T4iuVveLajthmujH2rjnhMj
GL97yvfV+y2YsrpB8NBYor+Llq2UxzRHB37YkEhUTRzJxrFFEoDQd+FXq4Ka+y5slFfLjqmydj+i
cZhnWJty7q0C4KruvHCHYtIr/WNaQXfcoD4ypDwC2sM3iR8irJ2BXl4sJ1Tu9eY0E1Ma3UXfijs8
GINv7uvabdvgPEZpLsqr2lskEsBiyoZ5upq9NMvzQ4pgbPTu0xo096z5kiw8MFd8B2Jz2jSCXfZh
PkdQ9q5PHixSBQx0nrPeEPlxzitOGwg2UN91N7X56H1sjBHI+czkmI00mcFuUGKPLVFXFA+rEy7+
bWkHAT+GpxeNPC95j0eBulwOJNjtvm5jF9nTReErOIuTtRhGECRr4ckxOKJ1tKoy9txJn4voAXOa
kzkeh8qXJV2xnySFJyIvu13ndm6DN0VqkP0fAukYdnuW4xqF062P+iaP4i6KdFQdqMET8iHI0tTY
wEPLnp4y1o4t+5pduxPepeGkKiivrLzLrfJNUcxAlXtUfnOf7f8pOnRsfUvrBBZi781MrHm3M2FB
VbirB6RS9Uc7A7/uwFLKCCg3C7suUSiG6Vk7HHNOkATkW38J90/IEnddpGN6V/S0PmkFbJ1/KMSs
e8wpB8mPpheD8bauAr3lu9OQhUESzUPDBNhgAPzjEKmKz7VPTRUIuOi+rtA5KWdJn3K1UlhQFzUY
G+Nita6wvQ9Wueh+rt2oAA4wRkMxFEaNyMP9Af8ckXGoPCfSSubQWoMuyUPhjQYj6I7d+DAU9ZjX
9JchtgY1x+Zay3VYBPqWc0a6hW5nZnEFh7e6r6mx6AnmK0OPPLwJr5URYqhhN00WH+WIDbuZe5gw
LtHG5/Yo5TjdV6wJgtc81Iz+W+m5aeQk7hwhlY/bAOWsuX+ePenWazwnKAzdOEi1x84YmTUqeY5x
I2/TSlbb6T157Zi5Mt4+d7Xx9PF/dvLT59BU2/I6sBGlBIlVwwN/lbnf5uqY185Kozt7W7hWZoMl
m29JwLMmir2ngWo24B6wl2FFnXgGk1+BeSyJqsK/jaqxoZcmuyr5iN1GFneFIDydoliaqw56s8pD
OpkA35gdAOpjDzYtK4h97alNws7J0ZK2qf3ZOgF/6ezcfBrap+mB5qukf3wwWX54Qakbv/irYJ5m
FoQBgYQrfF5cG/QZ4v1m5MgRUIYKR3fv00TaxnXkLmmk/hYrV5AN5GaBw+zqB6Fv/alDjW3e+KUp
ncYN9obp1bI4A/IES3vMTM/mr+ccLmC6epLttv3M+OYTYtevlp/VTB/I2ko3Xk0Eu7c9um/9hfak
f7hTFvKjrE29HKrN0/dfj34m5vdjmZVZfqgzpM1vRedYmXOS/RpYw6XzNFfyoo+G4Pjc5bC6ittZ
nvS9nAANFy/aXHLOTxaaKPM9kVsRTru2M4Y6T8w+S7m4Vwh4T7jvFhdICWAAkPOkcA0aAHM03pyv
vCbX0S/CgyRYXNYLJ+rLpTkNbmNWVVJGbllNcdpnIINIT0c+L2CC+UHQ6JU3VTfy3xWdtf/ZM2cL
XXSH66m8mWBzAQVmVXB1S4ABPvh1upAFpOum5z6Mta8RQQcMFW2rEuUY7suKI7baL0YNCg5YzFG1
fEI3XLDfoOJupDw9G2+gF4QqDqMoyXe/rW5PMaBTWwi64+g8rpmuCUt6vUfqlW4PjgibeXiPJk3M
/glBgG76EmU9XeQgwJG0SGZz7+39zdTS4AF4nvespdWzBrxKT/Enp0nYy5m/tkZbt3fIc1vL+Jng
fL7LMY0YcV5uMLKUiZB1FANZrH517QDv8wkf7pdJPXljj/fgCWTZLK9EDj7WiMLtc5Z2G9+xPZkU
UtJyZOmd50pQP3TZpL5VRe5UJ0MJMOFdwqzo9TS4c45dKZPhwFbp+CkMwE0POEw3k+vpzhtzR0MF
9hhKXEtFCesAlL2WtPLTTHiWGhdz2iuV30ROoe0cCM7ZfgKZOj5UJzDWmu6XtEDXe/Dn1iv7HdCF
5bsobklwP7uZY5GScxhqoHIz3I1WoZjRx0blpbrP4VstJt9TTxYDUo8bJzdzJO8guFUa3MltnI23
imAaVGFDHOB/Zr9lfhlzu9EDhWvqNiD7Ntj8SS81SlXCRGssIKqauf3sR6vorK/uUvrlje937YoK
xYbdNX4iOCyWFFg6ckov7kucQkYSllagHkAkZzm8M7OuyDIU4qsjlvs5ILbpvkdTPnUYGFIk76jC
sSBUUWLYWy8fNne03SYeOR1g6gfLaogpg8BDATgyy6sispOJF+H642DGw7fsnlvyNJZdi37UQz/s
aBNC+ugSeLYxRGi2mHVE/3rx5n2lP4EajT5Li0cvgmeZBp9ANKM/mDqgE9WezF27wPIybVnKGdFi
erMNq9XukcZoAoG70u88T9lnewL153irJw7wP+vt1MgStawK/s+ylRm+GUWQzU08mzXyeHfd0sg+
z12tV3lmbBoO7HHU8cMlLBvOiPmZ366JU+sG3FLfuXxU1kdPF/JUxJEGBcNgP2VsdV5sgRaYQvve
yacNC+Wg/uYutLRtxyg7DUL2yleuu6uyqmvSGCEpsofxCakeZvyO00VuZzqME+7CNYKp1Lc1Pi44
o5GcI0hBH/X/ra0NmTs0FnpOBulmyzz2RA9/sRdFqS0aTx0CDqw3PRn62tfh9pZRXArbKYPwD8DX
q4QeLIf9gRkMswoW/xdYWQy4rcCr7beiaXzuOsiyhdUwN2yzneHqFVQ+0QBT3ul7/30urXHUX3BW
fXkYB9Re+uGdXP8VzoowvTHmPgCqetoaCzBg3f9oOkvKCP8ubX8FoLOaTKTVXAvIiv/6Oq3/xWY5
h7KDZrfqf84RUy5Nk3Rt6rq31LXWMz7yhaYfxrxghBsEUKyT583x9/fyEkLwTOrx8K+uNxY4VCFx
7Jf3kk6ODXxbZG81M+J/zj1Lx+OwlIGz3xpC5z/1818viOkK4IDa6Tbgoq6+/WvjpVCmVVZmev8k
3ckkJ/45eDQoPa/s3zfQ0rDdvwdWtxDs1vQCpMk2T5N6DWQuZeFm9VD69887xozSlqW0In/1vMPi
9iGa/jbd1N04o4jdVWOt9/NHo5rRby7n0R/u6OVM545IpfSzYRz07bB9rw2Ea2Qac7A63X35tKhm
4jrW+DLCZneHPJxyhgDCaWVlRg6HA6GFIfSNQHt245ZMHZn9wUMH73GUY9pZMVy1HR8HmEytm3x1
yCeT+cn51z5ts79vxOthZOBc0zF5WgSQrMWjiF8Noy+6wV6M6Ub0Uu9M22Mg1PZePd6tRji6PEXw
d2vmP13PMxlI/Y+ujffyesFCNMKjdsab52NvyQQKSLNhZ21wJ1Fi/u9dD8hfPx6ehYFz0f3LduAg
0LbqKS84brR5jSBZj0YgS9ZF3Xf6wPj9BV/uP+Cz1MdgorIK8UuCaL7CM5GfLbmCzj8FtaGkl8BJ
B85nX7Fg/rQE/3ophg5e1Q9dMv3g9VZXpXa1jpmfnZ5CkckDHWEe2Z2Wlj626rl+wpundfZUB+Bb
04IXZ2J49ev/5omr+qk6/f/Sf/WvTz0WS/j3b++ain9/+xHK66umb34Orz/14nu5+vPd6RoKL375
SzmH/1Kw4f5HP5bDf3nzRTWHF+Usfq3mYFGEgSXxrxn+l3oOJ54Inuf/4U+eSzlYHo8x4JhABsUa
s+Bh/lnKgaDS/IfNwyXAIEHB+Qio/3MtB9v+h+2gauJRhtBIPmVz/uf/wIn6z3IOnG1QHI6p98LI
+jvlHLxXNNXjaa0d0OSDWFxQU71cj2QFJbFbZr/t+xZdYbvhd44REjdASGUVXbVupu6wn6tvbSBt
AFNp3NtRtx5r11jbpCRZANpa/Do203KmXIMFFmK0e0y47Sfc63wPKmQ7i40JjqnAMSVjA8XvuRGL
PBAa4Rq1iujKxhX/RkT1jMxbrkfob3lPHYPtBK7UxwJX1w+Efpsih57dWwMf5e1Sl3kZi36Yv0RZ
u35hLa/5LhN0WyJY7HmspEJHX5qdxkHar6Mtii9DNq9vDLlaIEXF+mlVm8Jmk8kgcdZt+DGpzIrt
tnTPmW1ad5nw76wBaC1uyt5+T4Kxyd0v8+V5Zb2oqMEM+OVgc58illA/15IThd1Kkz+/hBHV5rqF
kfb+WzK66OwRAWv/gfLjqFkM+Cg0mkGc21X0pgla+6qebZrW+mHjJbk0p+MminVPuN6co22crrcU
U6Y9us13K5fGBxDQ/l6sxrL38qK4Hr0BZ14ohvKhhNE7ZkK1h7FHhROG6v1QOt7Ja+crAmX7nS3s
YyCi70Xnd19/3+jo5dlJo4md9ATWzyDk7Hy9TbahH2ap2RI7NVX6ydKjnwH7fuQpussbHG3qPBaO
OiOWGvauqLHZIe3ZDr1TbNdYIMyvrbTohsibl9usduUF1nfvbbryfx2VjX8ACluXmWHPt2L0AdSz
bnmDvOYB2tk+RkClD7KepwRfgXnK67k+CkMZRzlhU1mpt7LfzIo57QzmdGluzvfaH69mZVtstal3
ojgCOluMt7t8WeV+8WZgyjYSBy/HfBYVF67bzN9y0ThxOTjzt1alDrFRqU5qsAAjhEByPI0H6oAs
9yxKeRNMBoupl/lJOt/RBhYq9lPl9ztZbBhl3axKEO8s4y7HxRo3QREdzU0hq8hHjFx1vdwvNaMU
g54U15Vwuqs1LO0P6BbbH2HZVdhbZ6XNWshMT8sWWNiI+/4ULW1+WQ6DeZ2KdXkT1tZ07Um8IjH4
U1nBgmzFaVUCXdHmZva9kQ/LbU+GeIWEFEHtFm6n2dNr05DbXTXN/QcgViC0TGZXrovhxcyW5Q9h
96s9S0eCti5r4jhY0BnLR3rnlwVjY2JJsykw7sVgbndDNNZHw+rLh3WZw50KxiiBEmLuqGb7Ntvh
luDDbldwzFV8L9pmuWl9O73oBrP7EHQuukpRmscubD8ukSs14Fe9BxWK4KqVV8bF5NTHkrG/anD4
xeaQbfve09aVqrHvF1NJsIOVpq6jsV67Is0Ttqv1ANFt6w21kRfKawdrD7Ju73Nz7PhOZHw3Sjbb
3eO0bYsuSvLcX69V51lXVtukP5syND+GRtV/iAqr/1Cjdb/h2YiqQGSJ9WCHTj//Wpvy2DXKqBIE
/qOAux79I5ktemPw5fA2NLtm3f9+6dr/IRDn3AlM8iyb8iGBXtq/dD9SbNgzYJF7W7W+sRuswIpX
1RlvC5Lka2UV2Gb8rjfeFWs+CdwtbdReL6oWyxGLMMeLwxoc8at06UWI5fKLnHws9FE3t1kCwpR+
Uu5KY0y7tM5dPhqHv98AvDrcFiW0KQCjawT+2oB6k3ApIgvuS38b9kthLTddm2WHzk+xx/Q1+0yK
ZvENICpbTC08Y+9DW34xkbFeWrOf/mTtOWzMa/PFWQIL6/oiL+ChxhRpQJi+o7ILSndRZ2X4FIcR
UFFv6j8cFo/n8V+yIJeqICgkKDL0+t7nShFdurN3j4zDq+O579OfzOY0PKlelQ/Uc9iui6Vfbstg
qo9DhakotuvaP4dtPl00VZgnc2Src+nN6gzXbLwbEGodYZ5wB6purG+3sM+vApv2z7hT7Zj6Cf1P
zGvoNaLcRSw2j2cTg/eUyG5b3mChRfIfTIFK2sJDPIr7EEJ1TD/YAgrOCI3wos8pmJCSfBzK3skO
LRWcPim/3o5qxo+WY+eBYgnqMBlse/lhZT37lV25xpT04Bv7zWmjg9NICD91wvlWdyhH2vZMQaX0
Ux2w1IkJljePSy/FB/ddpbAHe1/yIsab9GLDfXJf2j31pirAlSSyO/HdbPsNE7hIPzHz8BeVld5B
dNfgV76Ac9muXROMPnapbnIPD4EA2K7kOxOFcBa7nZ9/DKrimwNffe4ysVCRA5sIWpMJXXZpXwko
rR00wHJTWBtnye8nMUHii7DhKfskZrBAWx7DwVdhA3t1NfZy6u5FaQ2weiYLDIqAvblE3ILZFfUY
BXdogMCxeCAUa7/49rDdbRZ7EkWw+rPAXLsT1OW46PKyh3GrzBwXLHx8FWdZfRiQirBcrcD8us4m
/pJ8GL7aszv9GPPANXYUiqmCXQ8wnR9rwrHrqR68PQj4yjxwayo1lAjTywOe7gYsZKvGE+qxZbdu
0KmLW71f5gYXdAArh9LQzo9R5xt3aCXWeYcsevzeeRwrzC+xU03XnBZro3gGq/YUlLkOOfW4tnM+
fOgXefIMOa27xc63feSsH6y2BRhvQsTa5kpRCdwi9THKXCZrYfduQqWz4BslZSrshpO8aKzCPKFO
XI3Yd7buuHW2aK7tBVlt0o4Sl+Hk5A+9UeDK3NrZCSmRUhUfUP/j0yllRxomiFuWBM3XIinZ1Irv
uJ2se2OadYBDEYkLM1w4qvoKxyduuix2xDjsh0VUJs2VbHkleZOJugprMpzayDJYhb2lSegjJN+V
m1W/y2Dfz9hWOHU2q3C+CidFCpxZfitR9A46/InWO3i8xthveIu/VmXDvjp0VbhbEReZiVFv1lXm
zfJiZSKEMZhoc2lgqmsSz3KcjxZgJjVMzHG7Q6eANsAKiuVeEVueBqOOshj/9PaT2j/hORw3Y1+O
wPcxNQ9Q65tqm/fuNKFD7v1cJD7aMigUg1mYQ7o0WFTVbog8ifG/Tc1d7mzlT0Rm90h8yjzxCFsR
8CCfSMpZVjcBjpI3dhXMCYdBRM9E63b3uJD+Vmb7/5K0vsiF/1uK/P9hZqvFP2Qi/z2z/VdF23/X
KHz+m+fUloKDiPWpMOcA9vpIvNmBnqoUGoHzD1ejdWASZLlPWe9zasvzSXnBBsQLEHu5TkDG+Zza
8ix5Ul6eG+cSVlhgJ3+rUuErdITcWdc81EAMF0GWpN//JUwJrWlEQxYirA6JZyshwrjIuj8JS1/m
z+QtVELUsBJZHOJmHqry8irpCKlCzZf0NBZ1bWF3i8I4XNLmcz1My5sKtPZcbp1UO2Sw7adfxuM/
BAN6vH7JHJ8u7pG4U+EP2cpfACDhl+XiyDBCTBs1EvVFP++mxeK6ninvMe00XzKIEpjeOnd22Kny
HwsEa733le/sSoXdZh0LdIRTWCZOZ3QXo2zEbY8+Cd16mcIhrqrd91m2XY99kN5XPjn+/0UjqLoU
8Yhn02MivepBU7mtUw1bdCKasHHeNNuhMir3nAfzCttp4qWFbnT2RrWi6jA1zxeR9KBSXbk/bDdv
/Npe3jR9GMbmtHGIRGI7TKEszwtq6EM4zdY7CjIOh7XehgL7V50ff9+GV6Dm4yQgeuEsBkOhAvgr
UBPmdhzXYI5OudPOO2VuSLJwDx2Dpvj5+ytpOPaX8O/pSiEPiQep4flxrw0V3kQdoNbiSpOTmad1
6Bg8P+wu1OB0d9jW/mQSeLWIHq8XmQEAI1OcTEvPwF8WkW31OGGMkutlubpjR8HGNmbR3wOF9VUg
jNAjotgNbee1YjdSbBflbBDD2nN+DOm11olIhfvw3e+777E66av+82AP2Jj0vvCXTaHIqK06MwdP
Nnq88xb0NiVDmDN4cefdWmmpkCX8nsqXg7xfJy+8ahHQ7yillN6Lsd4uK3x3d2rViYE/eX1M8RNz
AjADqcrQKVw0Zb0ec+bm+ykL6jVxNtM1MOzMQFduxkWW1rX3PG8+P/W233+Y/S0//b6RT5ULX7QS
UIW6gV6ABJpna3ivMrTUTku8oWo5zShhkbRiw0SS1Z8NxMCHRvY2IU7zcymVsfMkKQ+TtziVVUGR
CqsdDri6KLwg8xmXJFUNOr82P1jwijdetLqfg7mqPnidv6cKi/3WiiryWUU1m0SRPr2zTUl5tS1H
tjGJ5T3KVXtXZ/l6lNnBQjP3me1MnvzB826z0fZOlHZsLjldxKlqU3vvUMoVcRS2xMbLYTBt1zoS
NoTvVOoV58Ioql1tdQLDVpZ+Exw8SdXL7Oy223TbUsGgQxIZuFdV2JXHKfVB0ia8+r7bjok/+g0W
BYvSflI18oHaW0nZ1SizIKVvqQS5fl8xolGkTAz7TA7O0Utd3JCFL2z8w62/M4LNvfOEY75rx776
EGRC/mwt0SzIiKJ1TajLVxO9NKYTNwTjH4OwlrugstWJR3WX52ItlqsNNcCtX8pwN4Q5ygqnyufb
cai7r3VRel+oIbY3qKuTiFT+MKQRXht1aezcLEdHF1CzC1QqKX2r20s7OlOUjzo5aZvGNs7rASWP
MmIjqI9mW1zp/tw1ZdEmPMTViPtm7mOrcj55gtIo7iLMcyapiUv1ufW9UcrB5l1zu7Go4lNqYxuQ
FudLAuHuHLGUh2ekZ84Xlfr9m4J+qs8D4vqkg1V+J13gJLytaiplPHaO86XpVHOQwja0NCWsYjzY
6j0u25Fai8vM0CxF3C9NdprX8SCEc2en1bhnb5vOA3V7YvDKIUR2Yn93FGOufKu9W1V5nQNuJsY8
yd2UleNuTCWIcDWMiTLNi9YuiEAz141xpmdv6yK7TjP/M34a80RFV/M+tTaM7soHF5Nf7IoicIBi
BfpjP3oYvBTJplLWVbCM80XtSSSB00Y8bzpZPBYdOpnJTCncYAi2KAodWVVNXZOiwUkXZnhwekrv
QJmln4xWrNzMkh6ELd1ESGqMxMrsJibXNAc7jiF5yLPQr3eUBsx3cDj2UfW9celtTXNFhRoT4YK3
finm3rwb8z4I43r1QhtIpGhvN2z5bFO91V2uSHLPol7Kk4UE5RQ0LBffWBtTAqfYmxz39myLmMKr
XbxR/gOXX4F7fnKzj0Vqjd/RBKwfnUnNF1SCms5yioZ4ylr3SpkGdb0GmSZeak7n0WJ9GSuFlMeS
MjxUqyqC3jrXeRRs3c7qfNy9ZlYhRN6W9+5k1gfU13g4Zdbu3bJxk2IdKQfjjPnR8rv6Cg19H+Om
HWKv4VckjrLd5f7SXUSt+X/YO6/luJG02z4RJuCBvDwFlCWrKFqJuskgZeBtwj/9WaCmYyT2P1L0
/Vx0R0dLJMrAZO5v77Wz0K160oGur7Al69lOpsP8feiwEFyw6+WhrFkULATqNm0FZaU22dokEU8O
YwGfYep9vdUHJFnecXvyoAltR0B5oRmTVFs6XX1ckDtuTC7Uy5zoDTxOCfAYHGY1fMNNMYYi15fD
nKbtl5gc/s6tEu8pBnGB99czHjSd9QWbqvgmy5CQsRGyF6zIB7uRSHl1b5GK3sC6OuludpdHdvMp
Ta0szHSATInGulBz6nmfA445jnaT7epI9E+AKnPkLkd9XbRYPzDu5t7T8ibRppazm1foGMLmdc1W
DZxkkScPNsx+Hi3mHa7lZGEK2W0r2oF3njEfgbM1hk5vmdumW8wtInx0s3i1VBtwEPyMKXL1MXJd
B+ycxSvJesAOw9DxlhjjRJvO8hY2jlnqbC1g3TcGN4ZgwTS6rztzOQAvzQPh9QDrkCiCWrpiwzqy
PQ0kDjcGw5jvrIGHpwTWxNaqzOaUzqRgMTPa5t7Qi2YvS825gj6p3c0cIA4hXLC8kF7Dy55j5/Mo
HaJa0o27O9Ja/FcW9XetbjaIvLHxSfedK5UZKeJTU+1VauIgY71oXTmTvu8abgpG21uXwWrsHRDI
6ViAsgiGPI13lSXjbVX2D4YkBzp2HZ6ZbHS2XqJ/aGUJggxexLAH+DLHez5+L/vS2n4TX7eqaAbO
ZqfbEG/o501XwA9rLRP+m5AFBEF7mlUEh8S04wtA0alYjm+P9/9tWH+A9f/rKBYo1m8nsVhdq/bl
a/XzLPbHz/w1itXNf+Eb8d/KE+DXr4O2f+9XDV38iwgsJh72pAKTLJuQv/arBvtV08IngTsUu8sa
sPv3ftUC0w/eXeC5wdvm8Uv+ySj2bZX706ptbYRmCsiWlSWwA6P8/UaoiGsd27x2BX2hScWO3a0/
95/aQdhle0r1wgMYmbEniDnlFfxu59oSeQH+tgA27q330tmuo9PKAcmsc6kxQYYrBlMk0lNQHnmb
qH2fpd0k95mfOEly7UTjAP9i4f/K/oBpk2M9EtobGyTOqC/6Kb42hgKSA6BD39M2sa+NAVQ0kGgn
dt0WYEprzJMZxIMc9Gee8mu81O1Qi+8Jy7FI3TK8Gr1bP576WNwkSbcdQZnwACt8k7mF05fwQvO+
JZ3HGEWTa6akYhjzQy/931Xzh6sGcRjvwH9XeYIXWgawAScvP183P37qr+vGsOmUR5Th5F8HPg6/
8K/rxrT/hckFJ4/NOIjrg0vqr+uGi81g+0GlDycq6T5O57+uGzosCGnano/nwPL+oYXB4Bg/74nJ
VLuGiTeVLZ1OktBed+c/7VE7Mjt10/fTpRwtWPGjjOl7sEhIBJk3Dreu5swnBm5lttX1rHvuKnt4
zGw1YfcUZfPxp0/v/9BkjHVv9fNV/GaoEqsfh92lT8zy11djl3OdibgfLmZTGpcoW9gS9F4FZ20a
OgILw2j3z95Qs4FsC79rAjyQSMHkKTybVIJXfhUsVW/4HTG8oTw3HvGN+cZ+dh35zSDOMf1pHPZu
j79+fmsgjvseO0Vmq+/UCzuBGIffuLsQWIqi0CV29Tisgteu8+bKgVwwGWmYeKytFs+FWDNnurUv
EDgMpPOq+xpPShlBgq0jhBBaYSEuYjbFXutkJBmqNP7A0uJErUCsQoxh4knFzRURLWfaJkpzz0kb
D8UfJJm/fw3cfXRGZMgxBhnH9U3/dFJwJ4ErVefqApdAPFWRb5gbOzM5NeqyZ7Q1teK+lkb+6fdf
/zslCEPDGjKnJIl76/qv9WX9dFgYhJFdq6i8lP5iXAig9Be46kR6ZPz0+yOtT4Ofz7P1SIL85mrn
JMK4Psx+PlJdMuZtQJ5e/Fq3X0ggtvledv5sbrI63uoN2YjA0me/CkhojcWfTpr3Q2DepamTKUfm
dZFA3x8e2TVhbw9I12sy5wXpwHnJeD7ne1JRCn2RHc+s89Xvx7wZYSRnlfcNsBuBNjSE68m1Wj2w
xhToagr4/NFqCViHsT/P32ptqENdWwpiSJCR2Txb7tL/eBz81zmq8fcvCsGO2wYuPZK3AEN+/fh0
t3dKx5Ha2ehl8ZK0BPA3hpZ1pU2cGljAaYyT7JUMDAjspSErAGslCaBDed87b1mqYGaADBknHb4l
OMy/Dk4de6fff8VYSN9/yWjXnERrPyrZSlI+v75Kt/UTnbiIdU5tbMUC0QBtc7/GJ8WuG3q2vVBk
b4didvoNFEgvaI1yr5jL73O7BtyA8+OuplZn2nj5GH0cU2aVs4J3UztN/Qi+2A8lBvigr9KUCU1n
peNGpqq8jLWm4FuBQooiQyCaLjQYBOYQFwcwt/kdO+0PEdjiiUe311xYsDx0ZqFZoTvg9TKS2eTe
YPfLstFHP73OY8d/ljpQzdj1jesFKo0IRj0GLsQ5nxw1v4VZNc7+Ehr4ScIlnb7UCkR0j/set3/R
eTupmv5ITYv50BDfJxjqaUayWeJMvgryspAly0b73BfgzetaQW5iN3Q0GpF/TYba5bq3iuw+EXLy
NgNIn1Mr2z6Y+Rz2Bur0TTMCULbHttkZxmQM25ytHhzlkWxhMJix3BbKaoFVihtmqpEekpLoDjxq
zDEgI8X8q/PyT1Ohx1dmK+p7B1DgvhepZuK/L5YX363ardKnFGk686OdBi/hhQTq+J1mitoJFvjw
/aaMzCHaTV1acXGM43aOht7ftZWMQ4xExaHkr+Ipt9uKDxqw+SZVaaqBqxtp3KicadnYXS4Dizld
sW9dpryr+/h2hJIQJuQ+cJ5wJnU7qxuF2k+WN127cN1yiWe66YpiAyQXBvHXWMamuTyrUZtWppto
uZVXX8y5SDsLuZDxfq1fuqyj6uEkkmbZ02rRSRw3CfSH1Myrex3YCoqXxQqRDCoZ67nRxcTXhdAQ
lpJNHdkfIhJM6ccIuSPvDHkTN7oL8D1DS4/DecpFd+2qzuKMGmVlqDHoeRbuXC1O5c3ApeNGAStF
cGyGBV1lhx+wFRtYSKyAtxPQ2ECTjJvANEkiH0GlJIGwWFCpshtzD3uTkqwKdk4ZFUvgLw53zBLB
pg+KuNXyzaDmSH0AUkiUoooS/7vWD2wQQ70yOzoR/N6/OICZ5am0vM5z0qCcVLPMB8WcqIUhHMUe
aRg1LM1OtExgdnPuFvNBV8hcgWPCZQs8VJ5835KF1QK+VvOjVheLgbfHzYqQf3TtBmqtBqSeqc3H
tChEcbRa0eXbjJzF3dJ3FsxzCIfGVTzGyithHptxt5ftgLWOh7F1AjhlYrSseQXbqssxL/nGtDCf
TZG8z4VPrcFW41JpKcww+lNL7VgeRtKKenxlA19n4qGwbsrVjPkN9pdwQ58XUIRQAeLmaOiJfYDw
lLkBnRINjrgqkeGCMAesbGxrQWx4TO3AIuuxYF1K2d8gX9k7o5aA3bEXevXWgHVUHePEGKNtJuwY
Cgl/b2MIqHKcPhEe+GlMYHGCkdU+t2DUmNInXEfmxVhAJCXoarZmPcw5KJWLW4u5Cksiemd2FzyS
Ipgr/ICAbWrtyHAb5TPqfxmfGnKt006NzpJcgZHoHuzUdF6cSeLe8Q1OXvJs1I9sFSI9L57ADTUt
FqaIAGLXNiHD/JyPIyuLNEqHe+W44yt0Hwtg7RjJrU99FehsX/J7nLwixV62g3EBCWzZt6pzjAec
pfyN0SUojzA9e9OWxGSaHNrJNCGce5EybxLNE0+l3qwnZ5o2au/lKlYfptnu/EBvRr6beCx5YRUo
fOOKJ5h4YmLA2V1wl2xD3xBTdeyUkCb2W8oO7ky/FDb2i3Tsz93UrYvP1fzHTN6dttVYcOiqWhaY
rSZzub2eeeubX1/6yP2J1wXv72I7Je+ibwi8beKsypZAZAOXTp1HWXJbEvGGZd2zKoj4M+6pZlfG
N41hzyDorDrW+bqBSPTnQotrtVldcdCbVx/1dmaiut40uJgC3hE3kEkY6zq5K4snaLbiRLAiYcoK
5ZPzgoDZy1iCZt1MbTrfWd2kq6uIZW56VdXY/e99nhZ7VerGpRFR8wy0B58kCarEPFXotv0VVCZQ
gnOL7sQCd7b2tcnHGkBUn79keeZ8mHoFbbOhiypjXlNE6gDFuvhOCnS9hyRNHofsA3xrmwDtUrsa
Q9VHTZfFrsDR1kAv5zY3t2N8l6DxXYEKTp3QMVuTeFrOEHyD1i6eWuhf0TY3Sy6TRZM4ge2yMppv
BTfk+eQbnFJbCgg4R1IHL+AOEu6w5SEzNlfIXAhbUuTdwJPWGnSW3k36uRW0u2gzy3SEw641vjLx
YL5RGIY3UGZg8qumwlg7KkZCBMear4W9PRw9aAvIgOdp9mC8DvhNfU8d7GIanMMyrt0zYMLVsq/z
rKrOpTvZ11qn28D3m7IYriJwAXHgO6qIH1iJqK86tUIU0HiJWmU13GRU/Ax+w1Ngbu7zqDGS1XJi
+QOGFozZj3VnaYJfRi/DNgbWEJ00WY+vqBgYwnJPudkxIYRxOylNYiHr4eptk6XnJE3MLrU+TFm+
OJfCrVd+ej3o7tk2YpgZM6sbtR3BvdOU5JfJCnr2Cu4dSuVbY7KmNhxyehL2C6QNXqo9RV44S9iw
gayV23yEaGk8pHHLucaTTjxxrhfqQylKOsx6E9/vzi/W4crUP0MhIM2/ybLBe3QArI/hSOWUTQNG
DiulkdDTeLhzRm9rLDDNjo3DPF0nVpdV115bx9YHc6Jh4AgSBHtRMk1adM5ajflhoaAub1iN9d0Z
BzevvyX2u8OElcW0Een6cW5srvvZdT28azL2zm+r0v8pKX9QUpgas/z+70rK/8tfXl+Kl59llB8/
8m8ZxScIgrXFsAla+ThG/lPqqfk+ThpExnVTRQPDm1bybxnFwi6je45HNfK60yI2+B8ZhfgI+y/k
THJUDtvNf5QEeacCrBmQNWBnsKuDCGS9dxakRm3ayrK1g9A0O90k6bwcemGrP0zg3+273g7jgdxd
G7i5Cb+vD10M1c7cubQDiTzjATQMLNxe92+KEczgHzZ5yMM/b5HXY4HbY87PQwFzzHuvLN9FqsRg
ycNsVOJGd9vhjABsneyFtAF36eRP2S/r/bbybY+GHOXgZvApS9bf7cqnTDkNSWx5SOZW8mBtqu6a
ZqOI3hi6WhwEnlE8IaVZ5k7v4RHDGqcRce9SRlDuGyfqA2cY7HHTT5hU6jRpD2sIBMlFtPprSbLs
uhFK7IEmiz2WgmRfuLMZgCUoT2Tli9s8gwaYa233aHRueYLBV+9odEwucu6Six1BnAytqIz3LMeL
YxIpSEedKm5Ngu7faApbnuLMbp+Ytpz1fk62o5ezAqOF5rCYVna28Yn4QZxa/a2p+uL7Yi3VzcI+
/tHUk5SJHmZPp4lLKMPFwK6yHA96JUEH4qbc+4POGBTW2NaIqUVgQ6OuYEZUl7b2yf6ztnzR80g7
5O7ac9Fq46GZIXIwURHShWtqVl+Uz8TaXYqJzqQl7jesf1j9t76909n1PpN3EWMWTnHr8dTy5hEc
wrNwTGdW13FZpzuv9FhRjpLzPNBjSiU3ulWUr33r1c8pGJmPqcjMOwE6NWZ7qoi++HCRWIi2LK0L
/N6El9Jk2rWDD3KYxGr8msU5ESgqm/IbPacTAbNBxD0c9tLVDPr+yZ8XqHcyaUPaMjj30oXOKTtJ
nRtIBnfxlOgBw/D5LsYYsFWG3j7DABt21aR3WJcQLzcTAKmvbVHE+7iMv8xtWocRGeyrSPg9bPTF
iVmF8OFgPsjPTV4sHxEVsNGyML7WmYgqJu1GRu3HoGthlqRS32gVwXYGCEeJiHkYxlJtrTnJrvU0
6r9Gyu1eM2NOcwykOJe3Gi6rEx+BCmPpfmm6PBiNsb2UOSIfVbxfdWsaQTjbV1Lr8EJk0aNQgIkb
Wed7rfaZL1A2EqhpLKGL2HoAR8ndeHV3lWqtTR1BF5F71f30hdSb5C97ny3ZowZV7kxlk9vcyRE/
tcuq15lYbm8Yo9ic2lw9E8BlqlJx1KTG8G0qPG3ntFp3hhq3vHa0BQd8s85rTcHXDXsJcrVL1901
JDECCvPuYCgk295ZPmlMQC/mgufBnBd1weixbEfhjvdlKXrMtWLYzYV9W464PixZmYckoyfD3nQU
z8xfSjehTU+ix7At72k/xD/hY0bYLHiOwywqMpgcZj9nwZw37nLtj/k8HfGzUkFLUq3R9Y3UiFQ8
ZQpv9Qqn7NUY8UFUTdjPg0ofbOgoUcfQP51wEDx4cxdvhaG8aB2UtjQDSfKzG4ft80Z0flnux2Fx
vU+TZsOhIpRtUgHiYyYIk1yb/Z1KWbXaUG86oCTZuER3Q+asxCoyAtHFbVb7cQWtcvwQEd7DQV2T
54ivhFxDfCuPxHk2a4qlCO6WWO0Zr0/CfEqhXji7hlJA76s3xXxRcQdS6ZTN9JG291nBogWitVDZ
M/Pv7F4MRbJv9ZLbcFV4WIF0QmmenLUVA2HKeTP2rnVypgFL9LgMY79xtFjsHfa8JwiNzbUxTc4B
1Un3IDnO4MuLRRik1qoIc0mz/m9PuvJ+nvvxi2uW6NelUdY7yoSIH+ZECDc9cj1tnKT9aqWXJyjT
YtsV/VIGBQMtLnZ/rK4a22YrQsLB2BmuqvBNJhRg1KILSoWjewNKBKiplOIzFVQF+xStvAdwJyl2
KbUeqvswFreTZdffCIP617wQolMZxI2rehbFEgLVyeNtC4PxyL5N3ORO4r7kBQx50FQDREflFbca
pmgGGgB7ygBQJX/maF3xneVq/mTp3fQhz1IXstxSVPdREbPgVkxjDG4emdtz3ebh/1aBby3xf1oF
Mkr97SoQZG5V/roKfPuRv4Zp66SZkRkQNg/V7W1R8tcwjTkb1dDuD8YBbmLMln+tAj1WgfzUj3HZ
r0No41+MsrEAe4jwsDT9fzKDJjz365oJezIqMxZs1H2Dl/eeslDg5yJL4Y4Ax2qMLOiaY1fk5cZ3
3EpnRz34EHzTxuuWfp9B1Cr0jzSPQijPkAXUA6mdbmk3bIaxv+Rt2tZjyqVTNrV/T2KDbRR46LRM
DJSCkYjIzoZCXVB/IuZDqo2jRqEG5vFiOLbkDxWOqYWmgq4+l/mcllxKCY8z4dfltUMd8YlF1aAf
0zU5N9tSPqRWUwPUcj9pqhr2YzV4KwgRWKGT1tdpgXWlSCeuCsdZs8xuwsWUxNy20IZWIQXOqdiC
yWK7lrcLizY3d6e7hTqbF702uR+UnRrOdECzM0Vm447UDuu+U2DGzUnADPke32+OOVlUyRGloPEu
QnRDGqhZ54GoaYxF3Hru9l2bDf1GW1nYcWFnh1q24y5dWm+hBKTkF1OQIfGeDXK4MR1ZPnfjbNyN
1LIP+6pLAQgqxZOC2DP1WCqal43KijZMnWb41BGfe5JL5blBGzX1dJwqgCzUrzi8UapzevMTNdwN
6EIjZ1jgtlvbyIhLRXVjbJTRXpMHMdYqVpp1kTIZmSV4Y44u96EnkbJNNd/U4+RNSY7fVOVhFZiB
0aI1N6jO5pv+bK1StPumSg/pGmF+06qdN92alnA0bAYC4DRRsg9gcOKQdjLUbnMVvsdVAid3hRo+
vynjtEmhkpPyHL97MtFfFgAnu8zhatyti6stAu/8UqyTaMTWAum9mup7o2zjK8CQ+adqlehxshlj
UGtRB80UOSE0W+8GEBWy/irwM0yDvgdMH91ff5sBRFHe7OaBrGfsteJmWocFzTo26NcBQvw2S6jW
sQKMVKw/TtyzGEKOPUJiMY/dOopwHU9+5mpgPgFvUbzKYmBqwQxmyPZR15gPMk/649gW3o4CL2Yd
opTq3reHL/o6CBnWkQgN4ExHuAISEnuMMYAlrfOTaB2l4Mi3T9k6Xlk3FftBxa7cOArnReisoxj1
NpVRzGccO28vja8vr3lXyBBZdX7qk7o4yLfZjqbpzHnqdeQzrMOfuZrKS+MAaAQZvU6HzCHBDbiO
jIxYVo9u1HSbURPlkfrF6GPHwpP+lU7md9k6elI4Zvd02e27ivrt1pM2j2870/HPNoxd3iZYVWmb
kMQdacirem1NIpxe3yCvCGYmev4NXWU+st+pgmmFhAzTLDal7L6kaM7Iz+MYOHTmHVYGZFDZ5ss0
zh+hkDlBmUViCsVgei15Xoupdo6k3MR1734YUY1QMTdAyPq5/Z/L5Ef6549PRdP/rThyXWFTTV7e
PxjffuovfcTn6ecCFcKitULafyJlCJtnJm4RfFnMmjFu/fRktP6lkyWCTegD/MbC8B99xOQX4qLi
ychjDvHmn+kj1juBBDrOKiTYhuNhEvOYfP86i2VDP/YAStujU0rPD5m7GXd63Cxn5Oh6VzXUZZJp
IyqpNE8+MNhoj3NRypPWJvKkWmKhXk5WuNLdco8Bc2CaCkCJzUymPfg8O0Mvrp1kW+mdCIw4nW4M
Vo/f0jV4PsVR/gRFrNsCx4SPFxfyXOmUKYWl6VGX2NCOaUR6OxL41ZZD1RTufY/N4Q/B+3d6Cp/A
yiLBJ7rqKXjU1j//ydyQgj0YqoHg7dSSMeJ5IPbRjAfc7Lr1ffG6f1o5ffhhZviZjPFOK3o7HqPb
NadBVyZ8q1+PZ2qkfaIsq4+jRtx6ivJXIJTDCkJI/nCkd26R9Uggs7ArkabF0fd+1bOAiKCL2s2P
o2xUaKYpWefZ0fYU2iT3g5nb+5mZ490/fnv4DtCIXE4mEhvr2//549RNNRYlpt/ejenxZg/KtgUk
sxP2k0Mg/p8fDb46rCBoMzhw332YiAU0p8HLZWI3AkQs22LZ0T5jkD7IxR9EvvesrvXzFIiWbMQt
XSB5vjvYlLGjKTI9OTbxlFuBFUuVhw0VIqG/hs7iOZ5u+rY3rkcSzIcl97oaKxDu33/6nh1gEasT
C92U9cq7EzZnhzwXvZUemz4DmTCpmZYe2MQPwq3ZVP7+YH8/h1D93pKNLNMRwt7ZqFqm3FbXuumx
NpbltgIREnYaV3Ad11mM6yKhs5aqYgK3vz/u368SIEFoygLWHjKn/u6+RLnqmERUFxwpPaBideDb
HK1+XLtjqF/8R8daFVXdxouCSYu74N/adWwK+wzqHJJjYjRRSH0ZtMNab+d16GM9/v5Y7+63b8ci
D7hCiej0huX37vJAnADJwjm0zMtohJX0ilMOZdMIf3+cdzueH8exsL+BKlxPV/PX4/Qu7Fm3mhJC
1Q4tTNOIc3BD7fWq6ICUiZOEmMLUdigfS1uncqsXUfxjpvJf7Ujvzp31NbDn4kZHxQckpvfnzgBQ
labVjtcwqCisDUagm2hh5iOZsp9wr+Gsc635D/fzt4/wJw/ZelhqSnjj1pq70/13p84QuUOF3z45
xgypP7apW5xcy54vdYpC3Fp1qTaEUSYwEzOzMAD5qFHH0S2nr4YLWvJLPYjilMlSHpjNFSeZSP61
pNrt77+h/+t1OmvGVWCPttkYv7u0aCiXI+092gGch/uKnmNT69vkgq8Isdg9lFpae5s5hW6Ol2HM
zvqAvYJOSimPJFrtK9EJeZwS37oIzVXezh3iKg0rzAd/ah/5+1nLoGYdbZA9A5Dy/qUy6+wqNinJ
sRA6gl8WsfVCJ1Ld9vefyburnq8OYy1fmedBy1thLL+etYkG1kRqih3BCEVGJCuooswq5ypXtnP/
+2O9v52/HczDlv7GmmCI9e7zn33lKHtKuZ1TEh9GvhxCPSdSBymDdI65YltYe18Z/eQ9E6+N9rRn
d/s/vQhnvRJ/PV3pdsEDQNScLxoI86/vOW9rzeTKkAfU9XY+rhXL/qYTk1Ufo75ebjXL1V+dFcCT
JG/shDqmoYpC5ZaGwQJ2i4IcdBJkdT9QYgqCRjVp3QYNda9Y+7JiOeexkqcYWgkFJJb8Pkx9joCf
L+clb9G4RdO6914D7IXIkXM1UC+LzlaM5p3TZ+49rE/90DH8Y9gAwSbU60R70LxxuZ0x1PQ0V8bD
DXmR7iVnqvyKKi7PSqMteSOmUn6H1eKgXhRNsWxosZKHRRm22qVejBxreUSY0O0zW9+UjWm/sPs0
vpR9YT2OllXTZSOHQkNkl/b3fACkHBbsseItWe74HFlc2bbDrcVoh+S1j7l5VypyvkeV5jM+Klg2
MkTS/SgYExH1Oz127f1I1Qd0ZG9SX32vN+llbrxn0PGtfwcsg/ONqz/KdlklOHxdt9qtb+K02eiq
954XWzoh/TrR2Vt/VjkVL2NGFts2yQhqxEOJfhCVNZ95zuRPDWOhm7ePV7oQv8wy1m9rq4nhcixe
Hh9hS6AFm3oRn9nbERVsoJ7VW+/tbtVTW9N2C3corE3a57LKOCPBjMO6wD/NGDOp+ewI0CXwWXQ9
fsDKaX/sscNpgRnp5QcrMz2yeDa/B9tnfHbp1wmBQyavrS4osZVtO0d7gd8Dgx2Yv/s0sqxHnyoO
c6OZfLYFOKxX3ADmzmgr+wUZBv8YFw3ZWpkUyy3Ky9QRpWqnD/rQTDfJbA8xCouRfM5djHMTfqQn
Y9btfGut5yH937CRKCKK8Jn6XULtu8ECxigIx5fAgPuNhzXnHFH+ITeSrRdBJIxmt4Wj6XqwFKxz
KD2GeZXyBrB8ED+WgeIE29JKVb/EWO4OFIpw9jorJKelNGitk2XH4DqV9uDGGR8YScr5HGl5esr8
fCsWjclaa0831CI1uy71jEM0LtUWn4ZD7rFqgY7EyVGn0/uKwZsdJEWehK6p9LNhlcupZzpxAAch
H6LO21JukL2QLM7OM0cLpHSQYhZvT+sLxSgMNPcMFK1n3+eyqymv1CtKlLWMsZBOOUlgsuej4qFs
d7ibaKhsyzwL+FTNJ5phbxIKXU+oLSRLG2s39nF1Elwkmxg5fpOtJQ5NwdsihQthOaNafh7oVDWV
TRWMYz8z6bLOUZHctGsIlTnTtOowNix5EydXkzy6ksDjrGrzKnfyQO/BfNZdOe4zUdA9sgDYixfd
peCa2uVExHcqnl9Fbb7Uvaa2qVZYuDPscmMug3nUdP9T4ypJVbJV58E8+TzV+tr8XFj2CVcMTAkz
uaBVjmFmuw/DIK+ob4w+dWCItrE9T6c4L7gB2+saiRHlxU0s69xRkHJrAPU5aWBBw2Vxr0G2M5WC
ZkR0UyBlNmakvjV6Vq/j8RTFkXJkms4jKz0ZlV0ZzKQi7xo4Pi+oyjHbEwQwl0eHFPBuGnPZb7vB
FFcAhxrMmI6N+4QpEdU3gIKI/0SPvamP9wQIWD9UanVp0oQynzMPhUkCxmAO0/lf0yJpj1DOpyMD
0IKDsoo+t5F+5zvjeOeN87y1lp5oMM+fdRRaD3GQ1E3xQWHDDjyutPxoU0NvbsyskkE7sxbJGMqU
WelS2q17CbeikpIDW0LT8SLhHeqUrU/P+RcWLPN2goT+vmeaRxs7UVJ6ELonD2YHTuRkuNjN4qcB
5H4/DTtmnOnOSc3iijrdbFemmMN0KvJ2FOVFH7s0GikNn8KOdsMT7jodjJ4/is8WQC5EudJUSTBw
n0Qxa+OT1bBu35ijrw7LUHBipqwd2CLk2m0+t94WXfIT9d/Ojpjs8Mykyv/eUQRJ/05pwGYsHO/j
RAUEBj0H9ygzrmkjq571WDk1h3pZxGXSGve2zRUUgqqqA61rvAM7aAH2Dz/epjb69lvNbGGLSD/D
w7POXmHrZ4EWnYPQM65tym5ZwpTevvdycZvLBgCetKTF5j+NbWSKljhswsDOwNt/4ksV91RDLyEP
4bzb0Ndlf5mgqN/S7o1q0JQUXVeNGSJVbqULJh1nbuTsR0/Ld67fDdiyEvsxm1X1AcqRtSmkkVIc
15gr0iwJLTwFzSCN/eA4nNiiPFO8x/icduUPUZNDroTney0iBuzUokCDxIsRMves9uR5612+KP+l
73hL3GgwdasxsQKacttkk0nH38dDaUIDGA3KpJWMMF1O1gVvSnXDFJ1lv7Aqd1NDgCq3c6ZVNh4Z
BP88K71nJ3MRcaomuqKKya9CKe38OGti/taxHb/urLG/7WwKyfE+ikHhsit5pttibIOyGpwLO/Z6
nxWexwbAqE65McOFGhh74NjPsao43Y2vpulgMYaFFCj8Q0GZ7xEXmwZ7QvpXVTPJcwrxem9HQ/Ga
lY1H1XQtmo925FA36KbZd+EUKLi1V1dHjZnKtk5znB6q/lzwq7dtU9nkeZ3FzAMll4GJBw5RbgJK
O0b1OrwG2dMFmDsccBhLf2VIenWJeIC/7JNtVphfUINJcfc1gxJat9W2jKL57Im+evVgMENhS+nr
FTwDm9ha9rMzyxD2ZffB0Af1SgqKezYQKLpQKP/Ioi4Y7DVc8ogxvvTUF+zRvr3R7XKKv1Pt08B+
ocCJC7sr2SZRjNAwHTlPTm1ektHpH6mZHF7tNvGfo17gOmXGpOXhpC/+KtXj/PVgapZFedBcez6Z
ZiqibeEOsAGM5KJn1BNr/pAbm7RJq00yZkbAKiq6zObsUUnSoGqYjTw6DJKJw9vddLDLVD/TYJGH
GNt5ZsCwZb6fg2RcvdEVdhUjbaaDIcfuZLRF3YcdlQ7czuYluvet1JwD/Az90RHECAIDdYjzkp6+
IFKL9pDgF9jRf8X3xkNhb+l1d6qXpP9SszdihxHnYakVfApkRj5Lcz2VUZT0c+zVVOh5JjQQV7fk
0+yY1gsFThoEr368lv4cPTi4uwOj4tdOmG0ejTIZNmbvtJ9lbScsJ/8/e2e23DaSbe1XOS+QHUjM
uCUITqJoUZZk2TcISbYwz0hMT38+yOW/q+rvUxV9XxEdFVVtixQJIDP33mt9iygoRJaPHIzDoA9t
ElSy5t42nuACkc63sLyGechNVTwRQ6OhixH3zsDICWvPgo7W3ZmLsDdt2QPhzDQwARxOto5DSDIT
GsZu1Ngb5MSV703Ja5brCIgEdfJGxX3FVhkdIJTrO2WPPzD7eXtqeVK1W93bZXix/KywT3pXMB1K
Bmgnltoh642YDUCfcEJuZy2d5M1sFXu1yJel5oXjSrl7fW6IEywQ4MM+nD43NsliunKj27Qc3kUN
xaNZihLMy6CfEhq7AVHx0ykhbOTgabQH9GkAjle3hKwBIn3NeultqPHZdTgInUxVkTeMOQIVcN+d
GdGn50xO+4wInQ32c/Ld58ne9vBrRxBaKJIn+2ARkeVrxeBSmsAlJWWIDaIK7ybZaSik0nrn9t2P
vhVVUItqAaaQVJui8b61syh27VzbN31N72CJmIqO3VUZ4iWxzR3TtZlzincpi+5UiObrWCyfwNSf
iLd6hE57y5JLwyhP+hu7Xd7TJnpilHZPdt++5jSN8jx/8bRk3C8ZTUqn916RwHX+0uIS8IS0Hius
FwHGiFe02hysID5v3Vg/5jY5Lp6u7VJV30yxg7Atst+KwavhO9LVRsRARRCNSn1BSvaGZ4PwNKXv
Gvh+oz+THvIFTGO0EMDnZiezrYcNjJYNHgMD2EMwNMkzJNXuADn7bDWPmjuoh8ZtUA93yWfHiOID
VKYMruWgnoXeusE0Dv1hoIY5K9WSqDul62M+ayfLSJxnKHvlPika2wVqCB+TIDHao2O6lhOOB7+0
GiVH6KT9gO+h5OkHS7S7uJjuYYV633GvzOKE7ZCGDk7tztX2+qCPxk3vFl2XbpoY9kOOKJrX05ss
fZlpOoNdhC7UH1HjcEc7I/SdDV1NM+2hbORoTroorsjtsMaDYyhHXHrVO8m2E1VKTo1H09TuRkrO
zAPgqfTwqxtl5MiHNg8g78qIAbIJhQhI11Wo7laURRG3vdpWLC/0mdaZxlyp8CsCOBGEoqHGqHTr
BjUgYFT2uCe3CedbYVpUyYkjAoL2bO2SCisZgn4l8hXKYVkau9TwS7lWJzKZhh/pAn05tWd51mS2
7GTUAknNgCGSnEiTO0KMei87qw9sC7sK/a5Be4WjYVu3fTysJa/XI+CKrbr70pQDR4dcEI1US3if
nO15aWGXIogrCnRkUBGkb+lQX412/83OC32btBz/NmZc31nt4mdyYFRZR6m/sOUfdfIq/KQzwpMR
WzQFOop8Vzn0CNZJzcf7DbUpgrmy22NogwCmThj22DGL54+/4rmFfg/fw/78QWN2LGs5IJGsX7qi
pwaDTEmXwDXGTyPIjK2g2GTWs5T2Zy/jy8Tyam20uCfrc20UI7VgjMKcfqsy/jMvkpr0mwS1kyAI
4rTmlJ5g1ZZ7u7C6L1XS8wGSlFdkHVmuHY2XOyvJ5XOhNK56mYHPDrG4HlurnO4yGBS7D6YIQBjo
2fU894Bg+FxmQS+8tij7moEge9+a04ZQ2dWbrFTuoIfPyJ7aJAtdEZqXLAYKs0uotd4WE7XVHLOQ
jC3ufzipZ6+K6heafwmOkZSOorvc4BuDNSXxcdGSacI+xuC2VDvi9kbznANgvljY/W6qFJhJt1g0
r8IlO33cdwL+6m5IuQLGsrLK23y5xj3J0oyBV5qkiuvwXZSrsEFQZl1ztX4nuWLKJvlPrtV0qRy4
njZNSt+U9XKro/7aV2srroPkdevM4fiJJEx3W1WoCGyTO6A3NV7bG9YXzFP7c6R7IvDigUBs0Jzb
3qnd7VQ62jOgVIQHpdkeMUnxp1XPtyXtVXGILHi+HXihYF5az9o2o9CeQVWZ6TbrM28Pzgfdp+B4
DVcTsulH40kKPXxfpElTKYXtbSy8aDqJ6oVWIggutvPhkZwOefbkGJ4GBvAvYYyKeQ5jHh3yfbmY
hmI2OfbhKaxl9ZKBiDh6zSQM1AbDKtVs81DeUxzwCUsiXdQmjKKME3AI/RyLhn6mbmm/QO/nLxRa
np3Q7y63QwflmlSplJMWv7jeZfH3Yinql8bFV8lW3g0nEkfDY0/LtdgoV3Qvyxz5kUZHrm/4Oa9N
MkyR7quyugE2dkLp0ddvpeZ6vscwb98NbXjSeq5O34c87BNPYEi8JB2L0kMqM8DjQgt6a9ACv63R
xHxtsWLgmbQXeZNHuvxEmmN4snKD37yn8rG2JcvhHowezQ/Goghy1rtgrGnNWTUiUqQIJvxiF3rL
Bpogd4mzaK8rJuOFUaSoQNLWHvi+1gq3FdXpTmmsj57JN4VVRjwsFAToUHCSrHpL7sEWc5DvgDQ9
JZG+uscIEzgIZ4WzY55JALjGww/Xpk72KTCm565Kpm/T4K60Vw7kBO2xyQQxxwp2RnDgZ9kN5SUe
e/WQ4KD9Xg9m+J5Uk3carDifYbayM5nJiDzFcuYI1Qh3wOA14dfUXrnQXWu04dapaHBv8zr5BQH/
xwTyt0IHC0n/X5hAyEouu5fuDy4Qb/2ZXyoH7184EWwNSzezdMJiGGv9pv9D5WBLm2kMhvQPzAaz
hV/6P/tf0DeAGTD9QINAl+zfLhAEEBhKYEGurgp0e/+VAJBD8B+b7ISL8z9j1SBKYrxg4vyxyU7O
sY5+R5lHGj+uTxob0cRwnPYLW80JtxYeME4e8PnGcf5uVZ1zpoXYcIiXcryvKkXYVVeLF/y12i0B
ot4FAIbxYKMgipC+gTyLOtO5xPnQ3c/pkDwUnZXvSaNjYhLZ8ltVh4Qopk56wirDSYMwAQTQ6WHC
Io5DPWVX23Q0+9/IgxVIASJbRz+f6Z/JDspOXpmXN6Fj5HtldBtjojSsLD3xMSAXW+CB8UlS9sMt
K3ACFwIIqk6T6wTtv6bqzOlt1m6Osc31zlCcBo669qRfJ8HJ2SFr41bCC7udibkD+VgZzQ7Gbb6X
lR49S7yqF+xrd3Ky1W2oy4dFw4UqbfjJZWN6Aq9CbbzDFljt7DN+Bs4jut8WbX/nzdKkNsRoapgW
idstkrC9lWv19xEx4s5oSRFuEoyspaqyx8ZMMTBOuZnu62JKDx5+/u1ojsVWc2bSV6SuvlRuEn7q
VTxeGVsub948zs8lMKwrvbH5QDpWe7HpSl2ZD1LD63qya8iTu9EIPn0t1hbWUEbOrh448Tgy42OQ
4gA+o8wPA/Ej0BxMBdza2CStRXPJq2/0Eggj0bOBSnJC5rSq3HZWeFtkdYG5Xxxz1MvbqKnwJgxt
s2+ageGDR2HdpX1y09vmuCc6NjzqRVzcycVZkPGJlPPi3IXrESBVN7U5p0/RnHhfnZU3h+izZqdD
o18PY/PghWZyS9NVu0XmToohgv7kC8nk3TlVWv7ZrMx6X8Br8TYjSdUHa8qddJPlhnFdZie5jSJz
2c2Og2UQx4Jzj2ORoI6ybyDLdcYA4R8ymNdyr1RRb4d+upj5myLM6hLadn6YJ2XcMDXI90VtJ1+V
6yTPDSnDlzKqrWtBjOdhwmN7wcFo3OijtSYXVtEnMkq7h5SS1p8KdCCFUMe6DEdIeaXlApCp9a8l
Y//bJjLxPMq8PqRpbhabIuvy3WjCZMvr8UaPR5PbsWkPQusDFUf9S6xcDYjilMlAr0PnpTHGH1Yz
FcdopoQq5sI6Vk1o7hzc89vZKfUnw8zemOFTmYjI1L86bvlQDcby1DFF2C9aqV2r2Ob0NUE/OFmi
01AqYjO+xIO0pD8SZPmCXzO9c6IMHqhpGN4bW3u8Lwd+KFqS/BGUReEPhqBOHLLiJo24iIyuqPhU
jqcc/j4VW9e/Gi6upU2fyYe+Ko9I9exTNTb7kjQ3dnyHijzJ0+xqSJnfW2F+sGf6KXa4lEczQ2DS
1QoGJYsloB+ECg4G5d2cGM2W8xAd0nJK79H6mz+WqQGykKWxv6zqm7S2smeH2cKjU9biSiO48rmg
DozBONO3jS3rOxjugAPs5qbB/5P6nrez+rTYh92o3bqul++b/Eo0yfAswrEikNyQ11QjG7eULsVy
PmrDpdSG9s3oZ34TU9uO2uTsKzni+87hbqIyNdzn3pkbaBVAhJMN8XJVUHKc+rR0VbZniITXfWbL
99thsjHxC/Iso3AOONB2aKUrxYnD84bHaJkx8eUZDbkcETDLXEdWEqT25aYSU3M7M+0LpBTPqb5O
R2nk4F7OPYwUdoNBpy1tPxfJF1wu2jHXOg1ZGtWmnmbVa05U603I7PxqFa597DprKmg4iP6a9IyI
HNjtFkLvFzt1pn2qWe6d1tlF79ekkl3WEw8nzgJCMshfOyD6znvy2DUuixnHX3ByJediGb55S28f
2BEXf0674dJFJgkDw5ieuxQAak9r9VygArjr07C5TbWxeRJhkl8QQdcBpAhYs5Qj2wXeT2B1jfEl
w9YOdZZP2YZutYunVP+xOJG6HQG/vphGs24uAE6fY4ZWnLQloEJcPcRO0BakbxRnQTVH2KNlGN9J
if2C9F/QSFEzfdYUXz0pIcuWwgpa9qS7JPYgOd9OOTRtw0lHbjSUxx4lNJNSwPp7xixqXyZTf8y8
pX7MVbhPZJ0G2Rwud6QQmUE9DNjTZhJuUl8JsDREzuzsphoucoj0kyej7NvYgL8cdZshlWS7TXjE
bzrm8QcsphM9g6b1vma2nWyLctSe8xBfIisT09Re3866bd0tKhVvtenATu1dsSsip/skkzI/WqYg
9pYcVGYRo/sYjW64k1qjfY6HROPtnJCRwyzsnYEy+tLO4GvBi79pi2L5Vwxju00+mQgBDMZSTLEM
pmvgTUtNH5gLtAnwLVWNVgHkoVQa9UaWaNdVJs3en6bRg2LM1mxSsnJmv6QRcG1o8B+qmEd6M9VO
luGtapnMAqVq3r22zo5DHkN4mkZxJiormAHU3Q3QPQ69pb5arYWNsKJ/t8GXrWjV2V+tJCbQRb0z
6vnqVtN9KRdcPMtIs8toimNbOjM98eRBb6L6BNvHeRjqTH/K0rF8A4IxfWlDfnAogTe82MmMoP9E
ihggg1PddM3Q75lpNYt9y1GrjOwNEA7NAhBQ9WYATzQ+T1AItwxtlHvX9M1sP3fkyigSH13E6SMX
DluRjnlzQClKesZezZx69jACq1vmX6L6WrOAcvbyhq2cwmzXZHNUnFyB9bsbU33LIS+7kTB6TqpN
mFBAuvmmOWGU3oVTnN84sSXbByjRcbjPFxzzpT91jHOZffRW+h1cXycerSacLNyaA9PJSiQZQScO
IPlSaPO+9apyN9jdF1xo46ZFnbnVMDlgiTO/0K0dDzY9U3+GzXvhb047j6RZX+UxDVTzrDydeaAm
oItlEbsMycLiwFnksVziPIhRLZ3YQQgXF0l0xmIo/aiU8wXRfnNpuZqnpUeWHifjyxopfWo9G8Cx
KdReltNMTPl63DIWSlykJO1NktCo2GWOPW+HKuwPbm6YhNe4yb7DV+3PoXktFjrSMH6jIzlX/VGF
YXhqCz059Vp0tiUcZNBf9Rn/Y7+dI6f5pgzopy74ln3SDMkuBbARgAXCRZDkVTCGZj1tqjhjI4Md
4Ftc5oPCQ0ITVy/2FklC76YKOUbXWZ1MtBxI5vgOVdF2v3Q/xx3q5/AjbExOHHRPPgYjH6XJP0Xc
3xRxuKj+sojb/shJdWx//L6I+/kzvxVxDqZ8AJ2ovGh5MNS0/01E5I+o6G3ShCF2/TRq/arhvH9h
hOKpJjUWzh4x4v+u4fD/m9RbBKJa9AR1QAO/Uit/k0n/zOL8zxlR0jP+WMNRJKInROarScRa/0Ev
lw5xKsmoP8z2HD9jFyrrrV0zhNxM+AP9yWmLflc3811e6cvo58TRASHwVglQvaMoK7GuGot8DpFR
0bMrgftA3Bh/TEgyty4vzhZOTZJH/V3pijU5Pv9mitbFyo8UvoxgS82GFgXYQgGQ8iUmB9i4yGb6
sTxPHGIueWrxBLsKzrKDgMT0w7RoT7YE/qyqEE8lvWoecKKkWGvbm6lh7GAXBAqJyUr3I7+cvjFa
uz46SxIeK9H29yTTmCeqwG8pqVbPSV6Ih6gp7Y1JQPGeBSeCyFRjZcXR/WmZOndbTN11cKPv5Abx
IUM+qYz1q0ny5M7zgGmgViKpl8zhvRYBeqegGDcaPeltqREbZtV0AJHk17tm4d3jQb/axkTX1ulv
CbMxNkrXr4l0H/AF38rQKzfxVH4GrIqcf8RTztyYIRsuYv5RnKsZErtbP4cMAfxF9hOu2eibZ4fH
dcsnRsm4Isn51qBQBfRVfWaUunzN8lLb1gbk5MytFT0qelBJwvHL8R4mIwxCB9MTWcTrr9BsbIuX
piFo7J3F0T4ZmRA7XEjYRTsvf6oQVT7JiT63UeYocBCs7WxOEdRAPbgcrXjvlvoODuhyCE1x6s25
eYE23j7ggx02cQKYx0e/wgRfr+9AOx5Cd4HRY/XNJ1jy7bOZuQ92l1T7aoJaIEFrne2QmLrF8eTB
Y+IS4Jt7zJdaEL9ujI/oNSDZFvQXfDBIAAoIInoTWtOWvtNoxrXHTH8pElBwHIBiBusVVowgj8vP
BojMwGixfm31yrjv8h47kRvCPTBiKDk8OZs0GRJyr8DJDMXUeHsMFJwgolpKpiFztUmlhbAQ9311
0eWkbiJOt2pHjJH16DDgvTELW/tm8sG3HVgFn7hGPcFuBQ5nJ124cnQeZu1mnJH0HiuOwPgN036m
XW0teApgI4bvs+eMt4yCyB9e4yuDnI0V32SOkqdI5U8B5z8L/d8s9A4Nsb/q1vlVWf5465M31f9+
rf/5Y7/WesmCDk4IYTb95Z/eo98adqQckR4IsRQxqil/bgO/LfZEGZFfRDPOpln3syv3i35rav9i
UWaHgKQGbuW/pN+a5p8Vx4jWIY1qWEikg93hz9pxS5/pKVbJcKjKiFBbsnqDeCk93+r759nOXl2N
NaMmfijAEUSoZcrEcJrmDKYUk12tdx9cwnJOIu8zklXz8+ACnneETf8B102uCU7ZKd1zFggMfhSa
eHYJLONYbICDbrxd7Qk6bDZGIPxZ1xoO9BaHbLlJEXcEsnGmTSR5T05HkNMx4LPXNNo2zbrn1aug
LEbYTV3pvm2lrzZzd8Zf/PVMcvDFwNse66F9lm5c+4s1GBvyUEVQhM6TGLV74k1eh5a3t636Oa8g
HUc9TqHKAa1n61cZ4xbWSz6PXU99oLXNs03Y8KZfcR4fpqISxBrNF9bRQThHpsxH1vseah9fzQBF
MOoLY7MgntEzMW1sm6/yY2CnNbxoPvAVmOAu+Ah8DZp7LJKu2wLfw6yI8gyxF/OrONTh98V6dUgZ
YO+qnJOyTXqgP2TmdXRJgFt/MjXBEyQejo1FXzsmM19BjaEksHq5XKMqv3rQ84O84y2B+Fk3lske
A/FYD1TDyNCoianRluiRuSbNhXXywLH7fS6JzcMeppPjQATCmM14Qr08egtzIfkevAecc33wseZ3
WkruSAGhErQcCyoier9Nve4hdMMM7gxtr1rky65e2LVHl5vDgMUF2Mo5ulI8fNwkCRrD7WyiA6wd
7gMYeqTCYtdChvoAEAvTG3NYIjWs65DwS0VpZh5pCQE7T1W3raJiOjkegQ1Dvd5FPX8XJwq5pxIf
Z0VYj7MePpBfQpKEX0YaBShFThYX7uf3ycsoM9GzbRiavcI64tov/FcaWhMFsiDto3c73Oho4SAp
EpYo6X7pDqNBhM6e33bt88f1LiKXMSP9D78f+bwR8bcbx+MEUjVUkMp285Mmo3cecu5qDu0IWLg7
XYdbpVqfBZyx8yMGKGNju+mrIflFePKomsnUuSi+Lsd0HmbgjcHY8Jw4DiO9EbIDWh2eDs/pnp2M
F7QdrrCruJlcnsaPL6Mk54ZmG3+1zorXAmpQEGpOcyLb0grMkJs2z5jVznQN74uO6Bcdad8Gsfzg
G31d75aCvG1yZ7Vt0a5RtxqjtTGKuxu3ExOjLbyGRoN+/iMwInN4KOkJnpMxRT6lGIDiqEhAMaLa
ZZvXtobGQsB5EBwluRyBxnMCAye5DrF1+Xi8SGsmKEIiAJ9MbPEKI/qmUrR9NbIrt2bsZSfyusv9
RLEakDrOY5hBLP64tqLg44uwPNukxbCEcAuUNTm5BgQ3/+MuXxxkBVXdenv6Qxl5vLm3w6+eb0fB
EebjBljvcB7xa2IunGxmljFv4Pk20U0ePi5zr0aD54DbiCFCHwxIMV7qxBKHDx8BU3P6AUqKQ+iR
G5paySsVOpdAZu80Og16oDw9muBpLgz8j4yYmWS2qjwDCp0u1mTt3TF9FZwqONJy+A0zfd3reSLU
oolDZPGcVnjZzzOG0Z1jc5OVhVGeBcohsjZYvpy0YOLE4gDpcpNM5t6Lc4aaYuLFJG5IoF227/Sa
sQXSSmCK3qELtDneOutgekoKDQSTRXxaHrEoRpLFbeTSCYcBaaj0a0w60H6RpFbVPYtJbQ6DD8Kp
XnNNyIpVqCF5RKoDuH7+4eTGz7VJ9whr+3ho4aySeMpQlNeO76yWW6K1zKs+r1yrULgbi0Ys287I
zdRMNdbuhOtX5do2bjTKAducLspBnmhafDUzT8DHd03gIIkpBS+pEBDszBKugDn1SClciyVw7aQh
lQ3vdPo2BMY0+d4Nm/fG4f8uVBrw0CMpSVhPTJEnyPLbN1cTVlAK3P1V4zwVaJyDTMR3YlQXB6bC
xoAldZqTCXqMyLtcwvKZtUDPyInZlJMAo7Lky7fMyothg8HStAPS3DuxWZY2fdXJAdrSwfNgQWn6
gxWhKu9cDvq3QGTVKRk1LqGhgYtl7C5NFaQalvYYKcddHJk2rDC6DMxc2m4CFzFnvRZgd2+7gL5o
Tb5L04hTHaoX0VfVd6hmb2aiVWoTGVP27jaGWCB1iGXpfJb/8dCXxC8BmpwQWrUCrWKNEYDsW3MQ
24itaIvVJ7z1sA6JXW6UY3cBje46CJPNrjj089KL5zliRB4DKcvPYewZPRqsXNp+M2cNSWCDrc9B
BMtG3JeK40Ps2A+/O4r9B/fv6ub5vduHc425GtNs22Hm7v05ei73hL6YVasOTjLTblri9yRjczFK
90G1JKtbJGD4ZsKd/tfvu/oK/7/3RZWr0TddM+r/ZHYCT67PXl+rA0qLdbHjGTSS7Hs5iozWY/b+
1+/2Zx/Xx6d0mPvqpvSgr/zp3ZYxEiYYEnXIZ26Q9SSAPkgEEROWn5/rnyLgb4oATxp8qf/3yJ4B
Xt8mb/3/VO//A21cFa9/zML4+fO/qgEiX2ANwHFccRqu1Lmev6oB51+QU0loIJj+Z/Pn3+N7l6AY
fLPcxbAd8SFzz/3KwgBSgHIcb6MLCkTX+aP/pvXzp+k9nR/SOEy4hNj0KVfWT/57T/ksy0wyaNQO
2bTyU97h6X2aEOekK3V7LA9Fop1AUwVU08+SEN7U6P7m8VkrrD88P+uvwEMLd5HPTKznn1x6FbTK
2nVXgxHhVZfQfJ5h6HdDFpQFsDH0LVpP5JZXR+XGzMPbGkne3tHNMhj1ryZHziVmn8f6iqYMoae7
6zGr1A703pVsYlrDhlV2Cyt3Dex6M5k9JRWHsjLGHfQt5Yi4/utMBpyZzI/dUqHnBICHGMvyDmbV
c4CLMvvMyaecN4vWs4aKtjOwFWVgSYzyaXZR83BPHCbGKgXRb9AQbiIFYD1Jl6vZd2uSDkd1V9xS
1bOmgzEMuuxM9/lK+0EFU4mrQzCysL2v0hCkpzovDOcoWlIJu93wceeDF/OQ/8WBqvLtMBUIN7P7
SQAwQpoawDIPEP9/o2ml7ZNc3UWdc0Pl9LrAh+zTzEeWmu/thV9j7KHCGWX5Vkymts9Sl6mvNr6V
ZrSNbNWdS+DW1HC1X9sdb7bsksz4FBXYIj8emX8Wl79ZXHTucLqv//fq8inLX+Lqj1jY337otyUF
2Q8PLLW7DnfLQJJm/r8lRWqIe2gKO6wMmg5GgT/61U1eiWA2Z9gVlPIHNRD0UdRD7Cf6+nP/nRpo
FSr9/mGWLE0rVIVwXgfU9geY9vfrSctxvJyImzyZPbnthpnv0OaSH1D0LiSfMq5wK0R0CPouXqwg
a20lHuN1gJRTfzNMmgROHAw3BUK/vVDCYOY0N/kNCv0kvQNR2n4bPsZTC7TSWEb5Tb8Or7x1jNVo
WO9PxChmO3sdc8HRIirwY/ZF2mR1O/yciM1yjw9x8CPwjfWu+JidDR9zNFdDYd5+DNeGj0HbvM7c
nHX6ln4M4gx7KEvfi2o3eRl6ET8r3FIFC1cFUbkmkt0+9xYqXeIaAJ2ZvtLI1Zs2xYiTfLzksQlR
YEfU6FJf0JXycZmatTQsy5ly/oBa1WinoKia1RxfIrZyAVLrIfljMAedIry4ZLur1TzB99lsElgV
Y0OHklb7Vg0DEX2QlqT2No45ozmQ/4k1Iq4pOwvEWplWZGUVP4Oz7I8ULULnSNSafsZrxe7SmECg
UtSxfmYPEQdrIFp6jEPXTVkK0u9LOM+dlfl9gTOXQM0qMTGKQKDc69kUthc8puKojWV7p6UuYE5P
GBt8ci2pE3F5jIUY9hF2m8+A41VCM0BbKLPL8Srp/+5sr55fnDrNgjFX+BqzOSYboGt2g1tkZ3o2
BlpcswA130OSKwdoUk2JwYqIQHV0h8l3VJztiqKstoYdR58sHeMWpea0ZSxNIm9PFZDahLl2ixde
2wI0J3mCPf5OENuwM4ea6AT7EcJwdDWiprsb48G55nU2fI0Ld9pGHqUapO3pyv1QQfmqkqcc+zT6
/Gr+Qv29BgMq9MSho4fbUSYryi0Ln+J6Ym+IbfFJTOHUb7pWeDvaVMYZ1iS8UwTQhJgAnpqf6sYl
4QBEwSPykfJzt+px8LTF0eRbaWNMOGRbZ/KreVmOZcvRADEpS7/CnHUc8XeRnZNFT0ZdGTfegiKV
nc8aHzDmYfd1cW2kq1o8f5ejabMJOAttjoiOJ9GwFcHenF3uwKPR1Rot9hVn26XKpF9lTM5ZguSM
aIMvkP3CVg2fVBTpN/A0q4NpemrTpzPXWkHGuMa5XT5RlZSEtjr1K832LxL9C+kdrnviSjNrrxmn
4oZ1b5c5n64ExMan0pxaCkJjeVbGgkTcGyf9La1a7UYsJcqrpjGc04jqfWem9Y9VuHpgPNYE8ZQt
XEEnRSbvqmfNTvMvc7YkX4yxTywKUzf70pAPTCeLJ8wWfYskX+oB3fR+l2B/GauUTGA3yfdpa8yf
gLNbp3HqPNwtc0YKHj8rPsk0QUBgLSkUTVtL7sqVJTiJemr9Ckk0dzE1IEy1Kd+gaaFRIZqZZARV
gw4eOWzkXU/XJo/9SGh+bXXjqQL8sDXwVj2ZjjA+9aJ9TJb2c1oL5/tkVeBhNW8gldUirdOiK7Ok
D06bmjeFNod4g8x6Y6cdgt0kOlKCObfz2DY8Gqr7zC6PvaHVqjdbobyomdHfGaG3vK6RTw2ZRfm0
0gvrmyiNzMcoNi2KxVw3URk2M8ZfHPimLtXXHppcSfPRDzPcZUsm5eKnU3tiYhe9dEac/FjDM/xu
aM66CsfAssdpiw/DeIaNlxwMDFnuBvzufNYn2mYmjEjoIL0ueOLMWLvIZhIk1UiBMAzP5DVLO6ip
NaaoIFeTvAxdQhJaDruPcVExptMBguJ0X40m4RdZNBqfhz50XxHqYJ1XiWKeRCa4F4RYl+5Ro7jn
aiitF1xp1Q2tyNZGGyOJEVTQh+8iWYZk07oxzQqwBZgOpXyYpeguOH5J6YyUMW6lARxu06F/qQqY
XZt6xpoppF5dugQ3r4csz++16a1hz7uXoz0fIxF2Pi+Kmj0lPtvKEIX3jTmRd7CKShHPvVGhWu+V
ML8jytBR9A9dT5ujmDcY9wKmlmhUC5HdjlPs3npGlp2JvrBTuthvsaY3m0bLK1Qr02OltZ/RiyCO
ki0MzDWBJIELtUsYG2OFX7xrA1ogEJjUOEESonCIRHzJMwCJpiJxhXmX/JI0lrlPIwu/VeO8pfSP
7ukHjX7c5NVDhICBCWdbn8Y0K4KWRO381qpoh1hdOdxWpRYdxDiR72YXdr9nXl1duXMJ3IaBcMdY
rP1OJofQ0KfLnGOP6T5Fdmie+A3nrT7WwJ3R1sP1zqzijoAMa5cDzD7KkrEjCrJpO3dachZoKHEw
l9W+V5Pammrqv+ots7rcrWi6Otm3vpOvaVNn/sL2eIadG6mN3Y3xHQGsUBDRwW2ngkju2Zi6d2lQ
WCg5q8+pRtr3YHJ8BpeT7UwXM43RivAzpsDughOo348eMkBATO2nIWJyEKQLik7O94XrizYWR5Dd
bWLGyNdGwA9m/q2ZRrVD+5R9L1xH4udAVMmy9y128x9tlnRr69pBGZLRSrX4NyAGHpwJyz4MSa8d
sW+Z2yGR+k7vE1KvapG+eSm08D6Pxb63SnCcXZhf0x4wuN6lya7u0+aoOJDQ1M+9A5bIbudMnLzQ
+VnwVuPhJikqmA/5VDfbXgqB6GbBzUN0cWA4XflGIAiKXjN/SFQkfTXH9mEcjMZPrNvFHOtDaRaQ
HWowmZW03hqtviIZpLvLzJ8s62XPEi02syGeZWLOZIrZCSXDguk81zAUa9XFqduro3V7r2v2y1jA
YC+ykYFPee+KHvPO/7J3HttxK2nWfZVePcddcAEz6En6TJokk1acYJEiCe8RAAJP/29Qt/qXKJXU
VeMa1F11jZhM2IjznbNPOYWboqm8RY2VHQ8dQUmcfcR7snBDKvrCyjXt5AMDxyAl2ZKpBJ+eBeA4
La5UE0ebjmwNTkatWDqZuvZ7aQAtTyGVdlW56qaqoA29RFWMpIEl0Jp4CLvWUetGunZ8zb0lVBvv
piQgTSqMtzpwtDW5JraJucwXZlwJXmRpxPsAiP1gGvhUc1WvXTqQwBTgQhr7gs7I3uNlPEWLXkiD
GUQl92Pe+LukCDVkxck75J26zmLxZAfu3X/2Uv8ntDLbHfSMf76XolS7iV+fvx/VzlkF/szfWylP
/4u/1SHGMHdlLe+xnflbnfHcvxBsHNpQDfNjV8Oe6R9bKRp+dQN9xuKH6Say4/+qM6b9F9sy5B6P
6KZDhFP8K+rMT8qIAwbDgiApMK1Y+mwA+n4zFQ5z+Lwq5c40JZ4u3LmkEGwz8s9taZFUckVTnIPr
jovVR+bsu2N19U3B/A1NUcwTYhQrjo/nsmf8TE+q63Dy6bPnMSjNfg0Yz1kbsQn7xI3z3b/xUZCk
MQ1Bb0O9/fGLNlbSG0YOAgqDSLzNTGNgd4AVl+B6/Qe5idP2/Qb141txKH3LwdPKsH1Wc7+DKE7G
mFaoPdgtxzHGbgq3o+k69jSjK/e//1afQHHfPorvZJMbg375maBIfatMM8EBZC9Lj6syqbmSzvvY
O6uQFeTSLfELzdj4ZUUb0jeB5Z8S4rgGf/6e4JFotDYdOus+fc8O331gVV23BTzhEBYZo3Vh2PX5
77/iz0dTwP02ATcSTrLwsf14NFtY/ywAA4m703Yars2Cla4Ya7dfJ1UOqPv3H/cJe8cRFQwaUNox
w3GZfFgbvjt5wKpNKzLY/zHu7oAKNG+uZb57YZnjhMnPgIz8XQP9LxxG6OEmO2zcErbxE0kuiJhD
eVYpZ2M6UTxoM5wsv1z//nvNh+m7EcLH95pFHt8DVoYQOx/m774Xzk502DqVWyueEQGado6ef2RH
htdAz8Xi95/2q6P4/ad9Omk0DYV1KDJJwcoAQAdOIQgQMpZJSg8y+PFFk6Yvv/9I85Mu9PEN6St3
hIXRkQvy06NMRanjEeLttkbk2EfSNdl9SERy75QTRlc2UStZw4BQHnQ1u311Ot07VMLaybApt730
+7UcgTA3g1t9HUdL2wNE8hdm0NU3E+jTzI3CpZHW0x8eTMbPtxHsOPzsBv4b1/zpivNaZtxlx20U
D9IG8zjXKuCGEf1a0yzMe63BnsUrh5XF0VubeNif9MkdmUF61SXQe2sZVqF/hG//t4L6T69M8ctf
jefzfIcL/jf/++8umsTPqOIUWUe9a7Q2g0gQYIcSUXsOgeU6bO/G2EqWxNv9bFXi1z6MRdKc02nZ
AzIaMeH1esFWbMYMKCAcllEFq6DwmF2aIYBOaTaXpjNp+4mB5gqDOqExAquM+hv/XtKueN/1XrD0
rbheNrbmbiyYZjCpgCbAUj/ALmuxzGQI0AhUxM/EWWSnd5Lx2GVqK0LG1pRuGgygTN+7I8HTaVfH
4OyVzch4hA9yrkdKf9BgMWyTguxeINR7qqxT53Xpwic3tOucqDvyk4vN76/Wn28QTwgWBtz1wC5d
99PFOkK6kwSjOeltdAlDDOSKp+9hFNzKKWCpLeFO/RufKGZxliDl/Lz58VzCuOk9f0q7bQOB0mjt
NUz5r35hnzcWRaRU7D3+/vN+fm5T28DTBgis77P0+TT2aUO/Lzg33TZRGQFitkH7sBystWc2avX7
j/r5MvUIjTrmnGCdJ12fLtNQYkEdaP3e+l5PdF+rDRCU0v3DAfzlpyCfskyhlJNj+OMBzPVAyztS
51vNafRmUbu+toNY7139/ssYPz/H+DZEUz1WiwZmvk+fk1IqajjV3IU7GuWK5FCyccacEvS2YF9O
4wFLCi585sQUBnsPdDZuSzuN//RYYmTw6YVBgJeWDAE2lFmA/en81bCXprh3261NLhFXkJ9taE3t
Njaql4eTZbLZR4/+utHLt6wc3BN5/AHxVe8v8mmiJAf22R/OgPnL38klcUb2AP3/84ojtDVNCyKr
3RahLPZ6I9a+jlg9EYq8DEjZLSNXVl8yakOXWa2po6xiapwwP6x8D9HWLbK3zBj7S2hsyFDDE1Ej
c1nHXXWjCuTiCj1vJ8JoOBQquyS5+KfFxa+/gD8XwLGk5/6fz/13D9TAaPxceQMHFQUppAhqIwc7
vIt4ii2r2k1WQQsKJXedjjdWkx8ooX32Yve2bRx/D8UqWI4Azwnll/41FMry1qMjbaKM42B5mHWG
KlTIkDCtLDbwG0p8qz8sj4z5tP+4juCy+O4bfLo6hy7jFy4VbnotCSHr+sWhEyOkSk0HMtfwkJf4
65NE31slFq8WUOIfrgLrl1cBtgQdnC2A9M+3u6d4ligh222iRYjrkrKzF5ZVV67dFmhc+msJaeOB
4VH0lZ77TvbhMilNHOlWhJwTthtTpzKpcWx3McTGkDNgQEaN+MAtTv5ZcwiNN1UYBo9KlwBouhZ6
Qo2W5j/QCNHsjF7o55owst1Uls94Cm8cxQeF9keDjN+KPxzzn5dunsNucCYxI/2yW/rxoiGe4aYB
psdtjfJcBFu3T7KVNhF3xaZl/WGd+IvHNrBnQvCs6/nBnyG+bZYyAOOhs2UY/u7HzFgsA7ufTT/z
Hz5p3nF9upL4JI9RHgh/F174j1+LvkBZuYHgSmrC29Swwockm1BPc8VuQqiU3LPuaN4hcIBX/v4Z
+4u3L9BwhpGWxYuJhfePH92FEAWCBMVIuupL0HlXo1ufdHAWUN9f2PI6f3hBfaw9f/qujINwZ7Dh
JlHz4wf6vdaOAIDbLdvw4iQt1j0qALkJfXdp9dMbzby3ZcwgKVQVixsbMx7U7Yb4/PSHr/7LiwmE
Am8Wy6VY+NNjPZYdtI6e+3fwyg4csEsahWr1hRaXqK5R8v77I/2LlyZgCWwpmC5gwn9+Yjt+Qtec
HDnJqsHNWRnBckIT/8Me8ZfHF60cJ/p8eD+G0t8/V5PWCEvDrtote+RmyaguAheQ+NhyCfoPLV0U
YW/LFYg+4iBBSF0U6dT12GtnYEj/9Iz8eVPu0ZjKalnnHsL59+lkD0oKonspv0yPZS4KXapwm+lC
9TOCJje0ZQVEZhu5HRDTVOp/uK0+932yD/J4LqIeC9btnv35WqP/j+BLoTdbEA7RS+USEcFuG3bH
NjZEvhicEvhfKfkB1MThDV70DGfECtAMIyHKtkDfDpoaLvrIwhlodh1qowhF+/r7K+MXD5qZb884
WndZ5xifbv9I82IlCqfeOsx1YZ9SHW23YNJYy8d/OCS/+CjSErbrM3fTPY7Oj3dfnBhtVTcuHKkp
yN9tS7nXUxHB2QHe9W98LdaggpzdLKn99FSrsEN3lWfXWxgfzTVyr7MplRucJU33/PsD+IuHGJ+E
LMISkSaJz0oFc/owKSWfFJNrWwUE6m5o96IuUm+nhT7m2I3K6F+s7JgvLkZlDlKL4YB+8j+dtRA0
dedHot5Sg45pfuYWxQlgs0Y3/9SUQe6V8/LpqclKQ58Z+y75yM8rbi+1SxlOBpeI3egQQ8myN5Sj
2QM0V5obs6XTtObKYU2eLWurH7QNO0c5rqfRRb0Hh87NFVtojPugVdm9CTwkYirFFBd2VuYQDA7q
6JnMt3aR0l7aYqvPmLK2xRymL/hKFpGNEpua34vB2Awg4NXZR+EjzTvutC7tJoJBlUbGrSPNyVhl
NrTMTWLko7MGQRKZjz5T+vzNSRBLgA2zg4lgDjYWwzEQ8NFdm5WG2mcF6to2io3cXmt6ZRzyaRy1
LWaPvr0UOWbWC7uTKrh2WiMrNvy9NoBwbNqUuIHtp8WqSHs7vPDcYg5wC6tMNhIK8U0Piw9HQaGV
O6NJmXWqsDGbhR/F9zlOEBtUll0me9LSIWEBWZbpRqWxAjpaqaI5T6CdYmjFNoG3q23BFq7GXigw
or0K9LNco/cb3SGvzFWVY71ZUIXnmc8u1A2FyaAbmZcxjLyhQ0gDKtG1iboaAre/KWK76dZKq333
pDP5DNe0OIRyzyJ23NTe6MeYq0MHMnQVTtMSTqG/LfBnlOssmOU/XTNx4NWt8O4SBonLMctLa9na
kD+gZlQCZ7i8RufdyF5UD0FlZo+Z5umnrnCwttC3t9PmKlmr9mmaUZuibjeQIItTwKyst6NwnU50
HZs2U6TUT/EIyv5g9WpgSt4+J6kD+UDiwJDJaG1yy3q1LW1Y497D6mw37pbRoL727djZ2v5UEv2A
uZ2QBT1riWC/uB1dfrZU2Ord/nmqHbHrrRGfyqgWEPPu8VitHeAlV8LPm7VBGelVasFThUlgnHl5
Fl1YuG+27BboPY2D+3GyxFZoxjVwPnjiagz2gW+nyzFJJYsK0ooZb4lV27ozg27c153dwc9Tgr+k
xxR1aRzs5pCOo7ma9LRej12TLZIogEbmQkUZLFwynNmrwLNPuRaNa2Pwog0Wc0gYhBBXganM7cTS
9RSEWfVEQkA/LyKX0E1XO9Btu+bd0Wr4qV1frTwEayhmpdg3GTXyLlj1vaXH5r5VLoHLsT8Qb9zE
ojKo0lNA7WT9WMT0Kwj7JpbqUYwBtkzGvyR8g8ecLtiGOzD39r10Cf9rdbAijXWb+h78vsCC9s5k
jhiIrXEealj5iT+tIvYNp7jR+qs6pDqglVg2B6s9hxnnMsecgSZa8dbWDCc9q4t3cZvnu4IJ/bvd
QmVXMeYukgBMVCdFpXRdTBZbc1NvwmBdxn5HibgXTeC//fQhJ1o9rlww0CkvUx4S9BkPX0jqppf1
wFWWKPI2XmrsKd9WVIV0JSHXCXwyrvr1yA2xDr61RXvfuqMp152bpJUZ2PRKT63ZfNEMa0NNMvgC
zeR33rpzL/XoUne3s0DXSoDTjQumtMQrfK5pDsGC1PWYM2cKWOgBeVZvEWnreNc0HClAN0W2mry8
v41Q9a/MLKETMC/SeD8kVDMKCLKXxmB6GyJ+w7SAWgPxPW71F0cPWE+i71KDMOnZWcVL9mvXeqFD
iiIsl8kgYou0devc2HAc333EferFC3rPFx8hvUl5412EHeu9qRoyZypvjaeCcPiKLZo4UpdcfaE0
eYCF2qptx4rl1oMq86Vv+TkK38m67Mz6wKg2W8ZjYe9N22ofUOHm2DR+QNLFkiuBgEn9GIVe/bWu
bOoioJI/ujUz2qQJumwPpCvdxEpvH0RZU3PoAhZbOYHIu5WE8QG0xtTEMtWJK4WOI5YJC669rAmH
uEjIa3alfrNJ2TfluxyQXrbo4rC/r4MhnNaeiA3muOFs5C91m/BQjuERxlIEuG/gOXKAQRXd0CqR
LUq3ATzbcji1e2IQfEW3Sv3oLDQnflUn7e97c5TDBfVR4TH2AEOVEA4vSqJy53Zk81NpT97aeuxg
ZDHFtGAlUkOfjKJjMgDZRroz1whn4hhiSXTWRTlTOeWYboZypODAdd3wmGVV7+IoguzETVRzU3F2
EeHrQ5r79hFicvXS9GFzbU+Q19uY4x0nKYAmRX4H4G68o1FbnWlcmteVaKoXwOQFjHFnqiiirpOY
RI6IdxB7+LEa1FCjsetDRSbyfOrb6qVTVfPYRxzXyXXrr5hDsBhNMuKw1kUeHELUiK3EpfbqD604
2lOtDaCn/PA4xoLO4cEBLPs6JZZN0KsyBwyjxGoghZ8bvJar1eDjPNZIjdakniMKXT0pA0JLpW7c
VoYSx1iUwV2F348iClk+OSEBQzhmDOJNbQroQoCk9CokQaWw82o67/VgFWqyP5thHTtKycY7jzKg
pyKcPUtzJrLStfAoSZhTO+YJVuBwJ5lYWPQGNOlss+l8RJwVFac0v2B4jKl9IqsXhkPWrZKpwiA+
cZ8jYxXtA+gl9e5h8nl1Q4xWQaDoU2sguy/oaKkkMxdT3MR51N9jNZfucij5JTOhpyeva6pnK4mc
G82fIGRVxRAdlZMXVK7aRfOY1dN45TmtvNerMT3F8+k2YRWdCxJpp9ru+aBUUxvfdbFVsMiIjnbL
UaPeRV3poabe9amMIUTZ0B8R7YOTSdxnX2PMOHesgZ9YTumJJft45+tMZCjSI8Y/NUjiay2P1LtL
SXcBdhO06AK9pcVh6mg0tjtaSVgWawgVMbHmBCc7Ysu1qGRbq33e9w5lF5IradLqhkevY3Ol8cyK
jhRSl8YyN/CraVaCiNtTVoKU2npRv3es0sN523bvJQAJQEp6nizrfKjfgQsa93ZYDat+aI03ErdS
Lrn16mueFtN7ac6VPbR5A6RvEiHfTE9OgnMGY0KrKg6Lw5u83eoA25sFOQ1AfGaG46TTeZq5Di3x
lVdfd0Exe2zM6rLrVfVlBCN1bXReeAycOt52PrE8kkXWnueY36wp/7D2Bb2xDzV8Bf260byWZzzm
KDhqquTgeZZ7wZ442FQyaHiIQbBBN+1AIdeB5T3RPNBdBnkVbvss63e2k3NqeG2eW8QwKUZ1w/jK
sdtqUxFWpj2jDxZz4KkLS/5RW1XVKugr6wWvtdjYVTZR9wFc0LRGYA+95WwNjteCiaYNYrbhPuys
XJ2MHNQ+ixCsLpQJ35tZSIWJVt7gD74A4ES2Sddj9jJNsxqkn1zW6D+6jPpDklcNH5s6R33IjcvI
pafdsSbG63qsXYxktI+FEsGNE5jlHmS7DHnoUlpkFAwba3ycexF3h17BZY65Ny/0EN42QMGCsCep
C5b6LAF9xn9IqM8+hbD71C3GUwpw7rWnzraOdYNHmsdfrLZeF7DXcDXbZ+OY2A+st3UyDmP54g/z
nKnsNhHK8r4OSry0BBdZ4SU4eCmOCU96EQ0YqKqdU2b1yh/ACS1iEtHeMD2j/+Vf6FyYqIkvOUim
Zoc86NnhLF2lsIEladruU03HDxpo+jHNbcKLUoqzPICQaAPyueb/uIjygXYrawj31uCHJ9nyIVIE
7pXEFLpAmCaTQf/tsx/7zr3Tdtkujt37MdEB0hNjYR3IUm6Rz+CJMh6ii9hDuCkNcx+AOXmJ9GDA
M63p246o48qLqcAZPqqeqogC3hSpMFTKOWNxYT8kttgWYizpDEl4AJcJu9PQgXDh05H73qfSfBgr
27j0c3/CtZDbtxigk+XIGnbuNZm/WpvdEwZwr1XPWRJ9O9Ybl3UhPvomXIOBrN4mRk3msgq7GDo4
lwG8sDAGzFLA0Kwq+JZUzLRY0pJmyQBh4U8YAKXrsKC3w+SZAmlCv0SROkCByULYGvATUJSTbj50
MRR7bsVNDPFx7hwXLMhceZnbIrjL0pJlht0DcnJ1iAbUIp08vZlWaW55Z60CfBLo0ToSWbpIrUYc
80qU5TIafIOhRTbtlSr7C0fQ38EaDVKnY5M5qMIxwShugVivkwlnXdMUbEszLeE2YobWU4fSJY+5
aTtbYSDAI62VvLGmCklDxtp45QdWfa4Qs+cIeI+xmB5PSKQAI0/ChUgDBm8X9LRZeG16kXGWz9qC
NFFrlxnD0QEc2tB25+i+mOzaZGeMmv9ICQ5Gbe25KQu5zEHLLWtqspf0KUTEyPvOeBwV7OnSdF+M
yXkLmrJ+YsWaPRFfKHlowe5yM6FtrF6G686V+bVyWLHQK2Mw9MbYtgzHgIxvro+7nrb1+KBZOHFX
Pc4+d+diDuYdYzvlURtCetEL5ZZH5BuCsKaX0Isus4yHEA7C5CnPk+LarL38GgpaimFa8QBNIBe/
Zq2pvxRtEr3WAf0rS1PjB9a4AA6iScobcpbe8Niw4uG8xWxycgpYeUtAZd1nlccbxR+rL7wt0c6m
zMCbHCJI7ssgNm9ZH7MzpdPTPoQp/WQ5vRivrWwREVol8/fULlAV2qkLnvQ2MV7SiFbpRUlb0lVb
j8ET0EM24XYQa/6ymoL2leY1DXfg1PsgaVJR3GT1yIOhjcah3Lhh15cb2x9QNCStBXjDTTkn2Yus
vIkc6p9YY5bBkzAEf8avxqxZuYmfUpRS6FxGhaW6dNW3/JbrBAgUUTxcWqDpqbXIceHbRXsWT6Jj
36gXvREth4pqoA2LV37ypIHy29sD8uMqsn2lbTU1LwE6JqQBXIHcP08iWlFWTgO5dZkFDmdJm3jV
LbNRBsRreno2QhnPWIhQ5O+mlHyqrC0FOse2/KdvB1P0WigXFuNJguctWHdA6hMQQfYT5dbyRbi0
aqclcfIhCliGXdwI/GPFNgNEfz87C2I2mOlIl72BCnQ0azEam06AqlCUZ94IXMcVp5B5Ky76mu+X
ugI9pKnAxZ+1uBj6LV0cbnRBQr9/7x200YU0RUUdm2ZEt6nqTQC4RfFAy7t7nbpkBpZV5em38ABa
RVzPNoKjLfnSO7PXuTxYlfNb4zrn5DlqLDTmfyV9XZwT7l20/0it0GU4ir3W8d9PFDS9xuxeYmz6
rIjBprdvcdIm2daXTc0Aw4f0A90+NsdlpnP/LAZO57Qr0P8OQzx7o7kOWdGJyKaPFcI+IkrDbAXg
QR2LhlsdKz5/VuP9RXRHpyingKiSL81pnLJj1NNmVM9LyAwka0fI3YzujEQ31/i39QMz6WaH4xak
RuiNhLLT+H6aouFuILPzbQz2nzzfH/J8hom/7ztpePXcPf/Xtwr0y+f87X/+e/tWNuGPAeG//8z/
96DO4DUfk9FHYs9CAP+HB1X8BcQYacLF4zP7FflX//CgIqP/IxGs/4XhwcZrikUJR4D5L1lO9U8D
ErY8xJX5YToSMuq1M+v1303BfbMsvKD0sp3lhV+GlPha1/IcYkj4WGjOTQN4sZh1Hy83HtWA8ipd
tQFCcOhmjYhVvbm3AFbv21lBKoxB7OHlZ1uyvdXKnZUmqjSbdxXggixnHaqcFSlt1qYYKesn7UOv
mpUrK0NXI2kXbwKtGNcydE+g5ryrYYrhl3X5WTHQ+YJmMG8Z63rdaiaU0lktQ9Si9ys/qtYU+AZQ
1BKktWbW2ERLzWTpDu7SUIO8NWPaXsJZlaPGEUUToW6YFbu2Cx8cO48X5qzmubOu180KXzJrffqs
+hlOi9gyK4Es5dc20qBEIpSzVqhm1TBHPiylAdgH7XvVzNpiPKuM6aw3WrPyWGU1S4RZjWxmXXKY
FcrBRiUB3vbazeqlPeuY8axosqh5Nns0TmS6A2+KfAPKbGC7iUZFzUdInglQ9ayS5silHbIpKssx
mHVUqdEhVVlocqNbGid/1lu7WXnFl7PJ/eEaelx+SnG9nMeZ18hFwkSbgkWZXTSVFQ5r0+t5yhR1
+ijZMV4zqAfB02rd0rIKlsFV2Dc3tUVwAmKBOLNTxTtNy0WzA3xd89Sp4sumzIZHcozIAMLx78fc
SjHPlxLhpkT1iigGXbcktOjdzrxrd6BDpMgsFhKZ2YtdZ3nVFzdOeEMlbp/dU9UHziij7EQ3M+PS
Lj7e+EaGQB7qVXOOWETDRmwZHDxaW6lKkugHrVkV4P6CAGJSqReHWptYpdZe4ZKkpIALsmyZU+SF
snemGHhszMFNnlyT9cVqDMJizcwouE9MXuGeFeTrMY/LG1jnxqVFjceZPb8BWO4mT1UV8EbwDbJZ
cxTC2OQJnPNujh0p0QP06WjIo9fIHtfkiDh/Q97srG5guk5Bjlo1tWc/17qV3StkrpdGutZesyw5
93p1HNWm5L+J+vGKA6gtEaZj+mCxKNyiFWHy6/iReCbmOtkiVFdmyKUpJDCnnWh7vnytQnUCts/v
mNN5esI/zgqTFH66tBTnAaA9PxCiYFSvsyamu67P1Wrs8upLxP23jR0Ga1gg2fEGIx3sCzeib6Wi
A+xSAbl6jeup3xrSqt7EyH4ykGV1/PjNEty53oZ4Bj8+M033mgAuEoFohLOk38q7tsdZGtO6/D2b
F2qFKORtm9jDki4PpqLx/MU/NqrMcLs7d8z5D7MgMfei5yGywqar1rSXYhcc7OTp40qDGsmnTdjd
6BhS7FfikYgYsOXyOFQ+6xwWZ2icCCz3LNfMh6GY5xhdbrvXIIDtPY1H48lgTQcsh12JGUrX3lFL
yVOPgsUDYCXOmgkgZ0OwsXvt3CgG2V06R89w1FkdGOYpIAt7GmotX0dckcQIfRE8+SY6GTjjCHkp
GPlBvccnuqpIN1kYaTflhOtxclj1wjH2tyVMQnLBnC1iq+VNHCoycC1F2t3SwIW5LME1QASyxblR
z6WkEKeiHnGdHy8HBttuNnLV06cHhsD74iH5Lc26jJdtMl22RXTZ1+qKqtHbvmat3ovyqYhRtHJH
kVm7MDvJvj68iuY8YtZFuzxp3sXgn9FviHrKirgw3dPYWuweom3nTPdh0zoroY/euYPAj3hM0hvu
jVmpcumZRXnqeI/Rnzr7qo3YcE6sfu5aIzEunZ5nOCVt4cpxK2tpuLgfidtcxiMJzjFZtUF5sAo3
uDKIlx+N0Uw2XhkyrRkoTNk6ZQr7ijYeIqYpogpz5V3fg3bqvLSO6FQyXguytH1tvlHYVJ7VUVyd
UU1I86CZG3tstl8bo9sVnrjmNZktU9KMrEvD4Av9ZI+t5n1VEqs5/Uz5hthxhxumwAicW2rFxplt
pNnQRFM5TnkjLdsmfZxMr3lPfnNi/jb7DghsjTdFIquD76ZbfGCEx8TECY4dYzPWMlgkg0rJdBh3
jmLRzqJ1n44q3+ueae0GHsIr3ZMVzIg0ICEKOzqkqFIryy+1LpkYFqV+rlLdPTRc+EwvHH0lqL/R
jbxewsdaSEO9W6o6VbHnvsUmGpg91PqTi2i3MtL0tsPQ+Ayn21pzr7eL2Kq9JXhhBhAI3Qeb0oR6
0U8TzwOrz3YhVQQsXj2S7hPqkh/c1Hn7GqmO8svCU5cMUwdCHCGjmCWpPsJwxdTINS22xXlpOJek
1NNrLisI/05gXFkw6NeDKQtIJFJLdmmRViu7pTujNczqrRWgsACS7VVepgurqp4lONpV7bX+KjH6
R50SSvoledv77CUwgsqvRDO+0B251VUd3A1GhbfeSvuFQN9cljaT5cYWdwHu56XDbcjOqggfvYT3
cNFaqw67wvngsSFmkeC90sHSn1z2WHcpnE7WEHB7mSg66kCFEtCM3gy8ESdLcpe4NArYZNXfWoLJ
b+hl2cFvcpcyKyK7Za8hSTj2sElb/myYW+QEabZyg6S8psoFm1FUs7KyZmdI1XiXVV8NT4WusifS
Z9alQwnEUrDCWjQOyfGMu4gneRejHlO1CQ6AeZu/cMYkPO8ZlRiH1gyMcRG1E4RGv57LDmsCvWiX
950zakfHaMjTWgimnERg+0ETaus+TeQ5XiubK6aANVXWoiKXNw28BkdZXlL96B5s5vzroBY5+MM6
uPfxap7Ql+JkPbV1AePBLyifCz2xZ6WQbg29rNfxmAVL4v50HUbN+F7AlzsaedjdDU087MCm1w9O
3TGW5Vm4YlvI3tYdYHjZFSlFd9qnOaswVGTtoNPCtawMs96V+NSWVdMlzHpUwNzL8Pi1MmwQdvbi
tqT724bqLipX9YsmoAI6s8pmWxOOXMohDZasGS5GpvIYWLehGbIP9qYvSdOU1YpmRwbYQ93A2CWL
H0f0aFB52y3ptbe3U0k7WhwBm2KktSAFTdtz1vZXU8oaL+3LljdX7x3VwLS/TtqBeWWqfbE6il8o
PHgbXJD1taO6jV854UZmRJI1i2qcponjFaAGbnFM9fMM48QbtDxSrc7IYM4nt/ogCPqP23EYaR63
phvlWO7lGJtAGj0v2eKQ3NJBQouEQcC1L8O3elRbq+OV19dltu7jBPKMPtJP2RvtUhIm3wMXPI/D
+kQTu6AI00v2anLGsyDBvcpoQ4toB0HWPfkpT1fjzJVg7OacT5QZcxntkABOcOhH5BZuB2gB7QAa
YkE9WMgrIax1dru+HlJx6g6ZGilxZsZyLliqpMskzFNBQ3bSr0avMpH5ZDomGc1qUpar3IlxP9Gv
E6mvUeoxiVg4VlCauxniwF76WiMsv6H7a5Z85HATuNO0NtTUXoaJKAFUC/sCYeGxnqx4PVXOKfZL
jUqWDgwzU8tVRvfCsXYr8dLOhWyJWUwvRmt0F0PuaiSq+7cmVAzjhNlfeH1vrSB62we6A4Z5695e
IfSY5wgu9WmuHVubAZKr0twnom7BooYu9zx0oWIa0sBTKCDF51rsLMKE2r+0bqFU9PG4DNAXeFVS
CYN0TSee59/6hFQXtCWdTRYLbWSBV9eE/2zXOXU8RrrMSvtrBMoRTT72DzQaOsU6MeZFf4iE8qIj
Fr66qUjOh6FoWce39s5yYob7iX+jE6rR4aj2k8asvEv3VJRBLpsmW53bTN+v6SqbHjJqCC/aKP/K
BjTM16VJ8REMoVmjKYJyFRfR1zrPeetrdf7q9s78zAq6biNphN00ht58YfnirE0mD6cOCMGSNdDJ
ihNxhPQYtgsDKvNBt33aVtTEnSaL4d6hceGM7qPifMp6j8CJ6oiPU1BMgZtnRS8YQvRwESTxuMmN
iFeB7s94VraGJeuAzPdegUnx4OhDYZyYNXgP4FurL2SGASJFDGGR5y1b45HvQgiR8Epui3mcL+bB
fjCP+FsejGvPmPbxPP6vZiMArUjpZTybA4zZJuB8OAZEEUEqTRI6VajJ5BIKWZQkH+6CYjYaINrN
pgPo3h8eBFbPsyVh/GZQsGazAipR/x7NBgZ3tjI0s6lhxN2QzjaHdjY8oKqfpw1J5CrEDOHken8V
zgYJekZQsmfTxDTbJ8RspGhmS0Uymyv4xe7Y+AGI8GGVUGTl7bMPN8aHlPEf1ecPqo+JixPd5J8n
jy/fXprnNsU0+E0L2r/+z3///Yf+QXESf6F52jZmbmQNgXzzv7KPodvAoMFEOyCf4SmhwPyt+tgz
3sky/x97Z7bcuJVl0R9qODAD95XgTIqiqNT4glBKmZiBezEDX98LaTvKro6u7nqvB5crwqkURRHA
ufvsvTYZOqYL3KuLL/MPFYgIyL/BgTP/ucaNHTbRIwP5Fhydu3h1/y77UMJKSQflkGerIPYb31Hc
C3yOOctW6VSeWZfaE91cSR/GP+JO89WKkP3wDUeve1h088e88EMEH17+XW2kLsvoxj2PqYAs0uYa
an7DmYSZv9a2JTXUr4Aji0vteypd96botvQiJhdz9K0gczDErrgzQRc1YsowJsdijqCwOfRwGuo4
UK5ZppfXdhi6myhdnhf44rLnGj3quPQK0FuAQeVVV0P43OmxRgOZX4lbHvvFrTbbZ9fP5kPj067s
GV50dZUz33Qjr29jZIVbS/DyZxxyG22w2iMQj5kZwMqC3oUUj0rsMRmzjPrWJen44XmFwoNUMSXZ
PC6vSsnmSjg8flFF1tGiXKVyzQxMQVnsGY8erNSbM7rppteXx6Oml+O5jgbz7KvmiTKhNlqxTfHq
ld1bgDAsOXN76rJAN8bv2MAIF4GwaPY0gyVnBYUBqUQ6zTv1p5BmFL9DFl9pceEpGW+1Np6PdWGz
nYknK1pzP/UCwnS/IMdacjUFCyRAr/c4GtKtl454lmInDRqyXHt9qIbzCKHuDAM1ucRGAeCuLYbp
EetYhy8H6ax1M/Per2lUnkxV3nlKH84EPaY951/rI7WtCrXKaB/xROco2JkG1c+U5Pfq2IR+Le3u
DgupvlWGB20mzMsHDaHksZ3s9g2Ief5zMhv9m9mTEnSzsbyn/E+70Ly8JcrUvvJeySmgrkFcVeMX
r1bNU4fgJZZLThsbsMPzbtDBf4MRG7/U0DT3BlCIczrifoTPuzQG8cFZZhQhPi0r7dANawPknzZD
uMa5SI0TS7/4oWyWw68rFMZIyqioO636rY9nieOm/dGbvX8qqSTc2ZYjL3YNI6UraS+DSErsqaGI
aTQ0QWuXJtKznG17n8MQ2+u9m/+AEJFeAWwA682i+Z7HtZQr1qTap19ZPo29UUNPuBpcuD2+53Sn
MnGhQeMTOuJSRfss4DqlWu68YlHVX2ioHs+uyPC22013lzDVsHiSqseEEM1vKpdoouCOxxPGz+gb
XkTn3lf2qvYXs0HvlVf8Zu3N7GNzkzlWi6bZzxymDaP0VjiuOmwx7egQeGsBgzUIJpiMfXonrDSl
jk9QKwo9o8lXvqJXdxWOipnVrcPimduIvE4sVvclw+Cm7wr6jcC333kxEDBW21JS1ZDwGIsndV9E
RXRfxzYWYuVa7zllY0v8th5fmjD2otXod9Oj62bkamWZa5s5NeK944bFsZuBtK2ojB7CAMuh029L
Oen3aUiQLtCcMivIdHL68YxSSZwXVchmT6mQO0ki5zWFJ1+5oYNO6txivLNmj6NWkjlJtk6nXnuO
+obqHhofBAcZLQJylxgpCOq0VOZ2BMnDo9qX44OZ68YLeiML2UiatVTb3K0QRe6Q8P2RcjVryV6Y
W6qso0IE0TC5WG1HysH0RxzRUPqfIq+Q7a214g5Yvyq42o+zNBtt5vSWFiOH4x7a8GOdjhFgIVq8
45KQXc7Z4KkgdKm8jS8pK9lqXdemX5MnpZHtCIPU9e9u9//MAf/HHEBswcAX/7/PAYcvYI5/HQL+
+Io/hgDDACUC4QPGB+VALhvHfwwBhvebaQFmBQvgcl3/YwYQzAA6gq7p4mcg8spS6M8ZwAAbi+0f
Q4zjCCaIf6sWCM7s3y3+ywxiMYWAM2FUMWhn/PtMkBmh6hwvdC/sJ7VDRBeiOlFzxlFI8zHfLVeh
WWQWojMI3PxxhpUjvvPs+hGTfXu0vYz2YqOizJXn5kvmacmJVAwIvJwqvxBHm8vtTcyNqNYa2k97
wyYS0R0TDYN60ksVaquyT2Adnqiqb7g5UfV28cCfIJ2q3N9iRSsPRTgRBEg7FRSTEa3LAoQS8V1n
i2Mfdn0qugce4C0MQn0Izzmy0bnpzHY3ub06mqIevmaDMiL4lF+2aPS3fKi8nS4T+V4XmR6gcbiY
z5oPq06N5a4TIzZ6Zh2f5ike97qs7C2/KO1SplqInc3rt7HuG3UY1MJkM4IptDOKfutQK4PiCRn/
Xotj86WfxgXiItekymUAY0y/TUSIb22nyjXJpJfcScTT6IzT/VhSwSNN8TKOvsvUMAWh1RcPdqqp
vd3V5qUuivrQsZQI9DRJzkVfDQfHjZM7oeUfolVIrSRfNg7uxhMzidjlldZ/bzIvPEyhY1FLbuQ/
mDxqbqK+8WNhb6jAb+pqL8zkR9eZ9QZ3yvjqGP5A00SSRpwb/ShQRe6/m2ZHBNODjDf61UuRFOD2
+NbcWsm5xENPgg+KOgJQtSEH7QWOXBo5vaFEXgSM7hjAsgVNnvNIsBA/jjwsn8gn1TfuFl8Trgw2
UdmejYZKVrTqAW6h5INKOc7hOx0v20RcBOzWys2M6GZnRnYFUjnfw93Tg3iGeBJblFmuwOs7fBer
YlXm2Ts7zYlBFJqVPA5uk58dQhXnGBHljnA+me44HK4g9ept2TTjZ+vbgA+hAbVBl2nypyD0AEt9
sI1dQVvjGakm2Y9O2ZxB0rHaG90h+oqxEQa5xF8GsgTGL/RR72SwdaiABHr6hYWfzpNRUG1Zl6Ze
BsrtxSrym+6ZOiCS0zguTJzKmeLMSDvI2ozifstzGXezVmi0SxSmOPUFnb6rlkkKHUFV9UJOPCeK
F+UpCm+beWqeIs7HxaoHB/azYoe38X1YYfQTu+fa0b7c2SEYHMcpGHvqkTGDalT2jjNBPAuPMmOh
Ll5YTGWrvvZOMmT5WfjYb3JmsO+MxPnWRMP/zFQ4H+ex6OPA7WN3t7QfrZDTh1dR2dZVA9JIYpJa
yA68fxSU2TCdqkGz28Bn33z03WyQazBw8WYirnMlUlBtZsUJ3XVJMLejRQoBG84tx7a4g/TXPeN6
rshVlOSo0hA2tSei5KRJ7HNOIfwi8AU/kluhwqzMXDQktwfMyXU/baiKSZFZ6EFNBn9+6hlSVv2g
jG3s6LhmaE7BvmaHd7EPy9R11doI/fpbArf0JqxuX5fWfD+gHATV6B2djsuaDbM5HpKwQOQb3OpK
7EojimE0DG3Snx4p4JV3RdOb30xTpe8YFtVacxHxu6EeDv6UxOEBbp5HUZeidQvp0BoZjdCfkNKr
4SGyVX2eUpkG3Dz1C7bCBZ9XQv4rEoubghLryBr0w6yML3bu7kXaqjwQAzMPRdO5q8RoIL2W0syW
X/KuhheyDhP5TfPkRPLItNpHxNbpR6Ezhc2aN+1BoNkPVMuyBK9pdKQNy4wDI3GyHT56uU4Wlqlu
zu0pibvxqcx1e6tkGQWu37t3Ou4ZFrzciASJ/XWIdfXNqvR4P5FWCrQxB01g08rK3sRx33gIznix
hfbDSJUGNBJk4eTa3c801KqLTVvOrYGIiom1WCGm6B/RXEQbRcsijV19D8em0epAkhd7M+eoPddF
fmvYjh5jQfmrVdf0TS/dc3OJGjiM/nzVjUTcN3GdqVXbhfPGjtx6V9goyihV/rrJ/H7debH9gz7M
fjN44ydNlERuuGfS+50NcVBjDDzHGvuQSjrDiyQWFdiGnG9wbgRrysp9I0rLtWG5ktCLjx07yca7
krMzNywaMElb2O9Z3mNbZOq9GGFZ7ma9Mj6GIrLZt85PyIhhYA6TuXd6VxYEq0LM4okx4lGfOT2J
/DbrxoHpQV+J2jIW3t7EL7g0HQEZtH8YZBa9UIBHorYDaj5xkrmmeTOVK01Fw7MeueooLOUdI9qS
fO6godhz39SCptXPDVzS2zx31y5KcOnmJEbw9WfAH7vuWzqZxRJNWXFJULQrDEzjcxQfhK/dMrbI
nJdrmHuWFUYBYTF/n4wuZES/zTeEQYpA98Mz9q5sV7lNd1hWpKyGMBcPEqMzF1S87Qrc6VFLv5GJ
UEzWJizOESxPHkXh8BEnutxpve6eiCF4nwY93N9rauQvTlM/NFbhPBJue9InG9iMCBUCqAXXttXm
nd953UY5Xv/UFHF3dNziI53T9hCnJIFVRuFcjyC972aA1NCoo+aYoOdi8IjsWxOV1XVeoiTEb5we
kMIDRmrzDdv7cMbW2cfk8cP+xUgSbZ/PvXMuZJIezcTZVlaqAt3EFezaz6NGAbdOWmyTlFa48qjM
+Cb8SO46Mgr3GFUNulUlsSEV/vAxCwRscuMdey60VzYQ+waczzm27YEzXBa99qLBStf01VrOuJZt
15l/EjD8FhfAqs0s9R6zkJfQGhmeDbIVoGOtu5676obG8fewQT6k3ITYCUfjnHQxju3xPIWG/ZSr
DKME6YwNJ69+B19IbJMxC9/rbhphjyT1O2olUrboBFsGsz94Q9px0GneB4P7itALAx5mD2YI9Tjv
4g+tc3AvTKCTPD+dj0KQRcygeI/tyasA1RCLLfqLnZN3h/mAG1f38qdUc8tHhqrsVCqfR71jIIwm
Q+an99CgjR0wIHnBrb4tXEvu/FGv70iSoAKMjraLU7vY6rEZnT1ifpvaTLt9hHrMxo7A1JXF1niI
7Zz1q9/V6ylNHVw4w3tDa0BAxseRO2T++V7iBlmUKeNYzXW5dfxh/Oj8EEJ3o0ibhFnj0k2b0yC5
cvFBrJ1qHj9LsNDvLqQNnTH3o4hEuOaF/AQsqbYp+4oqmEqtPkyN7gdFmtHvM9cZ7TwqK9KVYWfl
nRxNfBkZ3TFDX6g4wHP+hQPfxCk6DzzSXEyC8L+xcWTpPXNv0CY6Ve+mO2/1UPIEHUKDQ2NGh43N
tBn7vr4PLU3/6SMvrloqwlZdi72hcttoQxq2XjF61BtIEw8OGTVr1egTK6CwWSxAJh5FftXvS2H2
Hs56uPHKTtIAPDUZ1pquCfAuNGsFwNsGwRN6ryrWl66uzlvyjPqDJ3kgrXAkpETUWuNzlF5OtyZ9
Bnpv5rhAMnMblkCmjUd/DLsUIFXvx9Vn0hU9LqiizEXxzRvjLLOPoeMn2akdfVF9G6aedw1L76hp
00qUTMqrtCapRx1Dbnh9UGK8XBONy7z1FEflWmvDtAU3Mo0/JJGrr0HwCpkRnFe+pnrXSIBtJ7OX
BxaKIzWLPUwavfGTY9f76k5J/nTVuNWbxZVnZVPNwZ9+h0ywyOhYFe0SSFkUrcux/KpD3birktE/
0JY1cwVzmLt4nfttJpy1UrhfvuxcNuDSvVmeYGWBUoYze6uXOqvUpeVUK2TxoA/UdpKCmVjGxkO3
t/OWNgeCdmumPnNd2Yww5tAUBJGSbO/Wub3B0W2e9LLBU66DP05IFmwwhoxrx50Ki8o+vp+eyQpQ
WG+/UJmGUtQkkkV1YyySqZ6jOvLO3Qby10GSt9Pb4IT3UQrMbKXnYnzETBOt+zRKwqCln+oOSrgZ
pC2ddrWVU9lNBtjtULCkj0hYU2LKpNVhNyfjs2pkWRzHIk2/RX7evrWMnpyZ6G6fyjl6LJy52frL
m03ParqjHoPTl2MW8LhCiP1Yqcd+43ZSPyA2qccwLPQWXDx/tMNgc8iaury1kSB+qgz1XMe18WqQ
43ktq+g5LDz9bJt4prFyUKplmZIoVinYDHW9fvJEIR/JtDXlOgxl6d1h4bYfylh9eHONyUPOI10i
WqzPAW33PPaTObJJ0+CkhnI85S+pjp3FT4dw56OHRRQhGuaOo1D7xCJn+OpJhAaSbAMm5kjC2I7K
bVqzRFqPdTmz1W8ddvuKVFBLp7m5huw2fJ+Z+pj4NRq76mqcrsrzaZwtRZ7c6ogUjU6pLNaMlOa0
xteMjekRrMdRlxzieU7PUEWSQ4H4f8HlzwF2dPkw6dp3IMrzE31SobNyDZcfDnNItdGdDKI9twqT
T/4A/Dv15nttqnAbgDkiV9Lnt3KZk6yZz1U9Y7lAxAU4ZGas5Jl8aZUV1b5MQ4NQDPQPzp/LIGs4
9dmxGK7JRC1e9xnf4qQGD+c9nAL1WrWDX9wbkMAtIqkuhzFl8BQgMNjEdIHHLmtvAiDu/KXh2Riu
hsAl4tKmwV/Ya9NLW45y/DYPGgawldZy4G2vnd5YHiUvnWd6kvq1ehxOvCW1T0A2oiImsBqjwq/x
X4XdN/HSWnGZo3EXap76lufF+PwX+ef6Ox/hr1DVX202f8Em6L4OEdSBvsZUhrrzz8wVCSI6zS1j
uEB4dNaaMGkRNnt+I8VBA2YQRu9mYe361DxambPV7HrrxMbG9yi+6eZNU9HK2Ws7MafEM5Pdv35x
i7X3f7w214TGwX5CsJn5u95TGL0q9dAcLlLWcJuZFcN90l/+/W+yLL48bEE4Bf/5DaDYduTQ2w+X
xISfyD+ulm9Lr9r++jb/kST/T0nSX7BQ/0KSzPOkhCzwd1Xy1xf9oUqCPsbexpYRDdvADb4ojH84
0oXxG2tC9pJA3gQIvAWY/Odu0uQ/4f2k2db1OFMvauIfuqRFCRYbS+AuwjWXfvF/y6IOj/Tvn1NQ
rECXBdcRpnkUQ7Holn+xqCdugnxj0BoxsjdKcElVNCZjdjtJ5SH1TKNhw3DA5CAzRXR2gdagjfW+
g7eq4QC5r40CWptf5e5xnj073OR9NQ+rVtfHB5x7hb0zUm/SHjKR1i+KYJMTEKeM6NmjnAP/gNn0
TMoFS9A85LSy6gp9xqQNt+fM7tDj4TbU82E25tZeelfEhtOEVVNYCYY3sIYK+kETSpwcvqa+i3Ty
Pn8ZNltfEJmbdYvub5m3TTD5Dt0vBkKTeRZmG68bUbh3g40Bt+g7qqpNbes10LlWDHI0OjqukTzK
NJ0exlhvL3VkFrfFfVxuvLHSSCj6Y+SsSkePOO2l8pY7Eq9uNCgUkWraR7BCj6askxO33R1mopqc
cpVUW6fEo2s2MXGtdqCRdT06hO7s1jNfWMuY+ATr/NEwAauI2H6PSMjeO9Uk1tgerGtnpvWhryZ7
HRvmNXbnZg1UwNtoEyaYkYbYq+Vp+cUqh5ujM9M6ec5aS45e/ElgVO5sOMkBClZ2MoqChKg7qltf
c1OnJDeJ7hg77csQl3S9M4N0Z33YKLOqLqGsi59p74ptD2902ziAERHCmpvpik8nxL1ihOQmXS2m
6rzhf0jNvQgSAKsahTKQuXPshwqzEkiDx7RurJs1ivFkSY9yg0YnL5/F31N4xB9O5Q5rHhonpKlp
7RDnW7kAIHiSS+2hr8biMa+zAsUrby6mlcVByztCaWX2UOdpe9FGmsQSrtgnXB80ljXmeJmAWqwl
vJqN4fBKNbKpa70Po2+z7xHGyn1FvC0tK07aZZrin2S1c7LoxzxOeveV8+fvo87OH7y+JINGvkHc
PLAdDz7JHySwMEV+B95ysTUkzVTyRMlIyO5mrStvuskn2nO79mxmtn2acnMla8veMro3dxXE7Dd0
QDBQWtvGRzulUB1MQ6447Pf2WmUZq7w0pAFJdScXSvlRj927vm8UqTy3hAtQ+WngpyNzV5n3rBD5
DMIhgeTQhYQK3Ll91ngi4Fe8AaHSt6F3svulfFeVuCK79Bpb9b2G5dyYarEWuX1j9sg3pS8/G+l5
hyKtnqcFJogx6r3w6nxL/qqdKF036UBGfcICfMqnLy3CblexD4ZXoL/YncAYPIlwL4deuxt8QZNI
J6N1qttv3Aybe1MW41ZDFYfDHjmHCaP1s03iHZSL1yBc1qToMOu5qXb0GNlWxA7fSE2rDc1N9S4n
lMDge5zb5NxSUrqiMXc14ZkvQ44QuENolbMLuLxpsRkGmWwzGk8Cm1Ho5odW/iB9JzqAFoQtwqns
ANR1fCjGfN6VbQbghwf2bs5G986uexKn1nCoJ+p91wiQw8Ngt88Yf7U9rTTOBdE6LrnAKFMadLzI
mp2LtTI4F1+ncLCKM5m3S1H73ytVORvXncW3lKlwC9s7g4iQhNfJ8pN7fG8fpS1Ra1hMrubE+HBl
7wDlrvX2van5kaFkyHUtc/MU5VT5wTXkI61HedAXds58F+dXSpRYJ4/c7yD5k731yul97gTUs5D7
M96/9pxM4/QuppGMNF2E6lHVGKh1Fx6EXxb3FUEBqECCufQaOSEebsmZiG2JzbCXO71OpjOtDpQ4
QSlIyhYSsizFrU29n7JCv41MMocD9RyICr6BHwD+Cp05bllUIV2hLGg5OHcOYr9MXG1rzFBKfLMt
tlNMLJSbO3Lm2D3H+dQY9n7qy/ZIN3jc8WzR1GemESxfxXYK6mqMOZTfZ7VfkbCpRn+fdQgg59Gu
3YeRB/ajVYdcItnARw+lqndeGyOpj/FcTNTmkEn63vLpTwIDqi06rBZ6NPa40rsp4EkcEvDaHSsT
araaQm3bCmwF+1C1hwnG1n1Mo9YjnAvLW9X0lu9iKkOHQOAYeZO+3Wx60y72RhLFHz5Tv1iBpAG1
GU2tfY6s2kBdsiVy2DxA7O4lJ93B6vt+RdgJnyC39p9lZjOaw3Mc7lr249dpNKls90hR1iu6giVu
UCAc4wpSZfeiE4D+ULWevPFMJgpDRPEOC2txH/aO+KmPcQcEKA+tm0bG80XL8vlS6JRgc0D5URSW
++WUwkkw41qqIzjfY3eE53Rwqv5QcLcNMPaY03rK62W9GPIuItTF/nPXT84ZaSr/0lI9xYTZmWDR
XJkMD6Gy3WeeI2Ij2XtsO1acGuKPJ0Og4kYcHepkHD8zTjU2N6MIrzMFZNcRuwufyinWrknq0vNo
WkX9BjIou1j50pfVh63tBaYoZjJwKvuyW5XdsBM+0hZMuzE1ruGBhVWB9T7mYpW0Td7PikLtgL4e
f1qZEKSoyzKFfifzeHhzhmn4Efqxevdtcu2llnLA1SIRwddWk3bEd9VfoYyh4lhNrX3a+gRFnnw6
nFAIFPvOA9ey97RBvotoLP1gok7uII2WsqM0SRXSiVekL8pPbHuF+6S9UUtHvE4bLYXvXOYHrjkS
rZ2p47uZbE74vHKxsbxafwtFG9qbMtEzeo17zdl1uZ3cQiH1HYssj1bsriR95NuYk60YwdcxejZM
memdp6FVRyNu3bUrbX099XR95yYfOC+XWK/Iq2yUjrUdJAz99jG0nZXRyAeja9p1wyb8nGu4SYCa
Ac0cvVQeGs+usYDkZf2W1WmLWBh1De02Y1O90mgvy01LMlqBX1HzD7ht1l2os32yTPe7HcXiyYvL
4qOKmmpLO3ifr7nFh8Vq6jNsw4DWuCOymNUPiad7d2K2vffeqXPc65KsjRk5FG9P1mR99wb2xG1o
WM8C43Wy8gtrRBirWX2WFe3YpHL5v9ncZf4eosB087NQ9cFoxsZHL6g2laUj3zmdtw+OwE1P/5ap
v3UzA+Qm0vG+yUFvuhURNuNLKPZKm7BwI+2IFzV8xYBaPpEscJutVcbjqWu6iXOlpgGQqGnaKmBe
HdIou+pzl7yq0rtEU08ks+ghD2gbgg8sl6ZWUGEqdAq3l4ZQUbCGdIgQ3pO811a+EXk7haNYrpy6
t7/DcDchllYyei7tyWMtVwyIy4ZmGVNgNIkOViKKLk1rzpsBROLBTHNiTrbTrmdp5dtO17uzwQbQ
7eriR5ya+LEotfJ+uCnS86onqrTO3LZ+inAlfHftKtz2FU3wK36b8xIBwE4Wm2N2iBizyKyEDpJO
UkepDYXMTr8kNvFyxeETU68W59xarOGuYm30kocjDUhUN1KdRZd7bYTduWangwpLccEpqxeHjs6M
WAzR0Qdt09BZpLq9nwjcYgDzs9fG9wDIsDdmCxAnDhkYKU13w1Z0PmWaQYsW9o8zP2F+Nu0k+Qzn
pCXF2bZgqFS/jYRVHlQeWWszm1/kxEo7MEyj/ohY0FwtpViO6Ul9+M8p+f9VHWT7iwP2X5ySy6/k
o/ybf9f4/Wv+PCTbv3nCIdsLphcDj4eW8mdq2/8Ncz4TGBzxX4fdv3h3jN88B4et7nl4bX9H4f55
RvZ+A0MCTpOZ+Pej9b/j50VO+R9nZNpX+dsAd5q4K/+5vafjtJbM8agtUBg8airPP5wUFBkMEp1O
5ZgQFtC5ZgLg2Gn9QKOeaZxdsBd3MyVtY4DfL9vA2ei/PAws2GHH8l3oKcyZSGTgW/iqYj1WIZ/h
ci7fCye0ABgY5j05HpfANSc0rJ0kaQLcqCx/GpG7ZEf9R5ou81s90iGp9x9FVXPNcLB8bomBvVVZ
0mvB3OflzIFEjh+4ZoqRlg1tmpmuI+LQo0B5XFkt/Q8b6arse8xVHGFaKMBsTBCwCClMCaE5NXIH
yEV3t8S7Le4t4cxWpjZ9yhUq3+NIic8XIqWfWjslFmIYlTnx2Uq93t/wwEpIMZc59cuYVqvPBar0
VrX6fOmaSQ86K29OkWiGTzaB5ZsNm5651qc3g7WUephkGn2YscnJmOLYVYFdlgeUDACR6vj//eEy
A925ooVWxLb9UYGXKAaPTqIku/hWMT5QgjFv5dSup6Y6eN4AMol+mKAvOyBV9rQbzMS7GqoRJpXc
xefY5BhpxsK/uo7B1qJN20drIjiVNE2zgchu7cOZGj5AYGz0nDbyMDPO3QnoURIeZlpMjv2M23Wl
RzCjWBUo7+zrhVkGtTblz1Yhu0f6T5ikOgOoIOxT4zUBfP7aaqzP5OBAXaJM7TzMeLFbHKrQzyc7
GMZwPs+R0b3k2SRVsEAzz0NYqxOLqP6nwPwConVqtWzd5Gwge7vMNxLTR0r5uGCVZrC8ueM4Wy9N
2F32oX6FW2AMObuIYjsILLDy3tMUvMwCCcHPmSkrupa+KI090mdyi2VmvZhRkTyImQLPlaV79aNB
xGjbqdg+GWbKISHuqnjPUZhEykTqy2x7tR8mo79FcQHIFjbSm1ZG9dHSC/EDw4ZXb12dNf3KsAY/
2QxKiRvCzzywOY8q7TWNLPca2wknJjpSqDsWzZx92hSzCkQLYoyRPhdr4bDoVYVRfuP3mJFPbOKr
N6bNXWNM8dEjSyo2RjXgYApLG7fIFBVrPq70ClhKX6iAFcE4xX83qsi+U73dVRvEcHlJkVMT2lcK
rvLXsTRSG0BRRPs6b8/IIoH0aZ/o/KsqjahtV6Pop9TFMiFGPT+XqGBly/CptTMJK4xIYQ9y6jbR
CzgdYzDke9zIV8NPGVltbw4si8MZeCHxOOZcPZtm7PK3MGS1a+Qh05PX4awLMmlWuFUa5xEkFimi
KTHaoLUnRWwx0S82x2vKk0nxEjhwVpQjk7/NoN2KkMZGSJR8FLlebmGDF2qVYAZ8Gn8dVxEq9PTq
JQRwxdqWHOYf7bkhU58jYpTOxTSUth+6+tlmhKY10F9AucsJ2eKoTMuxe1ctp+diOUfny4ladsX0
gEphHrrlvF0tJ29/avKHobawH/1xLodKYYl840l+kRTCUdPLOR7r+KVIuT6WE77OUb9Pj6yZ+Jss
Te26RQ0QyALuog84CAVpiogFzHBl+EbDX7OoCYuuEOMYBYuM1mAsqoO36A8JQoRYFAkAFSzbF5Ui
nY2QXTZ36wkJo1y0jHBRNbLpq276UzvzHoatfkp/CSAGpvCt3sRP4y91BJnE9yb0EoQTMp0A1xPz
pi+aCty8Z4599+6QUrmN7MJ6iOXidPIWPQbr+2OfWMWqGL02GBbhBnZevzZ/qTlYg/w9hu4MAw9i
T/e77oMCpHAgHWurObWLODRRBrMzF8HIaCZMOLbpcVwUWXyk7tNO+PHk/MYKrrkT42BvXYJ2Jh+j
k7vIUnpUU4/7S6qCbrrD0q3tbCbdoGVFdZl+qVtNZfQrf5G81DSJG4sq1mUYWfKHbBHHXFF/eVWs
H7MkMk5zIdRGa1g+gdIcKYroS/L6cF+n6JtHhGsNqIkKpEWOmxdhLnKj6QKJFuNUb9RPcxZ1GMvx
mpgieXBqTXFJIPPVqF4oKUh/GJKKxz4PwwdnEQZxbZJwrPRpbfFrEpw91tkiJOZj+BEv0qK5iIzm
Ijcmi/DoLhIkLKIiaC332Czy5Njx0aHW48VZpEuw18ym6Ugdk8srNTPvc+BoQcOm8ED6j9PWmmYB
zsjLf7pY0i/zsGkWsXRobXTTepFQucdo57RN0FVVXKgbgI18rRbZ1VoEWGeRYsXYxJ/2L31WVE0T
eFl340OYX0Sl51dCC6wRF2k3WURew9CX1g97vcidh2KRgnPfEmutW+ThwXh3+pr52NCyx2IRkZ1F
Tm5ZZG+bXxozt8NFb8bkE+CqLrfTLz3aWeiFi0StIe0enWaYyOsn48FteURSBu0etBw6+vo/c/L/
b06mJOpfzsnV8E9D8q8v+GNIFvpvBuw/Jue/TcjC/Q0rDwtlkwIqzwSc+I8tkrVskQzys6yYlgH5
v9k7k+W4kTXpPhHaEEAACGxzHjglSVEUNzCJkjDPM56+T+S99bekql/V1eu7UVmZiYQyExmI8M/9
ODPIf++QJZwjV++5ycXhVdc/9Q8SbyTbft4hA+6lCcB22b37JvOka5PND1OkOe+6ofBiGJZ1Pp2N
pAU3m1rp42Q79PcWw3Ikyop+g40CLSe9yjpXgeeq9QReazxw/kUB4tg/PEi7C17Sha/3udZiUdTh
kz6WVzWHDIhtkFPS0pIIEJYpbXqZnW689E1lM9Gf8wyYbKKyr4MWqYa6Vy8RkXTEs6uK1V0VrUKL
W2g1x0jLXRjQsm1y1cDcqx5WaGmM3FX2rUAtCwHu3SX+NABJrOUjgh+qWj9UwfdOS22hMdymGLJQ
Koo4+bRoSU4G4fBxCmvwYnMbfYc5g24HQRR4TjN5DwAFfbb8s93yTQ+n28Vr6On0gYl89+jovZRF
gtPLG/LwbjAsqv2ummGIGseIrrTljRUlKYV0LBjoVSNmsIUam0PmBu0WSEX0SRBRm9ZkntS+1XO/
FcOu7GkWEJHZMaDv0RN4iMcs3AMGUCeHWcbeLKfKJrOTu095FIIcpTsi81bzjA6Aum/puBL+doIB
svS/zuBsK6ZqjYc3PBsYUPhNt7aCtD71QZpscaaA/WV6BAOgnvxzA0n8OlksCBlX6g6IKvR72LH9
46Bjf+EclQeIny2nkEB1az/Os3JNDLB6qrOxOwlPoSNC7buUfgYvxCCqdC8wRplg8pbkPnbnkngQ
bsTXrAeP4fayUwzfSiwR0TJPmsDn+Ww73aCDvjkm2wym2z0mUoSRKUaww12K42+cMJWbcduduiS3
o5UbTeGD6qrvJNTm/mB2Sx1vDAA538EzZnIFxSobV7FcuveiYdtxCDCyvQAnTY6DXdTbxZ8Tjb12
h8+V8DlUjA3SEGrUzidK53HkqO2dKH0OXhMlTfdL14bJS21CyxkuAAhjCANiYUC098QQP46zFz1g
Vp9F9pVP1xrlGvZ4zHs7yQLH2I1Jh2MJe8n18uAubDEz56LEfCK7AcvR6LL/EtaHUHENUBMbqoie
ZDuFJPywWKw7IYbiEBRCk1DQ6ZiIuevBt7wTAna6A6OY8/WmZoZKcjCk6bjyCqQa6eMwb80qX9ed
CHZJlM4rw+ssGBU+yezQzjdZKs5W5+PfMoW3mkr5iKfhkJEppJxbBuvZbFD2TfKODCV533twpxjt
5RxsCtVwB8qiNu8MZqHupm17Gy9ygIMS8sDJypt8GzP6BWjujzc9uNzNSDpjXzuMPfD2L/XZbev+
hF8xf5xFIQkIlq6zd5OCpIzfXpaIL2ZaJt9JxX8QBgmIjOJx1ZRyA5WW/qk4aZ+N3srusnHy1m2B
UhVPjnhqZMqqpXDTcS5hfGK6jJqw3kXAZ0IFOxk/z9CnD1goX3zZZOsQ+PPKKO1D0oWPLi5iWEQi
WQdAPtZJbA7OivOnOjSLi/E3dfW7XY7PsCuijclM7ejRVkc3potT20qsRxcW9IblKd1yaHCOOP1z
mOU+e8xQEll0dHix1jHGGRfYRzuT8tXLnWQT6bjjpIOPXt95z2gs/bm65iL9UGck2aag+Mc6OmlC
okTk0IFKE6I5ox9ClouOW6Y6eFnqCGavw5jjNZcZ6ohmoMOanY5tgiqnDIiI712uQ51ek2sJ0Pps
upxpsEMPu0mHQB0dB8XTTzLU1iFRcJ9IJtfkqBtmvNvWNVHKJozO8GvOVNk6cxrr+GnEsfAmZop2
n7QKU5hJTHXQgdVcR1dNHWJNpNfvmpZgK6cR9RBd064hH/9rQr7JcnrszjoUK3Q8ds5CgrI6MtvO
hGc9Econj2jspa6pzJiZke4yQiK3w9KpI0PNFpaTjuPCEySZa0dx/xTruK6KWvuzrSO8tl2T/9Wx
XiWqFiyBI+7b1qG7Qsd/Wx0EDq+Z4FzHg7vBZ2fOYe2mdbANmTpGPCRtijNRsWSSMRY6bBzDRiML
0nsKQAph5JA1X/fhIZUEOqxsZlW0y3WAObay4EN0TTUD5m3f2P7Byl107NkaCECDtanhVZCKznU8
etFBaVtHpqsgIT2NC4YktUemGqu7dbMgzN4gnJO4zlwz4X7TMWy3F0+ktCxoeYS057FmTgyPJfpY
6RC3rePc0TXZzcJUH3iiT58jHfy2I50B73UcHGc5LklLLrDp+u4EtPPS9YBMOJ/bouvIoBPGtfDe
jyI1X2dAh8WB1EgTf5ScBQB4daXb8yRKTdzMSxnhj6VoPt/2gtjJbA8TRDZzWr6qbnC3QTpzDG5i
luCITOEAKWYMVmE09/vRzJ9H4qd7Uvk0tmDJPPJRZhsAqNnF1kqSU3inPjSqTQ1n9D/4z3+BG/7O
bYWiiQXq/68jnz8X7eefvVb/+pE/dsgUxisSZ+SKgC74lvgRA2GBgZAW210cT5AiSJr+4bXCEfWH
boy3CtOVwIxpu+zuiJD+g10xIvSfdsU+EpgiLeLYynLdXzKfNYV7WRJO7jm3KiXW1PQJKI2CyWO9
7luj6mrij4wNR2jKdhnclcXMI7hxTAPlYOm4K58yIjpGjsXJxW25NZapkcFBBdzR6KYDDlavzhYK
EiLCrd4ub/ADjHcdmFxYo7PlsTsA+oUffde1We7eDLJu39NwvIDF8RjIWoa3lpHr7TIiQxh76nBT
Wcv8ZKhlETdLB9RtXZNIYVyjs3zLnimKLr2ZREYbSGsyuPIayIuHrFZ9/UBuM31q6sD/1GaLzamd
h67gSzYk1ZkujAhBefZfDYptSy4xu8t28jMr3uM1oT/Znot8C4FL3ad14X6qkWo3hl+Ob1iqeeJw
pt2V/Yx7GguyVsUtUlOlTb8aQSYDatKSZ8eEbNGb2zr1q9XayMWClpr30lfv2TTfKbOhSmhIIary
R3A79K5N60VsHmjmEtsusf31hC7J36E35dInEOzX5jxT+DkCXluxCffzFVtnlkQZ0P45Cmc4FMaS
P/QMUF+mKGcOBzljjxNuvvitNZ94MGpFGmyxwRDNiA9RlsRfuR+cS5KSu9wOpWXcEy/BJOa4DXmU
SSDrdsVztHhswSmreuAR660HnNLsh1Vn3UpnsD4aZdbCbqot+76UYb/xK7bLuYdrZ4jFcs5wPg+b
uJf9VlhFT1eLTguQq93Zo70cMplMJCaCenkz5rzaqTgz9likl6OMrOUdudo7RuQ2nhYoGHe9UZc3
JYzqfC8X6manfnEHQcxjkJ0Gm/zxX3Q/Ce/EcLQLfB2bjDihcg0+JRunpGrDsTih7Y0ZDbU0kiX+
DlccwgpZWIzJIwi7ZWtG2C/e/6M4/K8UBw79rDm/WVFZmPv3dP7Jv/qvH/pjNEcM3vMFKTctElg/
TOb8/3IQI1hm8YwqRLv/0R1s/7+ExI1PtN52CWJoLPL/rLCSkRyGU4G1FZP6P9Idfm2Ulwp/NS5Y
wD62z6Pg145P27WjRlEPeBoEOx6UQuFdRgjo3OMFjeM1573B/JIYI3OVmowXbiHlw38bugPGxGFv
13TuoS0DD/vhbfwLa7pj/aKI8E/jxfEkMi0XVq/568xwaiHtpKCPjh584PLeZyN+rxZ4XCiNgZOu
RA97VEhDbuOGHpyQaYZRDaSQODAFX1VRiEsL3aJuttXs5d7HpTLCO5xSY8eC3YpPOdVeVFRlQ0WT
0UB97CZzEjJxDAVUaxBc6wx1gMi3bKSZFthdBe1s2ElKUALNh4gWOrZORp5gXXKyGmNcm80bdmKI
0Yy1/BP0YqHHf8l2avxnVvcI2qQ/KvsBiHz/wS8pnCDUnQ8rVvCMUeiY1F/yOTdB3lETwsGNjAod
hiiziL8owTvaOqPsRJozo3OKPhqq1/AHX0CQwd4KR0wAVLwFobFv4qU51WEi9n1vt++xGTX3Pg2M
GzdpzyQgThVJx2eviKlQ8iHxeW3fEauiPGUyBmND8T0rbsYM6a6mApPyE+A9NDVxhulF+WhI/5Np
Jy1FsORaN0uaRa8W4RRvZfbOeGswc7rgIsHC6EVzux3jYboJveWJ1rLsvplpz6YhGH5LO7oi3KnU
kKQliZjRgtiuJof4LU9mmqgeTZVWjwOpRLD9UJacYfF0CS4tELe4NVv7QxJixABmE98vS73loGvt
KB8fn2eGRqsiwsMwuZWzJzlR7Cqvo65UNG6/bpEwtgs+lcNkBxX9Y76xsheTXCcEhSM6xLgWdehe
eNfrM1HwZpfAMTmFwvZPvnDVKRJmRo9mYWavFZDS59Lj4FuPAihc2hvILW28YCG2pht7ML2voRe5
O3wz9ZbZKwFmiz4N+tSarRWXHZyBaJC7pR4xMFVpFX1Oue1XttVMa6A2iG6s+o+mR0aBjMRwdsa2
32Jm8hlNRdmWFGlB1IrYNdXm9mPU5TSkmou1Cps44paG9BnsRo4o83rBV/bq8EvWRJ55liq/3zq0
Tn62wiQi8TfP3yzwsrc1NsaNAu50wFHJML5DwfjEk3jBJsww5WgNbtJsytGeo/XS4ZLc8wRm0uo5
batWVp17FrNVoP8AI/15k4VZuGBqpmbGmVrGZdLIOop3GnH26ThxwMea2XEgztSucpFFNyFnZKov
IQfYkjj0Wg5aCwMglcFMpgpRBfIdK89IiCwbm+dlrIob3RDD27fU6a2Ds2BnlwBxLBXrb1ekiUIh
+41hz5nbJqbdARr3KFJw9l5auscUE48fjcsXb1iobBlbefShHa8QxNAYK0Hsm5Vw/ATxUTWrSgHD
XeXhUohNGjeppuUU44yFtfHeCnoh+42DL5R8FAnI4Y5ptTxOgtPeCg6Ah4dn6KL8Zi4Rd1b+PAzH
MnRLyjNYRIhGI33hVi9dqkTi0LpnED1e3AYqJumwaGBLWrTZveSLwdBdRSAGwWkanMsFvuUKzePO
ZTk45xFZLCzMWf7CRqgGPGh3VASCZ70N9IzWgGrabjw9uY31DNdjC5VtRB/LjalnvC73KOlUPfkd
Fqe5Ha0oeoitMf1Q6Qmx0rPikKqSTV6NnNqvo2SnTdP3JOwYMMfXYTPinPvQxnNmvBJXYBw96cm0
dR1Se9eBdUhzX7OTeo7dLNTEzbkYPxH/xr2g591CT76RTjaL4RqE5/Rc3LyOyDs9LY98mPHeODRP
1JgyTA+EG12EY1kfyyGPH715ysWhbdrwgQBQRVCCHpNsbXlR+1bOJgwKiRfUoQsARGWg5/lR7dcw
NMU03HY4KTCXAC+IcM8pRj8pJ/F7Y9LuAGfAx8sMm6IP1neG7QY9TbVHzpjidy4R+uZyg8/W3iWz
TUdIak3besSVwNowHRPtVMBLKviDm451ni95yoyOXig6WVa9BpGTVcbukGjng7iaILzZ0oaIFm8E
Q0jO0wO6x7lTrnv92A6Gis45pwlkP5sXOQhv20bue2IzzhuVrNZpPdkvTLmrY8Jh4cG3I8FV83eL
cT83opPa95NR3dBfxJLjZDfhrAKcHFRkUcCzch0DnLDIjY0yobdUlUzuZgc4jeTgwA8sk3Vf8EXH
BqwNJcRQzDUwFmtDORtT5YY/YmUab4k2pDSWPZ2lU8ts3VYRhhXHH94HbWKB0eNtGnyze70v+ZJp
swt3qWOvcfDhgZFXP8ysrTEtrIUIu4rdnG2l7TWOHeGjEe3iyW0/GyQ8GLv79m5uoKhvsPqaL27S
dcW21kYd4iJ4duarfyeU2suTXH093dXjoyJv5Cyt9AD+6gIiitl8AvGTvnAo5uMiOy6T4d6g2PFx
Nt2ndAqcfXL1Ftn0JywwmyP7tr26jxgAWvdBSsUkW6zybdY2pU4blnDw8HnBG8DHRMlc8WZjX+d3
YnOytOEJoZ1puqdtUKpuxU3Lcsa3SNukwqtjin0X7qlMEVddeZ6VfmbA9ak1BLzzWdg4XhK/OiV4
PjxEdmUgteM+itawfUEnG0C8HuHSdHelzuhQ4xxjmdDBHe1Bhfur8zx92z6G/sjDmhThLYiTCJsV
X7GbmImas2EEy+B1lDGmeSeX+CM06j3QGSKcCfUX5dcEi5rF8E8MXwFVMAUD4EMqwkcF1IGkRmeT
1DWm5OvEUncNL1VxRuxjMhaPA36SDDe1WPB1jtfYU3ONQLE9aT5a12DUYOuQFH5NUgjX6JTJPRBs
fZ2oGpKGJwEWx6I+AIWR02Yag4iEMCZyYgeZrZ4mndAqr2EtqXNbqklZaCNfp/dLN0tuQcCl05ql
PcfMoqaXBnL1I2Yb762GS7wvXdwvGkCJx1kE2vDq1cW+bhsGZEaY08AWiYVHBn3p/T7OK/FgYW7P
T6oC+xH2HgSfwpQxpTyheaxUkpnrAi73qrV7iOkTziC7O7tqthgE/edY97861vmU3PxwHvlTT87t
57j49tOZ7l8/8e8znYvMpbmkLhB+4oeOz1z4335LT+C3ND3J+Yym+p9QaQQZHeVZinJ5S0HbRUH7
Y5hsa8QqsptnCt/k5Of9E9mMI+WPwVmpNOwdJhvnRH2oc38Jzs4+DlFoNgsocha4rTPfIub+8G78
1ensT5dA3HMIoSDrcAa9Hit/mFYHYw9s0PKXA/BiLONqRQR6pVze0v93lP4/XEW/0B+uwnRqmpyI
q3jFW2u8ldO3zvm7Y+bfvBAtQP5wCS8uJd81LtEvF8+8zPGmXr78/lUIzuy/XkWx1ZOswBZ3BrzU
Xz6RFuJsEg51c3CMonkvPZdYYGyO1tYbubQT4EFFNAuYN/TByW7Nfje19rRlEib28zSM+7hqmhcr
WmxBTqNNNk3nXUgwDc6GPSG0F+D7u5LQ18buJqCjBJaeeDT00cqD9/08p2piGfUoKnMp6FVl9YbP
CveeanGfiuHQkwBkxx4RGuN8s0kNesxghc34F/ty5dJ1cnabPjlGZuadTQ7hn4ycqSUhxTm6NemO
PLPJ54BhGu02MhzMXiFhJex9RJw4CfY3dI8tH3CXZ5uIqnuGE/W7a+XeKYgpHCB2Omxab0Eas9ob
mVrdh6mY5WVEpN0bvZdtS3h3R5nrxo9eyB1AJB4LUyVulZnmW4gwE+y/aXi0vY5fQh3Tjbck87Zc
lDWz7WvFbYDx+FAmoL7Cso8uQTKM736HtW5YbEghbjBhrRg4MBvx8m0s3OA1qvBFbcAaLR/cEXka
p5v41jQTddFOK7vvRi2Jz4KF714A00Egm9xOXgbOe7A/eIMdyaB2dix6OWirYZDjuOyWg47QT2DT
qq4ZNAFTEBwAwC7QEDqPB3Ni3CWh/Na1PKzHueu/Jsv0QS7WNx9XxafJYhQoeyN+7QDSH82ZITfw
2lrsi1F+W7qy8VfRWC+HpOYAnGQVH4ITkGHsTX5fPvHvSCYvPeW+077ENPFRsld75xxt4rbKx2Br
Ow2aAQ9qxofwVcLCpg63oU+Vw4a555S34ECgRmXtgyLZKmInyXrJVHhy6EM8oGtwAWtx13WddHsi
yekhcZLhKS2X/qljFLZegGpwY+CFu2Qh2x44FemJgDc2NKPstwO20Hvl83bCm6MxKW8qa2Oxdt51
lC8nx8Ry8x1VVYiiEx6+YN03gXjklBhe5jA2n5KiT2kOHWPnnjKmZB+FobkXsgm+BHg4MHpYRnBn
jT55uhR8X6+PACTggkDezxEcG9qI3DXOGHkim1Tf1IYnKKJdhqNLKcJDYNjGnh2r/eDREnEzSgd6
R71cKNpp2Zc5g3noo9qlzbXp2Mf3E7NM5gjBlw5HI/LGWHZEn3pjX86R+i6TVH0n99mtW9x+5wZ3
0pfIN8U27GuJw5jsGzbAzifJ7ev3I2B2vKHU8GtWt7yT7TBl2yiszINoxXygZsO6Ic8in018Z9uA
/lkicUxJ98ormr3DeflVWcHACdWJLmZem4eBoaa7kf0ENARAl70CzazeBd2Upxoo0B0RufFzAyzx
tuhD/54zrP2c+R3oPc75xpa4u3MerXB+AAG97DjLqQeSMcXnGUTIpZlpq5ySqLuboKXdiMmbb7FS
OOcUlv5e1A7VNHPnPlWcrjaA6BdsvIYa1o5pcYEar0xEZpasUUOfVrHC8ptSWeK6zibGOYIUNprf
Zex2+SrKyogg5pB8dRa3PZD2arcgCds9t4azmcgkYF2v2n1XUm+yaau4JTAecUYwZX3ORpejXFTW
EUXLOdto6Ff8TieIXNj1DHgsr1hO/GvDZ0uUy2lO5/qMTDivMyeI63XiFpBQnDzxj4odw46ttLsh
neQfHUiiO9D9JRNTLclFaYwZxIVEs1bUDezYJXRbHK7N0WhMCt2jWs07dqbG1gtoYd5aMG3WZPZ4
HyboTSuLnedDkTX1FwbDHcvYkF6oXFAgpYBwdqwCbyQCF8BXnnfA5Dh8YyK07KxQOWerEMV+LGlU
W+l+8c9U6IkvKDftjMoXB99bv89e5hYrKpp0err+datwHVxMEiDUFOYWZ0JvvB+XZLonDNhtB5VS
cMU9fA0GqI0UIUG/6yVjCE/MVVpqHXvigiDCs878kqZd+xHearsZHPw2K9nYxjZGYrklkJmQ5w+t
R1lMwadERuXLEOf5niLrYk8jUbCNF2FqgyluiNr01+bUpye37D8jlHdH5UFQRx0AqqSC1DxwxkxZ
PJvhjtps3r4iws3QCD++hdo93AoDFM9qFuV0KA2fg6mqhH3kTMo03lRDfsJ3NaX4NzBxbmgOXw5d
oetyzcldDkCb3CeBjPXatcNyiSVDwVWVqxiUqCr23ujSZLZUPZdl9B2cpoUaC9H0w5pDgfFMbncc
STDy0Sub+WDp2c2xz+zoqy/422mW4BxrXOcc4Gfahy7sIiQ5zrngZ9We3WhztCsjfRl99L+iqN0n
v3aNrYPdfa042+5D4LRrmheWQ+ujGRmJNz2MLrgbWwz+uvRbDiMBRgKbRPZnepiIqlfc4Bw009PC
Hb32TImNRJrFN1pQ+qPVmu0zXdrLCzdS+OBG1NF3Se8T1Saa58rWh8NWFXuFceu1Y0PaEemxQNuO
BR0jLVSxvRVQM9x16YIXyxy+DUVgfMh1mJXGk0RslOH++3NKuyn4Ppv8YydpjztTVuLOYar2HOI0
eEAgmU9wLRnEOVP8qehbdfHLgRQ8qvNHu5/lx6HRJdJONd/xpHJ3UR0Zmxn63caoZHTwoCzcLqHR
PBIrLLZWw6yUtM50d33XO+rPNmWr1L2ljelFUfLga5MzkD8BJYDBYUHUcV1yI+4m3NJnr46KbeED
68vnzt5WRCfWU2MCd0ACnE+9NWf3AZnEo0ACgU2v7+VFieXiG1Kxr1AUqWAVvvPaItjmmRfiK0bv
Wjkwwe/NOsmP5JXdVz9AtuwCUzoYyHkYgvbg41/q5TZtKfwRqDfoj74NtGxOI5ZAIR4jI/7SpPN0
x6IwHy0gqfdesywQqRxsyXNbzS/wFRzYGwsmvgWDyM4TKcFVjHakabzkHsM4Z3/bSk8SMPo5GRcm
Bd5obIOmmiinaXl0E0vFUVeXho2en3vphsl2QKxUkMHl2TQc/QbRbxVQDH87dlDU1oVXlM99ORW7
ngWHPVDhMY6QVkdXCW1ZTU9JdBhly+08klCsA3fc2ZaAoQb4z3huTRPHHLocO2aJTzUbWDbMsOWr
CVyJRrk2xpalBkBliA7FvhNF9mL23E45Jckn24/FFzOU863MGZjIcTS/YPy3aGeIS3tlyBbTa8sX
M0ZCPC3TuFwaurpP7ijnrermBtsfDDYklKGqkXJdNAKKlVnpCuLiF9Od+M4bdkZlT8D/PEuolpR/
6RKLvjPwp/FXHxIbXYc0Uh0caJiT+9i0lyMCDYBa+En6Fd170WStoYZFd2KJLcqQ4vyJFCm9SSop
tksVGfvOKUFI285svc3FrIBSFvUTbiNYVmlsnMNgeOiZea1wr9NYlRjfVM3kn87jV7snmZURCr/h
ZaSbzCxZOZ2wbXZKNeO2zEJrHwTxQDlY0J1JWjR0Mtcm6PYeo1u1AO/sovnBquJynbZu/u4Vxnu7
OPcTZoGdNY253rfVR/QzqB1L/DyW0bJulBEeWK32vBHDmsIRyrQC5hQUmb0aBVZIfAMlcju9XRs1
anuz3XRUy3XGkcgxCTmv4vWi1Up2VRboPfxot1MFhKqIQnrxqMN04wz+Z0ljOM6BJHoLe6o6U0wW
cC164GxgVsunSroWbY+hiVUrt6JzlLjVQ0Gv26sRUgHKUz1HPav692rw3CcCtKhFmarSI2H9BXCm
n+6J7fQHuqeYpQHskg9SNctDAq/1qcKitx1yUu1rRif5xl1cd4u1KqDDDF4m/bPJbqhTjuRmFp+Y
zc2UQHYAd5olP8MOsw8M0hy/2YxlaFPhqPopTSlb/8L2Xnya3ELdCp900bqxAA0PdYJzxKK09CFY
5vLYzRSQUopF3arq+SrmOWHjFGFa93fxKVIa6nyhLKQe1wMu3HspuuRSONQL9fHcfHIb3eY8ici6
m5XffWKk553gtRUfg9nTtVF4xl9M/YR0RV6B0lbRYSqK/hzFSt5Gedt9ZPrkHDDjjScc6sMZcmf6
3skkwDss+HDLvgseBq/Kv+YtfmdIzfIz3OoS6ZnJ4Unge7hpOpJIrsEBmyhLITnrtpgvZqOTH+zC
y7dp4FAAT9oquiuN+Vs6eOrVKr2Cns0FnE6YLZpsTvEaHaEMEqOFR2EEV3XVk7LZuHPDSpZkyQHE
DEgf1zP5eHnanmZOFWTN7QU7igLKRO8CUuuzkcXk1bAYhazyK4Qbms/9mUOxqD42dmKT/s6g9pnS
qxn5sDPel76bP5dpXt50S2YdmyZgK7UN8zkIUbDTSvVwZtrRyA8cl1zjG11SZM9GbKeid9VLRyEx
/v1e7TnFjCvLiKlPsY3uhodi9sBWMfk8Cbv8kNRp/Vr1QIn2lYHSu4ppJE+ZwunICzE1uKVGV1wk
YLdi3UJ7fEsbl4Bt34zJabD6b+GoRlgVStxMvirONjvb96Ii2kLHU7txjfRuKQfmd61tZPsu9er1
yEd1kw7wTFZIut2dtFR4l7AZWiUyS1og3k5924QusIgGUy3f/6+YVxlG8EwjZYg2vbKDDsRq2fYP
KZ6EjQyz6GVqWpsHF9YhUeTBpa3s8ottVG8yacc3+u6fFqLDckd/zbAxilHsk3phZa8MG26Lpoj4
HuP8KKobaE0ZUOkAwIAb9SYTfUpWHe54JiOl3EdYtCAIkVpcgT3EmUPI50DgLfyCywAAAishAwSD
cXQ4ec8cdXieABh403TGTRX6H+UE4Nak4W/Pb6Hncaq7JxnLrx4txTTKdvOXcAkAoqejIo5sz8mt
D9FkD5yIdwzD7J5x/AQfw+dNsQPvozdE8jkeQKQnPWUeVuMzzCjYU80RkCgHYkVnR9YDZ5AXFuT0
fqoW91TXLviVsXO3VVYEn0s/XdZZMypYOnZy55JvRYaHqL2ywDIecFDUVECOxWPBDJkdrnHJ87w7
dmrOL0FsuA9ebdJtmrjWHUxt+7sIsVCXCS2ZTR8DUMTZf184U3STOSkNClXiQ9SG0mH0nxKI2lS4
t/uc5XY7VNBcl24yL0HQu1jS8S6VXVruZ6Y6Tx0rLmZ0xka+P5j7Juufw5642uSZ7skOy3nfjc1b
5BfeIQEtvB7ZCMJD8YwDjMjhhq2cdxolQY42rFP2v2XxnQaRId5kXfXFrpPqU6s6iCbQNaP0S2km
iXkWVR+c1UgZDWrJyM3WWs+9ZUzzGsih49/FGTiydVnUgEptuhWdXV1MC0ezqPHvirnJnoucEpzc
mf19FLeY+pCwnl2r/TZNVCeYuLfWTW3T7r2M73Rx5icns3Ig6A6HpHqYsQKnyTGPfaFjHAfKwJMT
338H77j7kofsjWVAfoRdYbZB7nhvrbjf4PTQrQk8X6mOOvST+9njCDIB5nEa88IeSldOIxMZvRLv
0s/Gsywde+vWNkJKShQjDMRh8I3ge+TazgMuSOvSTv73epI0xfDV+0DRcRNtnLakvsBvpmBDHkYn
y51yb/pTjyGBwgfMjqQVCxSA3wuhf1ZBYcOAWPQlrS4KYsrPWqvL+BlapGoOo0S/o30oXMdVyT1Z
7zmP5/vfX+1PKjg4U9PzhW0qfFfurxViHm0V7JO85jCXUObMlj/i3KPPPKyyzT+/lLBA/ynHwp7y
q1PJbF3AyJPghUUqfJ4SySMjGcSt2REq+f2l/gRS4FUJCxwivjHK2Pxf3kOouFSv2lyqaKjCSrNO
03UTtpzcvKs6nPI9pvL5n4rkXNQStrDR4fBp/XpReIXYXMlwH2ZYYytYsTylGyQ7zqTyb17fn0xf
+lIgInBZStPFcvvzPZKy+C9VZTQHQEbAyLMApqpRq+SYWiiaZD3rh2oWKIjZEt32GZmk37+/Won/
ATqqoRq+BSpD+sT6mNH8otTPoawiMw3bg8qpSWfTpQ2i44ffX0S/iF8vYlvcmI6pZ0We9fOLnASP
i863mkPXId16Y8QuIvTs4C6zzOWwzER1Bghw2xJw2e73l/6r+8e2XMcyfYY3Qk/Bfpx3+I6cBDya
Rosk87aygS+gqyAEe4apqXkhO7A5Ahfz+8v+1Vffljj59HCKyTCjrx8va7e+W3oxl6VgLztRQfOB
8MpyCF3uWt/j/v395f7qu2+zxpiSzKYS9i9vcNjUpsAdzeXaznmGRbTn8I8Hg6jb36wyQr9hf/os
fdJ9nMBZaMxf39Bl+fdn6S79+N5e78056L+SqplWBiAMiB+uuXfVYn6OoO8cOlpG/g83LZwW13Ol
bUn1py+NZ3fLGJrNwfZCeXGwydxWIUvsP39T+Qj1+Mpk8Hkdcv0wKpMQ5nqZs/RcV4GB4PwabNVE
Li6p/ubz+6tvoTQBGUobVR7a+c+3S0rzKvbGkQWVaqWNNZZvrirffv9y/u4av6ykMJEslwd1cxBW
B2Wm2UuVX35/ib+8Obj/8AVyKzoAdX5+Hb6fqLGxuuZQsXe9DXvTOllEFGDKjPFrZLDC0Pyu4RmM
WbA2mEfoin+3ov35q2drxLOt+P75SBe/rGjSqYj7lj7xUEFgrcNwuCb889/sndly3Ei2ZX+lfwDV
mIe2tvsQcwRnioPIFxhFUZgdjtmBr+8FZtZtKRhN3rzP/VBllpkSQUyO4+fsvXYFpSwlzV0GYvX5
SX+8rhwP1BDEZsc0vON3r2Jb5Y/SqnaFAG5tu+MNmkHvi1Li4wtuMUNHM01rd0YDH73gQUTuLeQe
oi5baAeNJCqllP25lzLL+Px0ThyJk4CQjf7FsWzv6DEhzCKZxtEvdyxtxPpqzRk0njtZpw+fH+fE
bTI87DUG94qV652g9NvbRaJKZgW1V+6mRF/X+Yvm59DKxTKpwsPnR/oorPZRcf92qKNvLD0qggnh
Au+6PqBxL2ywgYP3F3mFNJJeTPcjLsgtivawXlV26690LClPLlvWdTtBvUuZ/m7NhjZaAVof+IY9
ZQfHTyXiZCBP0RBPF2HOPpDYHwuPItMi9lXtOjdBAR28PleXQ9nRwR47N1/SZkPHSHz8FyeK2eh4
beYLzlwPGb1jYK8/ev0wdWpWIDquaRO3jwEszEuyE25huScvxdRhQMuBzNd5+FSrLNp4UIGYWbt7
18UM6zCZNSqZLc3uviAOZ9m6IOjKAsydfzGFNJaKMqvWTTbQb0zwh4d1aiG7HUoETz12Xy3VuqWy
S3vHbHtYta1vLjlOuqKF551nNlqGlDgY4BmIqoJoWE4e+Y1geYgj8iMTZRgYOf2Hh1bri4/WiWfN
DNAhoGDBUGl6c5Hw27MWFn1F9TFyXVLszr0RWHvuutpFgP+JCwutYff5I/ex4LEs08M0htkBze9x
wVOVdt8TpkOEm98ihk3KYl2hmTonIKXdhj4hSTGt1ztEzdHZ50c+8fpSzemziYIMkQ97jhqKoBZ3
rtjR5hq/9/genyvmPXeO4aZvnx/qxEki8GA1otfB/45LR+ai7DfHTuyKvmYqgqGCCLvZXKylot67
TQbyuWHAjunJpGn/+cFPnCd1FfwIPHpc5GMfB6k1HW0nIXYNOUjbahB3kYqQeqRj/Y/LAHtepAwP
hZEXfIgMoAfURPit853p+4/jKIaV6ROqWueW9Y8fU8oNBFMIo9h96MfmPzmHZkV9l6Mr6EBauzRe
rfRqGBx3Q+Pp5z+9gLZucWLmbKtBznH0RYmSXAo7rzgtp7B2mhxFyQyRmU6Tz/TGzw/28QXkYJQ2
lAYOA+3jz1eFNiR2u4Iz0+y72NIeq8n/mSrrLhrcL2qQ+V3+sz7lUGxLXU6NNd85Oi/4CwmpPggx
LJmvLXqlQenAosp7otpFf6BN+VU1evqIAaUolj9euuPPCx4/eMMcsTL6QxbIl3I07qw53IzMjBwL
iXn++dX8+OzbOoX3bBQN+HQef6Kdhn1HG3rZjmTZA+j5nW1nwCz0Lw7zsbCZD8PW0ILHx8Wc//tv
q2bv6yoBRZvt4IloRNWh55WKL+LnJ/NxFeEoBtAZVmYc/Mcpp0ozFcQII9vVFh0tOj3LPO1+ecK9
SauWgToIQzh9X6ySs0v4w1MyLxyeA6CW1fLoSwk/oA3Y9mW7wIFtOOQBbTghs+lCBUzpJ8EQuxmx
KcFdsGFJ4ZiRjL10b9uqKtrnzJE3YDXuptGpboMuy1aRlBQHc1lAHpBzhizOvQ/Mwd1FbeN88duf
vDEzn4dhIAHXxzcGSUKcM9kAeQt4f52OQXrQFH3Oz2/MyadsdiMHBo69DyVnYVd8RqIy34nWQzhc
9js9M+58r/2qajl1KwBjoap0XdhDR7fC8XJLyEqwEClpIWQJY0xMutp8fjanViDc2bThsFXT7Dh6
mKdUN1XUaRnioQarmcdnSjldu26a/EefIkb+/HCnLh6nBNtoDuPAQ/7nu+O3iYvZgVd0zMKf87Wr
E/emqMPHzw9z6uWZ/YIeklw2BsePsWqA60wlL0+eOP51NhqM2ELnJ8OWclNHjv865DIljdZtvvhU
nVrz3u3uNI5ObHponeogEPpsF+HZaYX2MqXRRqYPMp2+8SJ+cbRTDzzbHsJL4Ej5H5pkOefoubLJ
djIitLBwHTybZqqtPr+YxqlnhIvomXyOcPMfb/iDzlSdQ8t953eD/pDEermB2oMeLbX6nNmcN9yn
hl8uu7Ltr6pRZJcOwSLbGLD0ehqly2AZjoVREViYDz56jK5Lv9rdGievvMcOmzfTwl979LrUZME5
Q1HwtVE2Y4K2ejHaOcnO8huI2P4jFCGC3MG0nOfCSh6yoW/2YVA+xyg6ICO1EBEJeaSLFJCUp5HJ
FHMen1/IE9eRmTYlqEdOzFwf/vnw5x6/Q6Iotwcx/ZST0W50iZgyzNGvjC+fH+vE5TDeNcbO3Kil
6v7zWKaB9RGHO6V9aPzUaTisCkd/aUY4Hx4g0zWt8vaLCuPES2cYTOyoaPhifSix+zqHqx+VnF7q
fCcDRVuaqHaYY9TTwjLH6r6qh2qFGqPf/fNzNQy6mHSkKBCPV0obMEBS+025Y692WUGFoiud39CN
B4KWRQ/E1UT/vG7jgHMbAG9ywFJ2dHVdpo2NXZU7TY+qJRY1VAnCam+GKih2hctG+vMzPLFscjxq
qJmeTLE4P1m/lRzEeNhxQnDtTvURkwu7HlZ6VVYrC0Xsf+dQARg6n4Qj+vxHHwQJ57ItCJrYGUEp
rvEikv3mte5Z0hnGF8vXqWfU4oWafQhzp//oGe2RxImJzsCuKbq7Li7fHId0s4b7l0TVjd+Bofnn
l9HCdGE6ONypEI9um6GYtZnNJHYTgbwL3Rtua8I1JX2ALw50YmGmpa47lkXnGRvHfD9/u19yGlCA
hWwBSaN+jJTa+lN198W5WPyMo4L+j2McPROEzGWpTb72DkG/scDYRKy20zi3ZueGIKYHwsWh8S+c
oZarxk2j+3KosX85zGo7nE00/zrUkCJh0muD84GGb4DXH/NdYrX1ARRVfGOSxwBtvw+fQqmLbdEg
zmJ3Oy6RwYb72PEZUuhKXTtGjVYXs5dxOwUFYithNNmmLBriVnoYJmygVHSFn4nqsEyShcAuexUT
pbSFgTLucweJZm/FxUVPnuvOJ8kgKbNmyRXONgW9ImDcCAV3iBNhhgyTJAMndhALZ8M5+aHJckiI
d/388p56Nm3D8wyeE4s5xdGz6VYN1CWXZxOZ8Eul2heyiK9sS9tYRbkmpqT8b7x21NwUe7TvGQgd
Hc+JRwEiehQ7HK1zz+lyMLP90IovitePYzWbXimDLXqZtOmCo8PYKouh3wRw6fTsRsqkRjPov1bZ
PUPoCwQpy84xn6NafLFlOqZaMk6bj0uXlivK5vq4IAtkUeEQduiJlOP0PQZOtyA/Q7vB6EJKEpoZ
9jiVU4TrNuurVQ6zgeG2YCGvSO91UPk76aDtLb0j7aa1xTJEGMoDJ7fMO5lgB+kPcjvYqCukgJk3
RSuSOQG7YyZfRUb4jcioZulPDmS6NrVJZoDxuE75fVZtLt/wfBjXYC7xeKqh2uDo4t8Xk7OMmzZd
e5pnPlSW89WtOLWmu4CHvIAxHDdkvlW/rRGJ3jiFyEAE6u3LyDhyMQ76NjPa/osn69Ra9Ntxjguj
XvbQH4NB7HxnNhTSb1hCvFh//rqcKm1cy2O3ajJvc/2jr4ZembKsSDfZMXQiwMURCzbjj2WGMT1u
xi9MZycPNocHUPjibjveRLg1i5HIeVe02IWxUU7b3pYbFKBoqdvki8t3aiFwafvztcCy96H4zcfR
IjyrFbs6rW/MxgP7G46PZV6/tQmahdj94koap56LeebNBhYJgXc8p5kamXN9qdNSlce4vEyDaI96
2Jv04lelpcXQGKp2qWRg3SZ6SHh9hKkhKhOIeJGfbYLSHu89LEHYM8LInr64Hid/PRZE2kj0b4Pj
hRF2fqORrlPshkq+WUH0EJv9t9xCR/L5E3XyOJ7PTpHt72yZ+/P1aEhOjSV6vB07UUk3p30Rozas
yq7+4kN6qmylOYVoQ5//zzt6D60hwMGB9nLX4hmJGySug7ipSwe/tHEFNOyuyIMvGhWnHuDfDnlc
sKaTTbKjoxc7cDpbaAZvgZ0jbncPdflVrql16vllR8qQjPKRvfDRvqidPf+T8gqWGXN8bmP5a0gC
QKQ5qdy0b6OlJrUEVo4u1kk1ew00Y1Zm1oj+gr55BG4VP4bVHNNk4ljA1YbPKG7rb8Buy5UvSDiA
Q+VvlDf4D77Dqglru0EwpTUKIszc2izNX/pgYmcp/ZWS+nNK0jRSHLnGBP+W+P1AWJWVrOHbm98k
oms+9qbzxdN06ioEs1OXFgfP7fEANifKGkStpPKTJGC2k0Gqpv3oSOeMniks4nH44oCnbvHszEIo
49FsPb7sMjWisaIY2iVVAEJTdrXcQLclnDgK85AoazTpn78w79qJo4IQxYzJCfK6sM08utMRkRhM
SfNi5xZTsIyHzv1mxwYp49bonMVlnj9Is/Dhd6KcfLcL+DFI/aKb2nWLpG+rDdCPv7gMJ647xcZs
gQ4wBn7Y8gbu6EMOtfJdFkT2Oq5H90LElI1jWjaPaW1M0KPiH19ciBNNTFQJdH3mVRuEtvnn0hEp
Z5KEQ7B0TCFSViuyNwhSrU0T1s0WOpe14ElBOenk6wBwEJkATYbzwv4bz/6q/lf0BiouH6NS/J6q
bJ1Yw2ZfOHIMWOMM2o5+EeLcIrdokwLfcmoxGpl9DYmVTzdoq4VzxpXx9m2KGhmLFXn1OU1kQwPK
TzpU3F8P1qBvxjHUv8c2hbfZTvp3ymJBaDePFI4pIMIqcLZI8t8Azy1Ysvu17abxGq2wvao10e5i
t/II+eu8lR+dmWVmfcssoa54bTGhEU4wPcZ+Fxxy3XvSuzH7YmN+6vyZgOFB9+YJ/XHjiHZbmjet
xfnnmfoWI0vbKVclj4mhxZvPb/qpQyG8RmuAG53PxlEBwtCpqoDdFLsAjuFKVv7s5lMyOwRxHj1+
fqz3+3b8ps3dX4vdK5/B4+2/0Ny8G4qEzUHvhDATGRhj9ppsYxvKsl8JLzfOjFIPr1tFbLVpatGN
2WrBklQDuZVC//95Wf8DnF7Sjl9wTtlezxy9/0QJfMA33L0J8dY0b2+/Ixz+/lv/F8tHX9TjBbWt
3+KyyAgA0k1FayJ8BTn6W6Q0udEgTWf+KbJAdjMzr+/fUD77X1jbCCmfJaC0QKmD/wH21PY+7PFn
kaURMGi1XEK4jhsWHpmpIIXYepA52RhyS3IrgtJ5/zmYCwgpvrEg9toczvm2kyXbVCPJJcraelHo
7arCThahEzbFmsxs47IB+3WnMj3DJKPjvMFV6CyH2loXkau+F1B6Z7SvY70EkQDuJfV82QXOsITU
bONF9X52Qrb73mqirQO5eoXZsqIYZgyE9q1D4q3rC4AUdrmYwMFsnBiMVS5mZFI6lt8pWv0XAd9t
T3rptAHrBlPG81ZoY3GBpAkk5jr0d2JM8jszhkhNsJ6NKBERY/k9Nrpqa/badGh6ZlKryHTdH6FP
O3eBlx29YlFH0UVZj+19lrb+OVJp/bZDcrUSuXfTd0ZwoadWtfJRXD/ncYOkwsr63eR1Peiuin5J
qtfb2gvFbkjsZVZb400pS29fC1Ns8EGg4+5640qAQYwE4KdSZdcaPB3SHXE0GOPgoyduSkxzlfOt
Jip7PVS2vsSkZ5O9rZp910zw7LXJODA30w4A8+U6M6tpGWspLpNULy8qN/bideVrGiqYobszEixP
9B+9c0xSzhYXZLEx2YjyU5vpRvbkHnuJFi6yzrxzVaFex6xz182QghLyMkjsWcgPGt184+K1w/uo
xls7Sb0fXajIcByf9SJptoa0UgRA+L2Y44YPPZT8TZqGZDbwgRkvMO6mF5FTQFzw5cw5UG2x9osc
IGrs+7vGretN5ZqQvnXDXPt0o4nAxfReE9nzw6/F8CsaxmAz6UL5yyrEb8l7Y9/YpIDl52Mq7+PO
SO99RQNcY3RtYUV09AutzPozX9NNiPM6NzkJYlhTEdNHIqz9VTxl/gFznbjCzVpe5INxT6acJMnA
siumFGV2o8oKAA/YgisT+NOZXSUuPABYrUQU8I31dp2GEmRTN9kEGY4QMVjdnRoOqI82qQB6tgAQ
bG1iW/pLEwggztvSxK5DPO5S4MrDWmF3uljiQyVpaYDCtEor8ssaA+atMuHYaprDFJVdWNwJLDGu
+VLmlReeVzi/4zNSzx7haXi3Rels0U8b2r4BMRua27y1UizuPVv24HUiiSpZR+E4XU29aq6bzvSL
V2BVJJjZEAsEhod7RyrruqYMgCuZZ96dHTbpOqihToL1Dg5D6Zlz5OyMpZSxK2/lX7TKZCZXyneI
pfkX0dL5i29JVk7pHcRf+EsQ97AwWSi57sWMyAxB/YPLLKNQfwL2j+1Gn4Ga1TtbE1GbCWgTZKdx
I975m3DECE9PJsYqRPjG75xOfSZ2vrM7/aCA4xnUNuQL1ecJljJCgn94WkgwtI8msiRgIx808q46
7Gx9V2fRIqSgsS8w8QcPxSidlwwAD0+KPs4m27jVcS0CUbxmPmsz8rPaDOux6uXOGwkOWvUa/r0F
2QpEnggn45BTHtUuVAwdeUI0kWeUNTmxfTqB14AjbI7YZmGYL7Cw4w0uoiS1gPIForzy/oIxjX+h
mbJ8cPQVU00NFbfyIgi8wr1Svas2jg3+XNfzPl3UDgzRpUsX4Y79gHlWu1oDSKysK305FcGwTemW
X5AmiyozobyzSbVfOeRjEAnSWd62M8x4K7ze35ZxnV0LMyfLLsC9URMHda5iJz4LpQTwPLQ26ASE
2LxUfUIgRyc69j24fA6+BwlCI/iWdzVl/YrcZM3ohvam7kHPIOCWCRGdcmNpDY62cDUhLoFWlbc+
hsjLFr3sE3BFmCp0g84YsVmLvKqhICo72rY1CV9UQ10OHLGZxtdqrH7wjaov6VK5m8ELtWVC0BuE
SL3S2UeScqH01L93MOfc2LYW8nEQ+T6PvOaqbH1tk2ujfuiFHr4S5Opcj6EBJcaN9iydISKrRP+e
eUayavBSP/VGpcpFSywUxJFKnXmTN0F5Nn1MQYpkuGFMn2PTMg5OxV7bJmABTqG9UGQopkucVoYE
h23ZqAfC6doFNbKOs2Db5ELeT17Z7kcXZ6lRkwSJ14d+YmoMCPYa7KywmOOrmQcFlUeZ/hkoNIxO
puWAY4SKNnD8byrAvm0aSbwANBfjYEDt10/kM9gQabYuJ7BhnIsp0RjsmKVxsr9T2NZ8C4m3fel9
FMqGB36m7xhkO+RvrzMDq4/bVNajNhurzKDEomQ00SZNJPYtssUvM32oHjrew4uubutrmtDBOamw
YjnFIj3PYoVOzIr7y6x0pqUDCmSXTz3qODs5H+2Y3X/Z6ZdhaAT8kMalEigm7Ld+qS/LwtIvG1jd
LYRqBu0OlIEt7c76BdbIsmrcbEUYd3tTN46CsljA8C2CJrjJ3Hg6M9Ks/DFg5VpIVejrbCx1uELR
Y1gLemyi0CkePDxJ2mitE5OI8gVafnyYob4e4HRcKDyYZ5bWJPn89a9WSsN7hp6KVEFltPea2aFX
7ZqoaRY2dp9g7tnDSnGDZQV/C2e1T9EuIrMl7HAWDOKcAkPLT9MHf7JoYnZ1367KMHFeTOVTU9gx
GXoemzq+btA+gXj07hh732ASoVzMF6Q5RvFd444y+Wuy+j//2Ek275XiaynHmj/XHv3jf9yVOEaL
/z3/nf/8M3/+jf+4SF7rsil/tZ/+qe1beflSvDXHf+iPn8zR//7t5pr6j39Yv1fmN91bPd6+Ndjz
/13hzn/yv/of/2v1PfW1T0fh/13fX7zUY/4ifv5e3v/9l/4u7z3nX/huZ+GnzriI4R/F+r8JbcG/
6C7iK0B6N+t42En8HWQAdhsFJzvXwJ5b878T2izvX/QKGZ+wabAJ0gbe9u/z/7sj8NeNO90h4OB/
zPCCWQIze38YuPJeHO9ahQ5wq4gzwGaR4UwkWtriHL3meF/AHsXI7HyFOZu3wb/vXDmgR/4vHSl+
84+KkZbiGVCwO+6Uop2taz3sDndItr/dhBONj+MpE0fBcDt70xxaHx+aXy1KvL5yYrUbW2gGg6mq
G75v9D48W651bWB9axhhE6mp3TaDp+4/P7wTHHeA5qYxG3MqSd/kHh+Pubpu9OFiey1hq26uNgod
+ib3YlBHCKFJj4nrA0k+dIPwORfGQoZWSN6ZTOiENqgov5GuaUSLMvRhFQ0kNwCABTngT0O2Gc2M
PwvdoSAmPteoHpUE/gMpqCFQAUvt+IvJYXZrpX62msAN7GJCBgAmu9UBhU71HVrQuA37Aj6MjIyR
iWZF74LC1pt2eqWMOzw38rIeEJWBMlPXrQULbnAb+eIXRaLj4+7HX2xhpk1PtuVD3sFdblIlzkMD
JBnkDfIxhtIU5LPqyFuSUT4Zkc5fHFQSnDeVMtd03MPboPeKdtU3khqLSyUKsK5sKJchzRVrS/4M
p6l7DWw68BN3Yzn6K0/xiXNwXjN2DTCRQInAP+8l9U2Z95BC+9mEnbak6DSs8BeTpRIGjcWwssKk
PrBPqW6aog0PSO7V1q2MfF9hI1gbVts/pHrRP1Tp5H7j7pBoyfxoLUzyiztCrF5HkkWXkUc3MxnE
eI8xrXyCbs2dqein7NwZn0euPXSPVgTnLiTwHQlD468B/sW9XvNXCMVqHl0M2Oehiuw9TA7jrssn
upDtIM5VWQbnRUGzckXKBJ8Qu8CdT/LZpGMxzOW6kSFZvqI312VFGp90Y9zs1E1gzsr61Q75xyjD
ALSM4J5FO02xVxF2V0HO5XX2tXbcukmX7wlwlZejJwd4nmkerxoLAyeA1ybfS6AzTCadDG6UprYa
W+vbCIvOxvXj6tLG4LDMg6h/y3QYogKQDrNxttxhb5TPiar6B+RM00VQ9fwoKx63Elj6wpg/XcGg
ycswm192rXKutEjvsWxxLi51x6IN4mLZgwsgIywW/ZuRJeOWmA37KrK5EyHmEBLD5Lgq2F6RPiY7
riuBVS9eHjhLKKppumqVlgjQCWF46+ph9Yq4dLoQQzzemzTKtgK8CAjyKttAxG9/6qlr3MGGHlbx
zGowNK5tE3EfyRzhUs+PaC5U/zZCeN9McAyImZ64E7aLR9w2eP4hs8onKsSQnXT2NGhNd4iTmgBB
/5feBewAEq0gbKwJC5PwDecZmBg5JpjSHyKTZxOkQpZsTagnK9vOn+3Q698IVZSXMnV4KJXZL1XM
jQKY1G7CypZXsrDsq6AdnKuO+vNOJI186hy3fAZKwdPqgb+qzbB8tnCKn6Xw1r4pf/Ql4CUfIpMY
ypfIh/BD+3fU2O+Q9vt+cn7MS0CqsHarRinalSKF7QIVRvMoGbPdjmVr+AvEFvnSYMdyUHlaLN1B
T3ZtSYrlUoUUb1CQ6leGhlTUdpF1HuQAv/puJIB8IIJ5+MJNq6JoB9xkPiKuMDL3qS/F0L4mdWc/
JdRaWbTrrUnY2KgmTawx0gzdxVgNoXMYIquzb2EuQd+x1XhvAP1aEg5FRqPhKGxB1eRueA4dfdEi
uhGLUrUsTZ247MqAJhVP2MHWsutWb8gb1PNbzeku7UIWG9gQzs3EdmjheMq6rJ3oG92qywKGwUpn
hr+LzCneF2Z23yBMXAMr7tadPf5I/KJb2333M4vNYk8C9uvY2fE+ntB7CaOT5yV05HXu9GrJALT9
acCTWUdJc6baKtzgJjSgcWXByhhruIeeEyFSjpJLm732hRbIflzWYILc1D9oGbumJK/EtJBBWO1p
COJC1JS9hJfgLIokQ3NQ5PmvSE6tj7ZGsD1r7HFJTMvtSIrn2iy04CyFzneBBGeASMELC9LJOEtG
fKhd4Ef7CdkMLYZe3+tC63eFBzhItpZP2rBGbNgcHtcTlr2NdYxIplboZ4OTBLsuMr5ZBbl9DE+b
c0MEVr42ufavjRwGd+kwdsKZRJoASVx52+9A9Xgb1xieBXzQ864x86Uw9Q6PVmCgggjInnHCOdwr
bF6tcui2kRPxzeMD7m8gxfSLmJCgNVv/6hb5JX3HNms2uDJiCMkZHavAV8++w/6W5DF1JtSMDsiz
7AkKQektXeWO24Bt37BEseqvyFNFPd7bFh1gC62XYfobu6Mfu0dHYOp0k0KS6qpMms1C8l5d2Hkj
z4YphGtn6uYeTTTJ1HHMW9WsowhPgWCguhhbwzlIt1b302Cly3pmkyEy2w35yuq18mDU7vQic91h
ml5MdzKVJbitJtipyQn2RReO10lmTas+7KpDBrB/6Zo5NAc36xc5IZXrxqZ55TVISMpwVhVHNaQj
XfqbSuvRUAEJXQyORfxHYKXf2aOCwdLHgcyHEepK0GsbohroEkbFTW5ofMuBv+6TxFLWAmfUKtKi
4AGKprHNE5541yrjvd8rCNZDaF+UTPaTRTZot0Wr/EujmsYDOQTsFuGmwzEkQK14s6PqEnuxdx4o
fK1LexhqsuXwhSDCj7MLyZ5+L1FTVQSKuPVZTsTqUwc82ya1YcB+Z5IddBaPUeYvUyPV3ySkkJw0
E+GqlZ7q/X6qqmApC62mEZE7T0PeJQmD3iQ9p1vbvBZW6uoXRmP3KOwMIk6dJ1gfOkSEjCRyuPao
zNmpZhsvdvofZWqUyzYf5rpAVjc0F/MVzQVRrn3I/WfEU+DLgzyUkixnFvEef2x9HlRNaeOgQxhA
6oGTACAic4XIx9K5Gs0w2bGvlT9M6WvNspZjNt8bffFeIqWpxXcI3TTNgYawCDN0WJxlS7MzHCRa
KEZkGz1r+ODg7ht/MSfz0Qdq4a1EVcQ7kFEmeKEuw1XkdBREcUJOZyydqwm83K1WSsnpJla86cCA
gxBC6bUsKPJiYmSU/KFkh3otRkwN1IuvM7ZHwg7ei68qMY07YFDNTwmg11+ZhDBSJxfztFiNo7mm
DHW/KdDlDWitqgJcR2DAKo3NfE93TpznkN12tt4Mq6IcWIzrlB5WIU1YWrHT8HEPilK7FVHQPSSm
FV1FBZWGcFx5GU3vv0VQfbfIV2BmUFXzojwV468WNjDdV4/yJKgq45plUPy0pMuUS4uYZjaUiQeX
UNKQTTi/zsyU28bEfj7Eic69MyrNF0u9qMdtVLjjmU5+2Tru+oHxA9/ykmLrCR9ZsWzGufyFDvDk
tSoHN8gpMLjFWFGo8RdG4mRLsnm5FmkSLIxkgFg5OuHcIJZWDhQiqL5QMxun9hDz8IT9ErrbDz6P
2gyyMoq0dhdpZnUIkWjM5fDc10irGuLmXN5blb/quTHPzVgDhRoEF7trna82NMaxRmXez8y/CRMq
g1/nGLzRlVZZyLRqd3ZC5b8EMeBceW5rrqMWWuRoUxDGAVe2jXR17UXYKtPGASTWls9RKHgwBaEa
jdWPZ2KQ1feus+0rqK/qfqDi/mIS+0GHMP+yM2sBTS/uiw+UEKazmddrVrPTEoswska430bJi6Yb
KcEZHU8dnyIeMKPniQcGiquY79QhE6p8SSV1swds8+LzLeG73uLPjS+JETAR5l8KA+qxZiwCC2QG
CTyPorAqa4kmeWbedBXpm1q/resuXrE0T+uRfhvzk44KKpVsXr14fk1xdNymg10dsEyDCA+d8ifJ
BN6N70b0+FpAy6FWlwS0tc5X7gu0Eh/27B4Wj9nXBsV0Fof+KWdwOhpb+QgEQQF3WhJ/QXO2KsgY
LEfF6pTgvAxiy/vVm2O/S3wr2miG+YIJ+xH2Jr0zh3JJc4Zo1eG8vehr037qJeC8ZLKyM10vrGeT
mZQCFSFFfwajzt+HrpGtiCKYNonihS5YSnZRAExZNxjEkGdAvZoXwTkF5LQRyhrP0KcPq7rCn1nO
KwzDEe22p63+TXO88VfhRzqNT0F3d2E1rLEQX6h7hzLfdx0LWByW1OxsltmXRBl/iJg+npAa3iyD
lrlWV2KqbgS+TNYUMForG/7ud6KsaO4xSvxmWxnNTxWS34iE/jztKmpQg5YDzNT+IZo0BjjAO/Ln
2uoy99Dmk0eWRDhEXKQkifgkNa1aO1EW68tOWmEOn42YXJCEgLu1xl5xQsJ8KEOAzDRbQQF6LmMD
OvTgpwjX5V+EFPThSm8QYy3DBENXj++F/j4KxgY6mEXEtz1Q09d6nIoVIVuccSQC0nhYhGnUK0p5
T4G31UaKfLbTOtQSNiKNbzePOmjBJQw5Z9k4GvTLIpB48mo2bj4jqh9j2mWbOmmTbddTXenZwBM5
tWwomEB0D22SP3s1+8dJGfLJH3IrWdVjQv97vnbBjCo7TNOsMXFi7RZum7U3+HDcZIxhtwx4WfRI
+sn3reOXL2rUyheb0Gzq/dwkF1ZxP63Wr6/ZifrnY6XTHR7Y9Lu5aB5FwV6GYA1rrytWo3be24k4
yInabskwsadc9QsQH93GmKJiD2mVXYtgZEHt5N0UVt096EZnrk1hli9OUydbABsj4zN2zyva8HwB
2tJoCAChoVRVubxsyYfhDbZZTdpQILjyW3ZGoW0DzKLDzTvS6B3MemXwH2n7V6+lUFyVuasNe5j8
GBLId+hkq0MlK7pyJoK5hQrmT2hcsFw6Iym7eWFW37E6+ufGQJsFGHhwHhmyPiSjJ85dMi63aArH
rUDBsCyZZD0gdWR7P4zJ1p87QCgR5WWR0R/yErbJiA6nXz5v6bRO/Ek+kVd93StP/mi7lu227jAf
Fza4yiGmO27zQ4U2F87zb63sgCYWg1sejBJd3/loDfnemF9VNa/vepYNK0mz5JmJCJECdZGC60OT
t+76hM7IvHlNFEOXVazs6kYXNXemTClF3r/FUkQCAlNkjsTy+DyqFL30dSwQdDRWObvcG8+myB0v
VE937f0xNOcwNh7vSt+pTgO1GtHxsJqxunnv+BCQTtd+8HLmYHROQOYy7xFGQpgmBVWOjvG8C10E
2HN7QCMd+EeL7ZKAVZsX/r2RNyVQsjNJQ2iI419EF44XE6+bWKoxohgZZjy/H9G90qXKbiuJxWFB
ARzMOHUHp5qnrqsOgizsWm5xNJA8pqCGL3Q08zRxJl5BRNO04EI3pv2X6c5Sdlq5JmyGdgaNu2Et
4MEvIW2BmM9AZFPw6DWNL0STaLroCALorb5PFlHlC6cdqleUG+YasOx4L0BbLkKzztF18FBArGBZ
Y0cfHt47NRCL9IVPqVEzak74SYVJs6eaWOIsg8O/92/eP5Iqo3crytjea7r2puvTXC57Grfv/7B3
XstxW1m4fpXzAlAhbgC3jU7sZiZFkbxBUQk5bQAb4enPB1p2SU0NdTy3Z27GdnlkdKN3WOtff8gL
iqWmRUDx19JMgC5rG2iorIzwVjfy8ryuzGyNBN0797q2eawMMDQmR2BqyPPK8wHJ+JWy6bSCSO84
3DWz/YonRfU8RhQ7Um/888HlnK2GmFcYO438ojNwx7YvY/Tc0j5tWkF5Tmycf76s50YuxzDGBO0x
b3MQST9xqXkzyR/nEp0YmVHwxQvqTV2y3AI0aM+Gx5Kw57792jdh9RIbYXTl9gyiDbmsH8xJcRsF
h8wFXydc0K/X8tbzQUhxc81uC1LvtrPNNSmYE9+/3g1GBwTcexETO458cCdAVKU59pUbaQ5XxeB7
541PGdJMmXk/yEkFfoGPuaiohG3a4SAWqXFfCwuZTc8PicVWfjblenlOjkR57pgUscXyG8SUh08t
oqZ6K+eK4nyAJ4F1mnqYBsrkOgOf06vcvNeKksOWc+wR9+n6CYl8eAC/EMErJKg6QEsPC2f4J/Gw
TkfKz5bTpA5oc7Jt5I2skGqkOIFPsyrY2PhGWqCgVc6mmHRVPRPjBEA9gBlbSUir0FE4W5iarU3A
5Q2XPYvn9ZgdXd4GyNF0lJUdfaKrn2oikIuln2hHUChpjdcS0OZj7VK1a0TaTYFqFS9T53iLFfso
8y1uLaFqejyLtabp4e04gJeZ+VgkZyWpX4ehzgERl6MSQwZzIzMruyKpA6qJSBxQL/z7rcbnfoiB
TNiTEnSaof50gTSbUX3j9t/cMhx3HR+dkX/Gxk18mhDie+vP2EFTcjTtTJJxySZL6iS+wsT/WSmH
tza7mnVGcB5bRWW8gy7X6YbU0DxSlaT2qh8nHGtxA/WpW3onuRw0nUN2aCgnqiqkgpzUBB+BH3zy
0MdnJpD66z++bsypSLliNKOXX5yBO7XmUjkr5268Jnli2hZxmuyqoWJDJ1SVketwyMAljK7s2oVC
PUOYuKjFTEc2uBMhMNn33p4rsYlbGthXoNhtcUclxeJ2WKqAaWScvQRO9zuABL7xcObmKd6Rnv00
yyhez8skpgNQ2fSOy8OyqvcOXdj90DH9GAb+mP2czCZP/vH/y1GlhV0Ihfl/HlXeYWwc/5/1S1Z1
Lz+PK3/8wR/jSl98wKoOQx5KfRwk8R78Z1yJdPgDTojMtIiZwuNloR3+HbzufHi12fCshXL4SmP8
O1DK/GAjJsMRbpHl/NuUYKwJf+1FmFOi8NF1FKjQX3XMX37tRXy9LbswbLSjDQx/Q3h8sZlt6ZwV
+Zxt3MXkRocKdUubpMhMs+cNYD2JGIYHZy+rCGTlHjhaLQ6pRtN5+yzRlQP5Li1xVDJSsMEy3mRd
dBvV1t7O0EKFXJ9c++XD0GfXg2mTrzZEXqBlZgz1MR2DsLW51AvyEkHldAYFdm7eEXUZr+raZMxv
RcWljdj7vrRw1m3dzl4z2c+/6lq/mjyiY0lsxX2IHKGwv5n8qbtNK+HsmsGxyVFP++IWSL4/VLXX
HCdiZzsCZwo8lq05WadMKc4nYhXOCuqATZrO3YGMGZ+I+N7C1KmaBVRFXb+UAjuPFQby4VqNY10Q
WgTlYkX45ISCUupUKXYY1E7jnOvS2+e5eVvrUHqszjcuisw4cswVHPo+iKNH25/FMBKbxgu3nV4X
RDbZIGalIXH+zIZVMmD3i3V6wI9VHOfOBm1zNPdQkEmC/XxY4Mbs1tvRjMYS8AweLElGY7TBS/MO
5KdZD1P84E+G+XEoHHGGnl49lQYO3XHb+Gt9sqrwsibJUSc0iqkLhAotNvQjgQ7WfFdKi/t/kwyV
p33J8hG+Cul6vTZve9GmctWXVTsHuoMVFF77XdOtOiedbhur9C79yNc1RKgN5ndcuc2wK8xW7k3X
GXduUZYEihq2ezUWZXeruZ3ekQavFXHHZBZwg+jnxDknKVcHuhwxYdeyWaOuUkhSCUi2s0ttSkjN
WGtwXaN5VxGTKuVFleaJFuOYz2zQdVb8h1oXhFPRcZYHGKGdkE+UZs6tnMkTylY+Rtpob1eSlKV0
uAm7rNiVTeW5ESw53KaHLV7/ej+T717L7pa+wZzEx0HvW/1OU5PwInDilO45MJdwLHMLc8Yb4Z1k
Agh7vBiScqqbLdk+ZR8YuW58qmBe3gxjM0PZT8vG3JqJkeK7r2EThl4G6zCNeEZ/A6FPe8CSfrGR
nl2szztRjBeZwbR+VfoNmRBRM6/B18PbMo+1OuAkaeA7kTX8QAJVVlxq6WQaQVFPOnTDQSioV+5A
uFITV+A1XVkeptSI96STIkCYXSsKBq+f7mQYuzB1NTl+ypIcdp3TCOuZaFZznUdFdMUktrkSTBI2
HchDIGKjHHZ8AP1i1lsH/nGj0wXn8x6LovpatLJ88EdalZXbGAjY7CldoFDfkGcm1NSz2BPhmVe7
GurmFvL9KupGZ21oRjfDESJQulMoj1apQ/odKFMMdqq33W2v3PIa069o5zY2TETlXPkpeT5hXo9H
ShFER40WzU+vp/z/LsQ/cPO5HWzo7P/5QrzA1v/lS9y337qu/flG/PEn/45Y9D/4pidQEDmMfwz9
54hF64ODAymcYg+eie1YIGd/34jmK02Hq5QwxcXMl3v07yvR+GBai3AUVFdQlsMI+hcMHkhC9c+4
oscTkLcgcaJR4tOdSHx8a4IdXmv13kvy7zHY1w6b+XBFxu2fFGW/exJ3hY2/CQyQN4r0vMSgccFv
9p5Jmgq06Oe6rLhUwrgPfvodfpRwP+uWfvekpWDAvMDF3spb/v1PymSSm8NZkkCORW3WB2GvX7WK
WHbRzA//+kEg69jILuIgnWf9+iCFTsavOFb3EwVulmffQy35nvLX/+YxDhJ0RO9v2UD4NeL76Iw1
IO3gb3wPtg2RyHmQjcl/8epYqyiCcMSDU3Zq1BHVemGTdFKTh1nI81Hv6ccrE1CkTP/wpaj2Thee
Jxiow7C1iPY8VVy7qoBU4g/1Ph6GDKLKdDtF4wMhOQ+1Ut76/Te4QMwnq9xDviWEiw+Q7y+l588r
QoNZzN6s6j2zN6Ze9Fb71EM2UWnJi+4xvklI8UIGQYbd+w/+zVLEh2Qx/32VNJ5uLyEr4GHGeXuw
+Oqul421cnxyr/CstVbvP+qUGsdOxrcZjfeCsVNcncgn5z7tJwwpa9zjCOgsIA5tYL6Hd+8/5bdf
6KenLGD/T3troRwqDZbLXvNH8tjk+KCKoTyU8r97dT896eRkGrIirmCIsUDyflqLMX2ZK0Cx/4ft
pb/9UrQdnveqe7LxET1ZHlSUjldUdYEezqzWta4ou6aaZne2i2njw0NbG740tsT+OXtdjhWVs+XT
3NvlAaIg9itoFMaNhxNZIGGmfHmdq7ppaJ0tsbPb3s2+TzQ+Z9FsqIvabUPIenMrVtCdGyaA/F+I
Ai824N4mfDHyZ6ivi5tJ+uanzDXREIRp+KwKOvahGJ196BJfWU1kkg0p6zlzR5Is24ko7hVTKEZ6
DWBL12Ei12d5uUGmWd4R3WQfyJcZvjQhp7zRCT47ITg3U2pXx8FrVRrErhdXm8nO9c8pKh+ssfg8
GgLClyLkS2eqq7eVH9VXMFuqdYcrK0JsK0SmY/S5j28/9f5OEK21bXToIWnDiFmTtRYUOt9uLji4
CoIfAgbGJoxCDpc4Ssg8ElwBJbODLfLuqgsUliYHG2L8Duul6mjoHUrtgv4ftYUWuLlufopi5RzH
yEifI6/KH8TAiKVprfqpEYX5KeS71yt3YFhQFzalrAgVrOfYrf0usKyJvT4KG4BXozt7aAeSBUGh
ihtNS7rnkFdDolJTX4k+/a4b/KY9moNPZON9H9shvOvEXJ1RD/Pp27Y6TvkydJfgLxF7289jwiPF
eIuDs33Gid4FcCWTnYpya0UZAHUeyU15SKJFdWD3EHciq/avUhGV3wWptZcG6a470eeYe5jawPj6
ddnnLVmehEd657HgldF48jX7mCBSO0Y519TRvTcTtINyI8mefWK/VkUzVGtCMlM4bwR8zWS+SZHv
Emgz9YXBoMVfizhUj3FYaz5CLdV6dLFZMqN0KeU5QQnzJ49IjXvoDsV3042rA99xgkLNyUlN3uzt
FFJ9hU3+vUX4cBqQ7uEQVQRflDYjjhWhTCNTNokBIB4nJj9BF46Zg76ojkiKjzINdy3hP7SNZNvZ
+qwFyuaKm8kzA/6rl+QbMljiB5zoIrXrvTJ98ZHib/2SfYTKB5Jr4qt816pwBEjy1eMs52zn1H2H
VY8mzWSb1pYzb2bYrM1KttHQr8SYGZ8xfmy/mjN7C8HGZKyRvrQfldvVT1FqO0d3yjlDmQw5qJ41
6wA7O4EVMyRaYGT8Ek4cZc9NZJaHMSS1CzKHieou/Q4i50NkFdaBD2JsyZKc1trUAtDF8PkuSTWE
NRXlS8QVv1BvcfX1ZBMFsQck7cR+eJcqiVAoRqv2rax9Z19mggGTiAWCKaN/rNtJ7fDwISzO71kI
8+CVhMok31t4udT/5Gq1Rr4jsu5b10t3HbfjHS0XfDv1uY+n5FCUgrlJWIsjV6F7E/dsSthX4wZM
XV2oTvqbKGOfY74WrszazT55Rj0fSVXZFjOAdTSPdRcUQ9ZmhLSlCT1+zqLmVByv4xyWZdmn/pVF
UQlvhV2f9ci2lKpDBqdEGc+S060YOrUzlnu3tvneZpG+JK3mXXk4r73kI4GIluoMTBYG4HU7tA5j
z4rCXTt87n24hHo+VWuF9dPGaWe2UeE1Pm6FPbkFmszlKmo5c2Lyk28MIRsmrPmL43BQSsn5QfSj
ezMnJGOaUk7r0G2YDjlW792QbCcZh5FYQSIIy7D3ZbPL9aJfp1PKIWb21VoMPFoyqdonhPXAezOG
LzEC17rMS/K1WrSgmAFvZJJfgcpU23iw0PvBDrpqm6WurszqmBs1iwkotk9WhYFckxBJoq98wHXB
5OH11IW1/dRlnvFNR+G6UssacfTZuMzCLrlMnTHaqglzGnegkkBj0jnELTvbFuZBQBaTGTjgO7um
q0b0OaL6CL/Wv5pBA9aj7srAJqgXC9aOkzvXpcTMVJT3qo7CwBM0yeHcFzdtz9mjRZweg8+mz1TB
O/erfmul6IYiJFmXVmjqn32j747MHqhHq/7KQ3uGqlJXuzTGjaPwI+2ik8mVlVjqUUvT9moa4+4i
TOdPZAYO8DnhZXsTXs/2bDj72U9m5qtNcVVrMrzOsye3IYMORtJ3BHsENXTJR/bzg1R6tDex5yU5
uGiCTrdwt5ogBXItRjsO98+aU/Ur0+XSW6wbzrQkzh9IfysPyHP8B73wYPDqRr2YJzKF+OuQJQYU
lwt+gy291wCgQZg293YZEOIw9ntsPWy5Y/qLBCquh1XX+mnJ8DfnMEtp8hqWSOoDDUZ6dlYODXpB
uvzFLkwWcg0eNMtVXltJATOo6XT4ikOzhK6aH9vCLA5DYxWHClioZuAKf8/K237dG9iK5MyFxsoV
x2kwx2Lm8skl518BtnHbMN7FTS9LyVO0E1XEhyH1LTIdSQFW3gGeKdBHKHrLtQJqcTwckDdL93s7
pTEpuiorvtUOzFMjidyzkaEu7PvJl8vowtGZwI2c65O3OAQEKOO6a8SVRPGlNsmXjPajFO+NWNpQ
iXpDQYMy2mcPiTYU2zG/G1JrhGBvCCYvFNew/2p3UocyT7N1Uuufba/f12kKo26yGG86uCqYgv3F
waFuHCfVLgyr1GBnuwUZJLY57dinprWqUuhTfe51e7PB63VswpcsdgBwMR3bmAsrmpBa4xF/ivES
ZIngU0Z++rq0zV4L/NyaL9mu0Zcod6FAZkarMZMdfUpLTTtLRkf3tm5UcL7ZguPbjqhO6JbsAQAU
r511zRfeZ1AEIC9MjvqD9uStOcOiPvEo4X0HDhKw/K8VdjuT2g3Wlu8Z1XDemIO6IBtCdzEco04g
oju5nFDVwwGfqSsyn0x7Nrxz7CyUnaBMf2rUFkj8l97pLzXMErWA0fcbu2g3Ihnb4wjdy8J46HWG
ahln6uAmL2Xe36LsNbbvtxhvOkNAep3WEAgeHwJMMU5egK2cImK2tlcNRVhJiDQXFNdxWcbVUbMJ
iXz/eW8dq5YHus5id4PT6Bv/zVJS4Ngiw6nYI7t7xSlRrZO2VPUaddNLR+jIJmtj6kHHG65fr52B
+Fyxi83B2EKA14KQxMsX0lDVbiR8+g+N3VsbFj4fjo/Qkhch2JumvCZngICqPtvHRWEfetUW3yuL
GL7V0A2tXqwim2I7z3M2Upwa3aUS1JpGxieuDQptdAUvlDLlAWmzt55MOs82qdHL5FPvHG0TVU0p
U8mIGwy2Uw0D9A6K2D5aHPgt4umrje0W4R25LPaLJfByWfn8z87TDPcGMQEXcDiNuCYmSfr8eiuW
JalNwTAvQ44//FYnAxxsaJYJDkp6XQgHlvXJ4oh65BrcXtm+wxKSjEA8C7oRF6jBsh+bhKg9yGYw
t6GVbh2JvIN0hn/ra+1biyczChB+EpbpySfAVXEQ2Dwle59+e+doUXWsGdD84Rh4g1jwFIAKohBI
OMHe46Ql7ZNehaKskr2wKZ4FFtf4mAu0ntA6CS/NSPqdUpoHKCHq8f13bL59x5Qo0A29xZL2bVTM
ZGS2kvmAUVs7RCGcFkjDGnLz56KnNG6rwZmufM3xH0p7esj8qfmu1c6w6SblREFXlTEOApGU3arJ
e8+C41lTTtqZ3FN/w46CQ/21CY2wO9NCPG7/Qlz+h1f/Ca+2X6ed/xmvvsJh9xeY+q8/8AOm9vQP
joHUUDc5CQ2uHq6dHzpTz/4ASGxg1PEP4PwPTG18wGofSG0RlPIXx/oHpra8D4BeOglAOJzwx9mp
/wKmfnNGcxHg8e44OGRDZX4DF4YDDWBcOs6ZGhf2upnO2S3tRnjAMk0FOIS1n5AszNtaQvo0cPk7
eKRqPlGQjx+dEj4KxlIQOiwofdFIgf7+ljndrXy6JeQAGYLDmSBOjbJ8DGlDY/Dts1TZ0PxiG3YW
5gnnhI7SkjdJDl8OWCkg4Imc7fefTVFwekPjUOYZSH0FMwHQxpMTKYRCX4s+ac7CKHwsGsgd/dAn
/sVSG4i1qHFgMXUPVTpgv3uEbZd8NKCBPY8zPt445jcwL+bJOkRYwGwyoIddl9OEbmRTCUKvvJok
6N51zsKh6M7xW2E3M+9dzZKbOaXBNwKbO+kqNidKVzSORgA40BAPY+CP0/fQCFeYe2ik8nWYmCjA
lCeYbiBYLVYvc+tVRxQp80YyZr2NMd+DGGyXTFcREcEManw/DhhJpgFcE/2TJiUhTLiE9OO8jNbn
hvMQTU55Sco1o8lYG8gtIkB7P2lFyJBxtlbMtXsccNyBWHpsCuOgjsuYYn2cHsvUKxzy7Xzj3BnS
cC3w4PlE/g0USQQAkPhhDMPg4QcQew8V2XaIc7EbfTMJKEgxKaaSaYiK0FIMu5PEWKcMA5/yShfr
qnR1ufbi0d8MMHGTrbLQ1DECdsXtSFgQXWbTECQCgtPdG30Vg6y4Q3/me34erTHu6W4B+NEZGdYA
YgglV98WRgafu2Roa9UrtA+GtrGj2UKvJBnYRFFi0rbEjNlBzmx+1lSz947CwQsjDSHR9jiPpBR6
SDhEeU3S6rjFwMBkqk3I9MqWHf0MFHxjS/as3ErkgtfAW9puJiX5a4NT5jbTk63fofVhp/pniH6L
2xnetgX9r08PwCwk1zud+xIDpeznQp83fl53+ymR1bztzC7CgiBloBw0yh6B+pqy3eHhYRzxkBkP
eIeHD1Zq9nuPMMmastyJv9mDrq6MyhgJPiU9+xsBTVlF9Usd02DkhDDEiLDvnNTscFO6UqRr9t5d
HGmpdYmOpXeYERMUNtwZsoAPvsJFpULRbIVNFKRjCNHJq7vsa5nGiI8X4cmirBy+ZrS8xoq4h0JB
xihrpV/AH5DJi0pQ1O79EnLhVdsi2p372TrLdStVj9jDccdNDmxfQrs6xk9+P0p2BdDMF2rZhfUL
VxANRIcaagNGU2qbV6G2mgwS9Vrd7dAKYhWV3EFUmKY9faPZB1pIrvSqKmURrSH7R5Cn/AFmZgZA
V658HGsXK+RM3894/XAVdOW5JI6zXje6Vb20lQslGi8Clvq46KVBb24ZPS6HYcz3z+akvIIm4l6C
caCPAvPlaXL5bgDTOEKFM4TRxmkR78QKPjc5GJDMZKL49OQzzfD04O4l1QBXEHXB06Awm4Gxrmq1
jgc28gbS8qiten3sP+Oo3+sXeN47+qUfDlYf1NjvvsgWPe661qDMvh7lMNR4T3YKexoZD+dopnXq
ckzM+SFvLS2BQTBYM3bgYwi0OK+5CYzpxel7qdcHD1sV/pJFvm+zjrDWQRRdGfOgHstozJMW0MQp
X/qpK1g6cm5pomZx2eBSptaqUpW2HfouQUgNgL1rPDO/msqYtlpUCRzr1kjHG7KlzSu7qthYSejl
VxK3+SIoI3gQQBrQ2OjZO3Olqy4uzlGcuVTsfALWLsq8sxLDfBjsjRyJ6LacsF+XrXSfNVUO04qX
k/lBHs2lsa48AZ8W8M7DR7xxh6fK0KrLWEx+sfYEQWchGV5nkQkzPRva6nNrdB8tuIpnCl9pB6Tf
H26Ip7PytZbZIXU78lp7tdBS1cqsYF/YeOFsjV7PLvAtCxc4aUJ9j9D03swIb17hnON8cVQpCFix
jBjCbMZoqdLI7EZCe05uenUMYxWf9+4syfVuPMjIEBUcJiLSwOMk786I+ppd6A6hdp9xzxDaZPmL
zLBBTmg0hWsGWEi23qqvSJhGB7lQOMvBmjj9lEjlmnM8CpzIsbdjyIHfFtAzX+/R/xWOfyocDWPR
Y/3nwhFbFtIuXspfise//tDfxSMsPYzmoa3SFuEsIpjV/Sge8SG0dRoJEvMoT2AE4rXxN8fB+0Aa
BDYXlI+EbhAT9E/xaBsfqKbIqFpm3nRbGBv+m+LxBMJgJGpYFrxCxsy6TSrESTPVjBrS6byFhgaF
vGsChdXNuJcOEyaoTiUm3FU8FdV5mhnaAFZKIhayobiGDu/jz+VyzJkGml7yYkac3MVMGB0ha3Z6
jMxGy/EmK1mTXGU4cvz0pn9DZVg+2U/giwmwAoFhcfxdil9qy1+xEK/thxxzZ3lETjPeGnGpBZQp
XDDK1aH0ToxU3n8giM6bR2LXuIA9EEIEv+YJqUFLcjhmfRUdhfDPq87V0iBXgBL4eiHOxU6i0Zq9
wRn75A+N34xBbyvX3vuCjnXrRLFRnYX4+mEoqkjzW5UiZABnUvlde2WCmr8qeyYFC1M+N2E87eyw
rI5pu6QMMgwEXKDEkWLVyKbAzokEXWrAoeRda0KNt/kMhmEas/PSlXXVrlL8BjHQZ44VbfA/XNBq
h5Tv1YArmRdAxWpBZaEz9lt8v6eLSeAFIg2LRTBYYDbSAkObbM0n4rCrjUvpMQAL3CiZog2yGUzP
mAaO13ps51gFxJF5byAMmVeJ2y6nkET+qcXTeB2JgY8xmok3bnBkrp9MNWQzdHuzia8wmOITcUdb
Z6Bl8fhRYi6D7X+jISA009hosbaFynJJIISrbYU7ifrRhIYfHzrZsv6iNp+5k11H3c44Ot6TfGqO
n2rPGLVny+x4c0lL8CfHZjVWZ7LGaCVQxMrOQSjQ0gE6K/5t3Wd8OjNVQD/j3CDf0ijz4kX2xCi6
kuWi8kX9nsD8LJ2XlN7/oZ8Ay/9yrUNNAhKPD+ENFvz8p/W24SUlk82vIGw4Uo8x/iL13p71AotF
vHp7fPO4p/GyyBmAjQ46w7sJfzpGFEvk7hEL7jw+zMtP4i4vx2+SjN+vtqqj32gM5ZK806DAwkm8
iKNhvtE8Hbk+k9Vxv2hrPQRTiUHWl5zYhDnGECDTwh3cdaXMfIMrRrTOncZYVOHjdC8oPy+BLQD1
izREizRj9v8SpZ1zMU2ReNAUJqODqvNry8qiF5Op2h7Gge0FiVm6L2WUqU+1pacjUi+WbDygVVWD
6rwgThcwuMjDbDqYo3BQ4lWu/6CJpu1uzGTWxNpRLstGSZfXOySFkFc6pD88nZ1IK/Eg7xvLmBFq
evFsMW6yNfMLo35+Oxif9vB9Sqe+fuJvi/Q7IQ/jbVLg9pcKfJCDKmKNtCgf+oCRi3GPww8/T55p
jVhp4cBvi5wuZ/7uVvUTb4bN5aYlmzKrqyHctrpWt49UbeOtxxEvN9rs8oITszbFLkNBcHTwsahx
LYTKGqmUYTfWeeO1bTnNvo/naTy3yp5X71Y9T2G6is2YwW7zN5g08V7wVKWY7B2A6jLOTHmfzbOm
PWhUCw3Gr1KT19OIQ8A2B9cePs4F84ePtHpFdhuqFNkopVPDFN2yzma1oI/zVPAuGUbwLkedIpfh
csSLgLwk92Hu4Zhkc6rEh7rB5Cl4XcjZqPHDVTgcyLVQy6boJJKR1TggluQwr8z7pNfwv1m43uJx
zL3evEpDSnVkWEZWfXGtwaDo8kAdvbzgmVoWpeMeQ1uZPktDIsVcOT12HVboddknyQlhYDcazo68
quD+Cg9QTMOz0c0jTW7MDO/6FZrZ9NA2Lr85LbdxmWKJN37y+rDJvjluaZoML6cmCjeFThN3VXD/
zM3K7FFTnoUlVproxyuhYzxnWgyX4LtDDNHIzcFQZ6aDTSLvssTe+tFRfcj837hzCWAaAqOo+o9Y
ImmQ1dt4zcJoA6uP4jMr90PcjkJ4wkWCs71hGZOzjt3C2TMyFEteTdpoCfwLZhRbm8kRJoxYwoUl
h0x1Vtee/tA6tRlYhf6sMSNcdSWynGwqu1USD6O3NzIz+py3ofttjKwQwxNZXnW5OO8H2UxQuOV4
Iyo3enYsVW4KLin66Na6ha1VPht2jIVsqTOndGfadr1z5bUfTRnBaBntoDln+UVSR/lHM23dFWz/
bjtrHbMjWOtBKREnwlaqr1Q+F+cOo7FNj4bvhmO9fk79Pr5Tdn49uPqY7mTT2lucH8eVDmC5U0mV
3EWtyKGU27gTSrjE5+RIQhzImvmQa362RfmA0SGRtYvEj7Ffoqzqnkunfiydoo7X6Qy04SV69SkW
Ynm1BbpMTzh9GQi3Hy9rMVqriBHeGvfj9jvmqnKd97a9N5cQvgGt6qUTta69jnWnnDBVoBxYt9JU
TPKLauflzbTQo6zqzI2hZUeOcZOGVb3TsRtdS77jI1I1xpa4A4mzEuBebabC7S+bzg7vfJxVd1o7
Z1tHI16BzOfZw7xdiEst7pojB/a0J7VkOhs0+v65y4bN1EoZdAiLg6afUpSIrbhXiZq/4hOaHkEx
5qMspZ//gcv3ppjDDo9hJfACqBt6kRO0q8G00UsX5G/sauZw5cIHGCwuITo10gFQih1Ddvn+/bro
hF1HIeZC4MX9dTGEwwVzqZp+4r3Z4Yy58eD4BxqW+gnvJw6GujOpMd5/zgkV7fU5WCUQZUm1t9Bl
f32OiivRt34UYrO8VBggSJzZi77XGUMOjH//sIUryOsEVoX1+evDDPawFlEEgpVCd6gWHeYrsVRL
ev8PCOnbQpbhmsd789DCUc+fFLJN5Ls10IM4WGIyLstF3+eQXMIIuauOrcvI9v2v9pvnYWxOhKWB
ZSKmeCdsSMOr2LZ54RzmMQ4f/rqCyljnxnDKhY7TJhOv9/1nLq/r12KdL7eksOAcyI93WqxPRWR3
vuzsA+pZqisXTWtCWcKQA5E543jmyfypQCsUf69Dhhj/9SKFQebwnnXyZkxHP/nSVWk3+pjjD9D3
idwPAxLB0Rj+FLL7divwFBddBkC3gw/jyarJQ3Mow6QVhwgRKsgesk98hP809fzdU2gocdxeCLtv
Bn2is8zG0fgur5RdkUA9Qsr7XywTxEUWXpJ0O4ux5K87IGugFdYY7xzMEGEysRUsCjVh6biBC2xc
dvWo5j+0dG/PL850ThO+lk1Ox+mmKxMVTkMu7INWheLRQMQLr09RivTEXG1KtNPmSrQzS+T91fn2
ZCFdgkENCeSkd77ZEYQWJ/pcOyY+huzuEIjr2AmY1nOKWv39R/3mK7I44MRTg5PkcnpYukBHPKow
Udou2s7CqI5zyzQmtxfmxNLBjcuqef+hv/t+ZBowCNEdZsPWyQmt0P9bsS+MQy7gP5cFdNtc9+Id
jc4fd/rr+PXXre6DToAo2q7vem932sLX0zlPoPm1iHNTo3AQ87h6flurWV6iycJfLpwok8eBug7S
2NReqgYvrC3Ta5vmooLphlvDVyKbLKrOGUXTtZeJ+k8Zu28PQgw6LHch2jOgY3T26wovE2dIMIBi
hRdwH4IkRM6djhr3JfHILLXUp6x//5cw3u7dJR+ZupIZNgKJUz51lIOXhNxxB40wALkZPYv+ocMd
66snDa7MuA6X9Z4mxmXT580TkubZWFuJP942rdnkuybq52ZLlYTmF6eOeP3+B/zdO+EMY60YFr/d
6wD8p8tcb3AfVR67vpg9im7dSZ+NCJZnS2R1gkZa/xOM82ZtCjgD7AagHJaoffrAJsGQXZPTfFB2
aL+0uKGAcTYly3RciBjvf7vfPQzcyIIh4XPUnN4C0IB9Ul396TBGcDLTEh9FXF3ochy9pkt6/2Fv
fmq+mbekI+rWcuOd5j4WmWbUbahPBxE6NJZR0rGy2Ih0ie8/yFx4T79sOSabqGy4EfhyAlzs14Wc
W3EyitodqCBk3F7r9HCMRby2I/yRDL32WKcKJMSOMISIhxjGWF67FpLSfLkGq2a8jZMMnEAbaJYg
qmFSMrtwH3VNAGWBellbPV/Qj6HJaI4HaE/XXYlpXfFvD+LXAHEIPdxrqIZOSyHkkbACi7Y9mDPc
xwG20RFXlGQX6dO/rrp4FGvAhkMCpPeG2YSdltmpEasIiQ4N+4WU70/urr9Bzlsd7XL8I354UgPZ
XGtobNj6sEdQrp3+SuVcWEYjHfsgmtH+Rpa0Okg79B9eARHhtqA6zZw7H6txNP9wAZinS8Re1D2M
3xH8LvwV7oBfl4idQ46Fo50eDNxDixnDP08wH5rwG7PMAFKA9xljqMxmwANREbkuNN7SklGyN7sJ
FjCjh+lW7wtQxDlb8JpGuktj0UMq+L/snVlv3EjapX8RG9wXYK7I3FMpp1ZbviEk2SYZwSVIBtdf
P0+6umeqq2d60MB38wEDdANVcFmZyiQZEec95zmMj7mOuooQMORAq7gGejFoY2imgp4MvOxYHGXo
NA+e6PGn3i6v0mAx2C+6s9Rp7BbVx5Aq5qs3zUhjfYrx8CwRjhjttiPVG2GGffHimYbsNqYlq4cJ
tYHotTb2s1v412axDFK/AZNzVGyYnmYAavIOWZoejz7wBuop3E7daelC5KQDYQVmRYkbB+i1OMFI
us3pS28Ab2TlLaTToS08jfZtjuBdnVXc4nilJRCPBmWV1o+pCyWiuCG4X6JZ3cRQwIr5dVxm/jkw
WnIQfoNEid2cAf3BHyWnorpd+dO1ZeL4e/M5UuMy76Lytq9pFfdaXpcekOm6B6YpreyWiVq6OZLH
LDRmyj3WKr/icC+bO5m1o37oMY5XG6zo3N2NVSn52KxYoRmDaqvdYSWcH6VJRi3z/UY+YmDtf8z4
J1cUXuGtPx2/pm2ja62bFDWVfM2ggviL/Oreuzfxdp8UiTg8frZw78YbJBJFA5bnrpBazjtfwbPa
oIOgXOk1RwgPq8V3tgRf+IkDEQrSBJNTH9tZDMbT3BS8dCtXVq3IxHLaxnkJMeBLPY2efrTIavcb
yeWSXzmvQjyylgB0I9ET9ziOXR/IzaBHI1mZOEN8sXmEk3vmCqrrkYOEHUxFcOeO2E2OOZCglHXV
worddCWaVqjo6dnPJWfYGF8fKiPO0bl7tmqvK+E2eVxg9Nf59r1RdKwNv/cBaPZcfQCQkBpyH/vW
CZgfSLQUISRsUdua+Vek1/QK3oxI1G8JzisH3oyTz9azK2zvvUjzPN32Q0+g74/biqKbG3CQe2YK
YIm/13Spd4jzi/VszVaOfY5VsaUVDlNu0vkeV1Eb+regROnxudr9TTN3RD98kGqbxt1MqOb6x2gG
z9F76jm3jcTvdpOwCUgoWeKmxHbI87FifHqYLRMF/vfyF/gDImOOdhXceXAS1hgbwyx2MBDN/oxH
ndu0UgaThnJx+WCZkrrOTkR2Vjz0dcsbsUy0k50q7f6xXq12/j7MgWMAVQ08KR/DJpqHizeX1rMP
C8JNBjDmy8/QYJKxJWhouw+LpVCB84W9scP9NwUV6zFjgLyJc+QKrhWXaQ6RIlc7wVc25lAkYo+M
vnLishgVhNo0xfCb8Aj3xKnsblUuS4koCUeoXkMkCZISp8o0Z6Q2FHJ987WswyimP1b8/z8n/X/O
Sblr/rRn+ZeytktxK2v7Cx7Ftn7/rX8MSqlsAHKCkgRA12ITw870H4PS4Hes2/TD37PQ3zPUfwxK
o7/RdYAhk56X29EtYNH9RxjcoQMC1AqJOFCsET/5PxqU0m3wz7ssk6IdKgEDNAzeoGlbfzkQO/hJ
K+3W5rk2jSZvITi4vrGBNZfC1rZmSr8oJGrixRlVt6OyxALPrbTzc55LLFMVPhLmTEt/AT/kRg2J
QIIe81q67qsVsbvaTL31kYV29lJhKUuKzPe+jqDtLgCp9XWlGDLdFY2gnqohpnPJJv4wGf05UntD
5PJwcyidA4HXhBzkQ9lp58OYoBOfmUbN8MN9W9+NAnz1iyPTIbjr13aFiFj603ArcHGGH+L38Nbu
Ia/4jRlDHd2tC9BZjCTLxqH6jBSkM7yRRJqYNQ30HFykU0D4arsK6Ijku32CZ17hprNJy21VmWKn
AxARZ8y/1qQrBPIqZj3ocyA1n3x3sI9gW/K9PYsfJfvybREUt56GFnfJiKy/F3YBWMaRV18wwTzw
nzgXmMFpBZYeBJauHRrkSdU5W20Z77N05zg0RTVBGwxYKEBnb1uO/kR94EFtECpbD6qN0T9aZuld
xoh5lKWHwDoOUdRy6l/pSVurMHhSgZc+d3qxwyP5XcfYiF55JXAzlydz0KXi2widaWs4gGgk5nQ+
AzXG7TDXJz9qyrNWAYPwoZqK284mZTa8LNNZD/pGuMlUvg0Kf31s68wtzH2aMZ2RFpxu3aEW2Xqi
RXVa6w3i0YjPJ23FLlzS9OA2lf1NrQ68QoqJ1ueoDEoXOMoUFAfXMMPytejCoX7JwgC//HZgjZ2h
rsAA7/s9s5HF7I955mEMq0TpFdZ71oOQ4psrrdjzymhb9W5ig9S7X0ngbGczJYJKovCIdv0Y5qm/
hUZNmgnej0gKD/602+Dryf1IEwaE9xqXWLuKuPdsMO1rOsJyDlVcG8GzhONRefYxG7qLt4QYeyb8
bkWDzWdt6aaXtGFV6SmQ9a5mZ/piGPnDjLc27niZXbbOOibk+2aZ07pjhJDu0nF5Qk3vjy1c0y2c
Y3HXVoZ5VB5QHJ229imiJjWWbGe3vUEgrHLn4uQiJe2msIFAXS7r0Wy5NW2/tF+ixf5e6xD+u5UF
sci1QaJKjDusilqfqJIRtLhNHx27iVNXuNm5ZTKxWfHxbSFR7xmfJb2rhh1oGD4fA7h8ZdRJ1hqR
QcxH5EmW5z+9tf1GmBekOtMHqAsmdDy3A8gN6ALU67BkN18sDetUe+zhOz7pwuhjqykw29kedqRO
WFfevTgLbzE6Bo9aHTF4DD+BnCwYKh0+HG62Q4tVi+wc9WDZSlVK2xK68p7op3uUYXFHLxf70gGY
jr0+F77eN2YfnYJseuwjAG5rZW9gm28zwaef4QkNR/elb9t9uMwXYRsz7rVh3nWq1NsxZZiWpe6r
T6ounuqq31hV+bN0ASba9eQTB88HGuFoMG8tK4k0ADlQujwEi/DiKrKaAmRPbIaRFdMK7z6Y1A9s
q7mrGY6OE9eWolCZ78Pfs+/pEwMH5yHsys81oOOJTX508nlcnoaOidmcOuI+jzSth+gqG+4K6yHL
24dR9Fsj5Jdam/p+Dl3xXt6eZnJIA0UgojfOAKXcx8JufWhQVLjxhbGlmVVExi7/Zho92xl7/pXr
yjrQXcYRpWjLGBDskngMLk/EHZxtz2P9QTt4M6FuR0cpgsfU7x4Yg5s7HhPhuRHGFCS99PVXnivD
xqbzc4yVo8U9vs4xabXUe5Mvamc27cBEy8sfnXmOLt1s4m4w9MYV1RsgUzthJEdasNrVVKHEs1BB
vNb9Y+/XPF3IPwH2EDuA6A5vr3Hfc7cAnpuzOrRpQsQ32hdCP5fkZ3d2taZPk5wuymi7ZLa0eMHW
8uKBBI5LY3zv1+ibn0HlHzyf63hQNJOU9ALY066fumPjC1rBRMqn2Lr3Nm7T/RR2n7W3eFsP6+DB
1PazorPy5hZlklHl5Xj22sm8zy3ncYjUXdnnr760YbGCaDYbF4MfyELi3jcXJ6NX10vk7VmqjPAa
9s6+L8T8OPPVEQ8cM1j3/hp+l2lmfSsxIm86J+BWM1xOrMF4IVK3HVt54nSsd97Y2mcssGHcjqpg
bB41eSKXMtyTYFyPeaMPWonTWKQSl7dZJFlkKEaVxo7FrEzWNCJoRs6NY6E7uJ+uwfeFt9cI75fV
dB/y6oa1DLr2AjffSJZpbLZ0juQfavbdZLKHu7loWROm8sVyx0NN80E0riysIiJi3umnER2UnE71
CZ/qQIXZNxHIcjvy+2AcaCRexKA4j8vNrVpZOxd6tZ1knrfez0BGIRKnrdoMnMLOXuFlu8Vwlrgf
MueNkjf1iHok69hgOKuwiPNkGiunvmbGSJav6QDPatY1RQPPYWmoubMsS+3qQQ13NoRYXB42h5fB
BCDvGC/4yG/LM9jpxo9iI/TuJwgwr5g16i9mBl5r4y6lS+JuWcXwWAsjPEaUcZ7m0XlxySh8GN1o
ZAcaQ0Ebe8Hk9LFTWlMXu24Dw5d11t6OOvqsjPFq5QHpSnfSj71XX6faMDhAGg/Vkg9fgLx87Tun
2+HEbE6UlXwNe7d8hg92siFGbREux40NWfo7j1f3MJGzfBer1W3xQXVHZzbsrWjGfO8DpYzDUMmk
wgUK2mF8izL8/rUZGpcMt9IrcASqLMc+/OUPlIpgm7ZjL3fKd9hgy1MwGRhJhvDNkZ5KaBoKXoFn
Fhsj9c0EOIB4BrNr4qdAPI0COsAdB2QEpXPcRHxhIqYkAsQn82/ua95exglmW4kfqpMfi2kEjxGG
6q9OP25NJvH34BQ8IrMs2YGgODYJi86lqFd1bqzMrjwTk2zAng7EEPo6u1h2eaDkUibgukFEDhFV
jxCOgW+H+fBAI0tIWa7ffjXW6NDoZX4e4SnsrKiIiiSi/eGOPqIfrQw/eTqXcD78aMMZbngpcKb7
tRPtVURW3MPktSU6zwLB4XqjbWixuWcjvxiNsHFaOLhxbK+9E1a/xqXul7vKnaLDhHmdroX2E5qY
lQzYj62rUqP1xAOyxzA2OGUY+5powd6tM3wVlStZvHqjfmsZXZ4zf/F2JXvB11safCEeXIa3QOzi
PFW5Y30gqPgfblHTOLLqLIrTHBMvsvkW3UvubFAMeJ1Ic8PUOAXDaoB8JQ3r2F9SDioO921NlOME
1XpTsfMARlCMGfmI1EKXPHd4JHayGrOnCEN7Z13YaCUVQOguWgkATD8YY/n7Fu7npmJeBlsgu5lT
wO2tsxeROzD3fGsnT8A+jDjJbsqmoeLQHb6P+tYJuipqYGkw23glAfnuVrdqyIbWsRpoa0opLj63
8uBgNIjzTpAeNqdt2jn3IhcONiG/25N+oa4yr7AR4rQmTh9hM8t35dh2jxTRu3vT+hjKnA0Tfoit
qNIXVKeKyk97kxquAwVDqU3vdaShRcrwdqm3QVse8F5j6urmPmawZiWNUSs4QeMGf1HL4wTEKwbK
MSY+A79P5t+nSN/5bPB3ZshHDOH8hdBlswW/hTOoqM6TT+pfWCEmupmtId42KhmyQLEmls2xadzH
CHPJnjaKz7IeXnDVUHXlrw+64pxiaw+OKj7IpFN6o9wljx3ldReYdSNgXsN+ZeiG97qsqpdZ9wgo
kHiBSRsuw6kOan2DNyRnoBrbokFZq9YXoCE4ovBpJQUtkT8kBajWHKywEbjK59IH7+hSITaH6Utg
lXfgClwyNhBUhrb+xeYXSG7eby2xNpRAS5uvdMTq2Oe7tRyql84VxaYEcLKDkhNtXZfNjt2GXrwY
orxQv2XHC4yfHQ2H7b0fph9m32WbSM7kaic5P9DHC+ej961kKQN2PRbhZ1OJ+3pehnvyGUnVtLfm
0u6mmZjLPcn7k2GFdND6jZME48gAPgqmO6a+PxrOG/TVvNnh+p4pfx9Y/XDHMZf+VyFx1qzHNJTj
Flfavsx/GWE7wObszTurF+rQyu7aFreITc7jMW/DBPOCuVOK4y1mOmdP+9vebjwLtUqcQ8wW7BNM
UCnhC6RaJ3aK9X0Ohs90yD4aeqE3YeM8DPoSNOlLM64aVG+dfTcMUPkDDGZgwGuSOcEdBZ/fQgVs
IoqavWRxjCnAogYNxHJs1KZ157rqQUzszoxemIkeVgpqJEUFMCIaskCrcaWdZQxjWc0rS4JI+XVZ
CVqsByrfLWHYHzuu4O9Ll/90JMFnJyV5kDt2T1DIBRkDE7siyiSqZkuyqbpnyYJmODdOyQavAS5C
0139MGGrPIzG3N5YLnIvCiPrEmVTE5A0gETe7MnCpof4ySFHtS/TQDpgpNXgyK5awkfK670b1e5O
LWt2Bqvj77p6eCaSgaO6ib5E4SCudWFYv7yiH85rXvgnSqWgapaLPA3UGO28ye2e3RpwQNjZ75zh
xUXWLgf8DAzkmo2wnZvszkGxSwYc7BckY9qG1nneOw20JDFyWhrprNtpphob2k3ZANR4vmrH3WT4
BiHpMK8rek017UD9GY46quUG7MVKOFs7L9MvPjbhQ1AuH3R7RXFlB5h2Sz4xNrWXeijrQyeWo9eN
2Ban8R77HduKPseIKqPvhDKLTRsG+D6rHFOu8mq2Qd26mSQ/vo8gdXDv0HHPdo9T/8616V/Qsw1i
AQ0zp5PsyL7xCGAUp3ZZjTseV96Wp/nCV+/VVGoDUiIMzmEqfBxIhO05CqO4OLN4GyXpOiC1ZD9Y
qlmFSL7R79dHZ3J4YaykoDoiBSs6yCoxkLzJ0NgteJzeJJRcFodeulbSdUrEOAnNs5atPvWN86td
h8uCDQsEZv7NXot7i6f7dqYj4Ur657w2EoR/JClPLMspMXCV3ZI1eiPxc58nV1wLG3OjbKpL5gev
TRj1e/bXbTIrLv9+nne1Ze6zCb2j1B5nGS9fbp1F/CiMmxgf9c+1UTgJ9WVBv4fGmqJwO3iCW85Z
tlMnFbzyeNI5vx5EdDjoCd5insqemR7ypsQPLpXHpmU5TdypyXDrMTIHzTPSszoa18aPMRAfFMEc
Q7e9zjivjwWo1A1HyDOP6FeVjvXOHeYtRy2uZFT+RI89DAmrMO9Xa7D34a2uPVpZdNF8cW1bj1Bm
jqEYtuvoy4S6opokVr7WX1vXQDaZpinc2WjMPDsf7SVb+I1GTWBz4uQVTkTdOQ5qw6S7GgQ+isDG
SovplJOnjYEBf9S6iR5EZvBFhjdAcJtvcByuLzgqrsEaUd6nLJuSAxP8rxeQBuzA7bJRNmjCCBZK
RgPxXKX5z9Bq7/vVPsvQf3csG1X8XVvVnrriX9240IAeFvBiLPqoabTetLCRLaHEBjrCL6U7mZSG
/J6D3N22N+n/huqRdtMgqoRoJStF0pu6RgvIrZVtC8gfCMfXLucBnfRD58/YfGHoQoi3TwZ7eoWt
tsTvP3IoH9sFaPDASo7hnVygqdpt3c91t8l1wFzfPyuq64BUJZCXmd3Mshx2qDg4cMrBIwVnBS0r
9NIO0K/Wbu8ClIkIl7rdsShbBiA81TSxVavzKrbGLQAVqLa+fjYghfS7KsTtuesMOXUJOSmkNp8z
wsLjwx4AUbmR1VI3wmfkpQrNgV4Jk8hU6H70cg6khhsV9SgWf4yb/6v1+v9Otcq3+e6/V+L7vuB/
ShX/HFr6/ff+ocUTPzKxZEBx8G740z+Hlogf/eax2ngr/i7CO/zj30V3x/wbqSSchZGNodEPvP8o
2o7A/8+aO1ZPj3Q7nAzfcSLcSzdN/k92FOTg1pP0ph8rQQFqkFFnQlcF98ZaYXjzdG4edOvBOiMv
w0Jk0engxuOtIrfhLPmyUvbHhjS7tb7xWCUUGlkLg0WZYj9CxaOPdTEwOyjZrTY9csWwntMiWAbu
DWVvHUI4lyigrod3yUNuIb0u7383qdLjxqS6LYjUd7lDoFNg0XgkmhFQTUhxQThNDARv9Su/C1sD
3C2nxrtF3v2aBg7eJtnUdKrVuxPV6w6HKB0F4NSOC4ZhHvi5y576UC4KvfTJgjplnEJ2WRZ7RFyW
P8bMyfzdFAXsbs0xzYptNWRzx1KTG95bbkZgo25VFzo/N9ph+B5P7Gmna2sHQx4HWThl92tk5OGu
kQRAH6fM9PF4yIr4Y5FVYH7sHt1qY+Sm4x0t9/ZfZlYeBd/mTqp6j3SJo4X2Ji/2l5wnV2r1REqs
P/rVqSH9Xbde+alJ+zoq90e1LtmXMViabUOVCQpxsMCnRi8Kv63DrA2eitO8ZeRMzaa/bjT/dpu+
07Eg2vE+YNvYJzDgnUOJx4F9ODDKKYXQ15UPt1D4vuoqk27CkFFuBOlgDEUy4nY7d+wKWrdV15Z8
BReMCujPGwjIGkuUPtDyPr+wmMlvZr7IOCjJvjtEXxJdSO+nUc/iERcN9MZobjd1ZEQ7IsHFUYP4
fxMe0gkNNQBxgq4+FlENIT6FlGNZJfwFIR/GGSs8XtcsSEBe0fo7+WwA6uMcLc80wIxdbERR/+Hd
alsqqpg2M6fko8x8cJcTeHc8c0jXBFsSIlElO2L6YlrDyvfZ3ESfPtWY1NWnnbiOxGnes5Hll03A
QnJ4CVkgiI4bJ8qO+FuLWZsPXY9OPVHq+urY5bMwlP3mU3KWJXSEfRaQKl79kJvKhRezY0knN8vR
FpF6prvJmX6maR++r6iH20g15kKhcKbfkfi2YmWkbOWTG0s1nUc3976UoM52zriCrvJh5Rw6htFH
Ajj+hcZQ6222h/DeCmoKTO2JAKyQlNe4S8Quv+mfexJ2X5zJaw7SqZzzRIjsnuQKc61MeQ8gpqz7
YVTiW1vn4o1vtNzP8+Cch2YtD0Ndq3u5uuWnAtyWJmmXBaeic9Zr6+mRgw0GSxIqFu0DKgzYVWiG
zYaBbG44c3EJl855iFaTOO/ELXEo5y5Fvg+L4lRz+PwyIErcjZ1TfMVGcWMfLJN5UXIsLjqX7fMA
+uqpKHx1IiVVb425iN5QNMVrN/r6rL0mIhI+BOJkrsFq76wqr654ltOjAkq516uZ4cuJwl3Xjt4v
bwSxh6lo+ToL6m8QI4+1VBVNXemF6BE9Y0NuxtPvEVadHe1InRfPXJA1HTan7vBjqCdsArIuDyZu
t7j2ODFZVk8lHqyAnZ2bMyXmfvtBgd9wNtup2JUuKDO/dqcH0XD0zGW4HJpucB6w5S7fBqiXnyQI
xwc+kPTLjBPkKyq8BdZvIm7da71pqlnQyOqKvXKFD9J0aOSLKjBY8LVztxhTu4sCqX7QRqn3a1ih
IMyp6Wxnf3bpiur0FUgGYKYRHwnTCegCIcfpX6udM0YxyUtyKXOYQXR4pvxpvICGvSq0wnu7sbNv
dsj9v3pRu6O3DgsClTXmxS+keYm0jO4NpmcPyzwOLBT9QoKzueEgy/lL2Q4KCj03KvbwDGIbIm+V
pJNm44oN56QajhWkAQB4Dk59GWg2gBvOowbFk+wlpgO7da0nf2HAlZgwtpO+9ZdPsm8z50Uj7Ao2
nUIcenCXH0wLGawJeWItwWzcNvZ3wbH5WPYe7k63KJ6tTvSPWaBBDqDHxQaNdxiTFtm+9PUQIfcG
62Vkc/iumoExrWVNj2XRoOhx9wR39TQtPyhyE0uCSQhKZu1NJyOrxn3aW+P9qDvnZJf2LW/Ttq8T
9Mfr7HEGWOh13TvFnD+wsqk3Pxqaj1DXwa8Fsw/DDt1nMWGyHygQYks+DC0NFuYEj++8zL23AfCu
Eft4n0lk9OzWLSmm2OzL8V2BFCxJNpIrpeDSwKORu+1rOtR62wRko0KvKtLE84X8Vbv4j/pobL+G
We37W7fJqg8ny8J93c7pZbDS8DyGNdAOGCfHPAqRpSVsw8VmfUNR0+W9ds3oC+ySnn6ERW+HsEcc
bgzIihqfiXAlenUZcJoc6+FrCKgXlifaLuM7qt3j3pmGB5X14d1qRMtP0xnK4cYTvaEk+IzP5aSN
5zz3/DfoXzx6JAMW9r2GoOp90gqE4JqmW22GDf1TtXNfMEPlsQSfWIawFsBteOE+oGDidk1MBeTB
yCCHa+VNAhMhfJfYw3dm4byTQGkuRlZ7TyFiNDab2bmbdOTyGFzsK+Y1M6EA9HL7AkneONZ+Bakx
LnVxq7m3LyAsBeQDYFhdXjfXJrOdlyDU43YODGTctvH2hi8QEnHnbvEC0ucgi35jNI4iimv2DwEl
0Z8670pNPYRaN8M0Rk+WhymgbnuqLfATPQNfzl3Oi8q9yrSlVcke5+ihzCjLxrbZJJPp3IVpN/G1
V66JkwGJ1PWBmWg73OL3an8C+rQ1kEOk4FS3wYHhk0r6sl+SOl36q1pLdZWLag9gy+zDTA93QoOS
kUzTGq371OqCr+wF7OfZiQTgQ4+yzLAyhreqCb1dKtU3ry2DrSGiB8emgZDfz9TsO4A6A0ic0DOE
FnAhVWcc/druCTgjm6Ys2u36WaiugidPf/DJHuaN17C8LchIXJouRxohvWvK3nRnFSzWA3Vlgsky
KIuN067sP3AjDPdONrQcfLvX2qTDnkysq5KUcdGe9a7ejaDrOKVzNDJg3xxsGr2+BFYwsyoExRsb
NB/FVyBot0t6GJRImSJLqtcDq7Pk0SszK+HKJpjXKHwCUH6ERy6qYfs69iQGOW49+l2Xx9PqTEff
XMgT0ojFfYJRmIsjCpA21xwFUtp7afJYwfzCZnpmp1rTAWlOT6NZZi+mbMoX12YP6GIYcBNGTe0X
JXV0XqXPbiXz0qNJRRC8PUAAeB0aVjAk4/QIqw21hjijOAmNxYJxmlUMbDGj5sDZL+t/OmCve3pF
JG52rAJOG96lI0WyuLS6k1cyvSWu7lwQSZf7qEWIjWQBSi1r51NeT+s2Y+P/bUXlFq7/nPkAPwe7
uMfbb/FbuqdKBtb3AhMwOkdZJm2KnSEOKtIl62gfFyOo43HKnU07UEmmnPW9y6mhD4yHUCHoRRSe
bUqC6UjZTGcaTbmJ6RhwaWG6zhwRzkVpVdtSZC98Lc5uAAeZcFIdNk7J5sYoiy+jWziX3nPfrJ6h
5Dxqen6kLDdShmiBVckHU03MAirkAfxRKsaxV5+YWjvM38JdntXLiaHDl3xx7VenIzKahHNTJaZf
dzuLrFOyGjNpdjk4m7VZOIO7FaEjUItrIZy3xbBnhEdMCRXg6Cj16Njxc5kov8bvyOX3bvTBlvx8
+gwLwD8okM8nBGzzkldlsRmzyU3WsGOZ6/PiWKiA6GOv1wRnu5cs7jDFqtHZfU2OfRdJsXzxTH45
EZaUyOiKcwJFOYiBuCz+dGr9P9Af/mqmBplhY7pgbge7IuR8+M8HwzxFPoAAVRxF1XOsM+aA8cQa
8pT2aIF9cs26/VTspWqWbOrf/v2L/yVGwKkUoptp27dslOP/ZoT8+VSKk4tJyKqKozU33ecqOlrw
ijKH8BvJx3//Un8JEdxeilZb/n87/f5rOLDACeUDSeCllE0xOPfIQiZ7yZqf//51/oWtenshzPAR
h36gJP5fW5QlPCWcKEF2HBS6MSEe9+gPcHPKutDXtpNEJcYoZyq+uNW7uqFPearAUzJgrHG4Zq5W
b//9W/rXr/jmtINyAiGPM23wl7P/YOow15wycA/X68W8FY074saScEsarDZmlnef0K/5ni1gTL9f
+79aGYL/0jV980v/j9tP/mTuhASe699Alv/9b/+N9CMHqi5X+/+dePP8c37v/6wc/f1v/F05ihx6
e3jSRdwUWMwcl+v57y5ORgd/8x37look3/FHb88/BCQfq6bPHxF8IhfBuvO/BCXb+1t4q8sLXdC/
AUyc/6jSx3J/Z93+lJWxmGK4NrQG2+UNEUYFuvPne5fduTG2TWMep9buvo6GG8R9uXyGs12iPRvt
NjcsDiXVzS8/hZe+V5DLRtE+qcZ4as2ux+xDUS5DifXiNoNxXKjLTfdjg2t9qFvjfQiChk1VY1IC
EKb0FQOvyfprHXiL8+C6hbQrhlSlFRyxIoT2PcBYs3npGblyLqHXrHH2LK1KXULVmYFIiCAwj6F1
c9SVi9OZucOO0Y3JDlZNXde+0AKqvTkO6qq0mFTPPmECGzzDNshN9il56drqpPFjoAXj+aaOnJz7
QqCmoPLYOgXNYr+6S9a3EtS31VAkCjQ33Ic25JEjUgmyP+7FAok7XQxjgEITyLHd5I1HqXudhj8y
eLO45DGO9u22Y+oy+gkdt4X5xB5dqI3mLfTM6Rr7HJrO2pMMiPJzKliCk0kHXr8jWiAYMnJmgXje
CLa4JMlnnjyMorF4HgQ78+2EzfcNkKrLOpnlQObBDkCb48saxKXFcXoQ9vQqmsLZC41DxcK9fqBS
EHxfW2X512IuSF8sHLVYHi+N28EpGYavfVbV2GD7q1PNjCPqkZn0mPmfek4nTI3T24rSw3w2olTI
OWazfGURR1KJLHEi/fWRFU23dVh/n1bUgbheDQR/PlKD4gdyj2ra90Ee7EK73ttR9DiuxSt+w19N
WWiin4wjodber9DLIJ3ot6bqT9XY1AepIdQFhbMh9IE0udBKoBRtKF27XgG7N7G08aUQo8aNQXkx
Us1P2i/8S+UTR5iixo9RKAxOLpAoeyfdyGXAYjlScj6v4xdbOD7VA+OcZBaUACC9+V06lN0l1HRH
B55rHoOmKCiAp7J0oNuXcXIbfhSDPe6r0Ss+wpwN2Nwty5YibYNSx8WNa5H9BB3YfPEM/eTpgnqF
ain31BgCeidLfMBw5sdDgXQIvs9jWugNO038+MhzId91nR3tsspjf5kb0X70p5+NJxE8ckpOUp4d
sczodUjSufhoHLdJRoys2yzDhRqZjDiaBrmJXkQ8eWBliPSN5dYymPyG9vxseThwupJ6oTI9rmtN
B0iv2tjTxlcOvyY6ySxOeesxVlJURjhMSr4Pa0DdoKZFb3Jl3I+tT3nsYsq7apTD2fc1d/zQhe3G
cVfjV0NRAHUEdBF57OFCtBwsGetCxnc2DrY0h8fFGqfgqXQlRXimzYytTbviXpHc2jkNDXppANyC
XsBBPPd+pUH3U5yOVa+xT/WALSNZHM2rcWHJFe1YfxIQdRIzHcermCQ6DD0EFC3cnEHhPC8/8PGa
5v9k70y2I0eyJPtFiKOKGVsDbKQZZ+e0waGTQcyAQjHj6/tadEdWRS+qKve1y5OR6UE3GhRP5Ylc
2SaevZyGPqtJck3cs/a4DLMZ/dMVc9jy015po1P/I1vuQ9Rlx2qHo3JIAet0Ac/aFLTwLwXq8S1l
bd07s+w0UhhJVfJOjpW4Seug2k+Zr0JWV+ZemFD124KW2iXHT5A2nBIzZTmNSIwt6JIBdwYLbBZQ
1jZmx0eiNcYk7a9vMxTeFy9TyH258ckj9cp2VGwYeZttxfK0N/AY5gIxTJdmflMb2TeapI7g8WQv
lc7h5bnKyS6mXkaJ9gQ6ZpWVvG+xtbSlWfjoF1ZwVnbZnGTQ72A/jOdxyNSjbQXGU2F33qdZORl9
pkHLhiFAT4f8wmM8zaZJLryedyytkJRidGwadrso6fv+Fgtjs+XPgc5qiGWvr08tRjL3gRZxaxe3
mMyNtkz3Xjneo3xkkKE63GgiNZFQEGpbf/Xx87gYBqzlndCjc7DHKvjSJrdwds/TpiuAtlp+/+YS
uNpkgipNDFZHm0b4qBgwAG96qfqfuLHtbW70xg348nTnj4OMarEGW9XMuPESP9nFtuQ88JfbbPKp
ZDbEeFmyIGekHLwog8WwmTsKKEfPHLbkj5J9GuCpF5Pph0GeDxtmrf2CjYEzuL8EA6cWbvRlc43X
o3zN9ZGIHTuBSTubBF1qIHKL84IwANeSAkN8Exxa3AXG0gZHzeYixP8l2CMG1deiGhxuGKnCQRpG
xM2ajSNht5hid7N7DrI8iMDeLhE9sAEN2e0RQR6slaF+5tb7VWVes12DadiJThFVXQLAYDgKtyn2
lN0wVPPJKNrvkUbnso+HGzmXAGYnpw1LSqDuTCaTM9jbBtvfwkU+68VxhcBwwDYXkM4jWjiyfAV5
VHDd8Pk7D0Vebsyq4Lxr3Y91RROvfU9u06L/oPeouHFUDJ9/ob82trCPsGyXZ74DHR5WDHt0qf/A
ngx2s1o/EsWfWtA+gSDBDhSZXMYmMfTroj9ge6LkRLVLr+/jwozDFCzZ7WT7Iy93Ex+5SABfOj8q
aP+kBaTclQ4DwzjbrxU8VIwUXftS+vxRq7bZ/7Ju+dGDjYm4o2yCPRSdtd2U3jdOmT8EZqOOwjfX
MzErPgav+BiqWEQcpg2ndja+0kjCC6O3rkI3NtKELk8qyznX3az8bda9CT2YIoLBrtxdzsYnZG9S
77ocrpApiQX0CwrCaC2/uxTbzcgSERGbn2FKiwKDY+u/dMJc7wura/hAV+4ttFNhBOIDU/z4Y1/k
7zz2RX/pp9p/bj0WzpMlqCod4qNbgnAyyiB5GLpyuneocXn3cvcJLMIUNmVya5tNd7AgS1jhnOZq
C3aTDzrNUvtX4BRTODuuBhbnb+01ds2wZavFb3qccBS0wJozlwauMGnMb4c1HjZMfs/Ih7K5GyVG
e7HOSFiz439QAiTeCRh+5Sru71ZEg3x7tfYcciJBd07ljltsAKgs8KKxE+HRCAOTC9YG3yHfCFE9
tn7gPE4kNgSNNaPBiAF2LHTsrvzB9Orb1wc14XcKxYbQkafdvVLS4ZGp4efCkw9W2rnIpUdLYj3R
qjOEXi/OFD3kbx1Vir/rpD1Bso/XKG/SJGwT67t0O+epBjr3JZMcM8QKwOIKzRrmo5rQdDZZkeYD
uLpl/hKsZCIE6O5pnTR8bQ7Py5gaCOq1e7+69Q2bnt6LRl4H84F0bs7X2R297zjx2GeZnXcX9E72
6iht07iVORGbunILFU+FqkH2i3TrVVuWl82jtmzNvZOP4nYucK1uRNygc/VqSKJV+30VjXO33NX0
dO4TxPNd7E092gjF84qfa99r19jnkFyrfeuV2SunWfHKK254K6dZPBV5Hx9E7mVH4UxMvDEpgLYe
MTcRviB3SKtB+ZKYWb7Q5UPyJlhJjQeGyQORCnivXP0DFgAawytYugKzX60id0zEFhlVP/REV17x
PQ7fjprGA2p0QBIg7+9oT9G/GsvBpud1Td4jG7oRtiSAEExX6wu8nAo7KPru9JxITtiQe9IQRPRz
WS6XYIW5nURVXwCUsq9cwbh0f02xv7pv1IdlazT6M29Wf7ADHkRNgGbBI5Js7cJ2b12rSN9HDxYk
w8rwVK41V+ourY0LxdfZO7V/9U7HfmVH1TqXx2GoBapOnuCUtQsDmbyaqlea7Nih8j8FRMfxqqvg
CQ468ZW6HX7XVd2wP/byndtjX9M1I2lZj9dWaCg/zywM8WniG99PflVQfdC1u6XCdNQkbRkqYy27
jaOVs5toFH4ocX3pyFlx/ecj/c9jLrEp1uuwuVq+DoM3J/emsuLl0fdy3dzNSUreKIBn3+IXAsNh
MixAGguWK0h3wM7efTNuZv6QUJ7VTvYTKhaxI46xBU+37g55kFbBZsphZ9+Us005VpdLMk0Ky4zV
pZyjM25XRifXOvQpWT0TajCBIGB33oEduZK/obfGETCjODln40gHGV9hnW8Bhl/Ty+wwQbB77OjS
XjfnsadpdgC2/ji3PXcBqNisstw0GgnTn9pJq6PmO0kC2srO5AqyMDYH76fSjf0lKGnBPpcRAdzP
lXruiiDO3iUQq7AiRXHpeR5ZpK2rE7md7/9J63RycIeKEVz2lBm2ANVe1nwS2wxdy94GXVnsOrNb
PwWD9c20YPcquR+zrBH7hj/2tJptzyo2U2/pbFeP0yTBSREfCM3KVrS1SYRMmVY0XBQdkqQAvC/a
K4+6GK+euJzYl91eo+OSZBFT5BYESkBeT+bbhHcdwznEu5lUxHYovaOh6jFquLg/0gMe7DSZ9k/H
nlmFFBr6YsHJBHrMv8bJ0j31gSM1ZI5/pk6K9ib6aabfZWCMezyad9acBt90+N2N/CQb3QszVKa5
HFpZtoxSQ3IGm+bPlAXZ05bvTbtTtHlu//KV1HwpxUbmWbqd4ioF385rPJ7xbNFPj3AbeNXByLBr
GwRqWPmTxgGI2CPhC2OB1g1Go4nxDdfYNu56a10eFU0iV6vVhUBLDcMZ4gITuFFuy4W0mFKufQE4
mHHQtuQlqPQCfcbBzyYA629KJkWDldRFP/LSmZaHtBfB7TgnMKjrzD0UbuZszVJwYHZNc8qEvPd9
Vvpd180NIIPks/PqPKpRjQsGu9a/JbeGM7oSBd7DGHt0ic8hIRe7AbMPjKXCSf4OEvO9tajmTkd/
bztkyWECjN9i5sVKhGE9LhWCrOTiCfLPQe7Gw1uGhDhRH7yE0oWVyrnASreAA1kY1fOb8rlEJPTv
rC2k+fKty3HEUgUpmu3Q17h78UVsXbK5xL2D+JRnQD2LDs9nhWsFlMEiRXj1apRbjTOIBe7cngkm
1XxbOm9P1t0LTYiW5zJJinv0ByGiwZ4HfzsqMd52PfM2ZAMzaq/yz+x3CtxqW27XaVwPSe6LP6ea
KxqLovGAH3GIJqM1H/KeKvlCaVZkc3/yKhKrgu4FDB5DlKaLosXcJddoGoRRvGp8wAZPjDFrf3Nf
YxRjTwfje82rIymbsQgTFjavYx/TmjBOFwss6Auj1DMrsmvctPduUteawnZeGRyblL6JtYU3Pxg6
qsfhA/vcZZKLRcmR+VLjiAzz0cY37Gq6hqiueoVGQOyk1TXgBX8MTUqMnjGaOhtnLcybeknPRPTe
ccd0FDanT9qVPxYn6W5amI7qRNEZ0JjvVirLI/BJ+5tdNSQObJVA6auXmXqUH6UqY90lte/2G1QP
hu9Z4TVa3erRX3qBRpzkMuqVT10rDaEju5AR932wTI+tlCsuRz+OkZ36ado5HU4Ehv9KcseZnT3L
jeCRNK1D5MFyGqwBIx2p1H5dY5rLFa0qCn0CRYsmndEesSTx1TqqvEuRO0AtsSlS48aq9srBxEDp
mivlr6Nfkg0dRKpIrrn+kf/APypq/8dMzEc7bzg8/Cw9BUoUp8Xh5UrdxBdLxaHds1tLcC0QsvE8
GBhOOZ/WzCNkI+SL5pUUlixNN4N51QJVnYRLMHis7QhF8Eww5WXS2ZsOkzDetL+iBHqcDnkzHLyx
pbiVsBRf+LDMlMAQZFzioGPWgdhLc6x3wr/S78ARe1uvcMuTcpD/2gCHVM2oD8UPA3Rst2edjA9B
3n2LKuMbHxPJC+b6obVVHSHMeFhuiCZ4Bvlr7i4IiGtl3E2m/ZpJu7vpY0NFk8bzQD1rvU+Fgmjc
kH+ccy5n2hm6Yw1EB+WCzDuJpG81xcHDYAhkuHjK4O0uH0UiUc76xdp5BfvunEh67JDtoVW2wGC7
YAbNh2b60+m88YmzD7qb69AIIdrhpFvEKCHzUBJEuZTaJ1JrZRn9kaIoQGrXF3b9HbtUyyZJmU3B
sPUSWRHdFWlxov0ilMHa7AqStJ+dbJp3h1VSdYXlr1+FmcZzKJfC+GzcSt9htDIOOS88vbE8bz74
BZ1fXsEVyQvoy4oorjhpw062VrXgY49LHq1EVZ9EoPy7BkzuZe3T4cvI3J9ESxZ5QWqwlEeGflhn
EmVO5k016Tox/fJnZ7g3zdReb4lGEwIGd9HsUUGrdBP0liJRHLi7a+LXi9wimyNlsm0Ks3VRu0xR
GmaL2LiVFESMocPL4JDF4/OSOL+YEJwn+osbamGW/sBzsGxd3UkuV/7LxIJ/Q7OL+ZSIkv16at35
sovpPoOaTurHD6+bxGsoBWrVzWQy1JzLGmm1ZQFzwwzRz7uExm68jZk7nOya8wdHCKGTfRLj1EMk
Ktkyo4Ux01SuhF27UmBjsZd2Qs9t9ItWdnvTtr5PdAIANKUNAo1vua60F86Fd7eZA+sWYJB4HvkD
3Mhvh/V1uDpPeIzx/VgI1CndmgAUsKcMZ49vD7kKNfV42moyzUopoLAIPJteDwkT0zLhXDD7imh6
f52EOGXeK9w3HzaWaR7tIe8Pyocy0pLQYGj1bZ+KF6McQ0AV85MzKIooa1Hg6eAa5vObMIIXMCfJ
NxW3OVZsWjfnCE1teVyKcS5CiwcNug/RZgZ6Lt4z+YeQEbRS0Wipn4nxmkh++3A155DNc8VJkQWO
HDVM+ySL24c5Gc3XPGcCp7GDA3vVjrynHFWSxSWuQgRS8z7lLGvuydmPr4adDScrbdFlKjIxF2Df
/WuhDHErIEXvTeJhAZfXznro2C0+QpDg+qJlHNyQrjd/s0EtToT2xyfTtBBDseXxlDY1x+qmcvwa
aE6XplHmdOSlvOla8ztMqIIbSwdJfovC3/M+CbRV3uTSJIfXu5PDb7rKt3Gvkzyai+5+TTrqRdzl
aqdFhnrG+paccpujEqzf8lNiO3/HPMqghlsccx4CExHuAGdGkmft6+A65PUN3rpJY/My4ysVcdnJ
tiKBNqWMyRcbpNEbHc/ecZxEv1WdW5yVrGENs/sX52Ztpl+wMbBx0kBTRaRX7dCFvMVx0hsP0JHV
rbNM/qFKZbLtxlXtqQ60Q0th9SAxO/UXv6ysN9Rbg5fYpJ4F890ZgAXpzZ7pHznTQ6Ux0kdqZ8fQ
h5mDaN/kYaK66jL0wZcxSolRoYoPbur0kQHqnuwvj4aVm+k2a61jk0r/vsYFd5wWZzy5hrdOGzcu
IxgEdN4wMYbozfrUEX8n2OYVZ9i0v2t/liTwF7HL/eUzWao0xMvJzcDPkRVlTEVnq5cXI7Pinadl
ulXmapGEt/19OqouHPViHouuQbNpinoBxO+vUWrNMnKl8DYYFpllxarfM5yBIVeF9QCOyiWLQErs
3vcgpjPolWVUO+ZYPs5OmkVLyssmdwgso2eNxdkgNzA5rG/QWGmZWJp0BwwMa0Wz3jrFyn8vYjhW
83I39RAGzbF4CTrzzUo4rB2j3ma2tQLinD8Dlu4bOnOzaJrSJOqMkqCmZzQ7k1K+w4TrwU7yx9WH
fNDQ4BASV16pfVrvoOMBCsrbV9W1+T19gYfYMA8MVv1+XO3xw5hZg5iW8UZGWuzEyoQ8A/LeK8pp
NrM/fFYYqh6moX2ggYXMAiWqVwvR9SKYlsadT1tLGAszPba1MOFPGd+24Q0XTOigSTj/NwDHNUJP
YL/1k4P9o5rPo1LzUZft6/+ures+65f/FkDk/HcAIrpsOb3+8+baxA+Np+DvzEPwB7WyAV0S15IW
duB/w4ecPzwPceWvppW/Ew+2+MOVFHtccUCgqIny/Gthbbl/CFbY+NqlFPzuffvfwQ4xi/8zAQEt
0AOUJK6YX/YRFOz+c1+tpZu3A8VVp9URhGtpVHbHfmPTM4Ci7Nrju0gqj+4Gp3nM1FLfrhNO2dav
hER4HfKtvO5h875YF25Hc3GX4gssNq4BnD7wNHVtmXWiH5x9yZipNnJ8kKTYOQKbIZXOjd2SOunN
WE7NWfx1E+QRONPyW9x7jeXvKxGk++veam8XmC/DpDLiqMOBs1+zVB8LQhGXobsmzNYOocGiVEpv
qsk3b5bSdF/ZJzboknRDhxh4ktBKB9qxjWtqsm7ix6a1qRbOjGk+DuJ3wW78EySCf1kLK8bXOPs9
1jV2uhMYpF0Rz+7dxOYaFp8blCJMY7b8ZP7tQ6FN4+sqYP54KgvurLz2j01c6T+T2YxbZDsl77NU
DfvesvSj3dnTKS88AXwPR1N1PaX/zEVDOt+hvwHSikWGfEnc20TUyU2nVuMLdzilnnRmg49b2/q4
ZO3bSGjgMZ+uVRGpP/5KVd8/BUxS7LSNVf++dnC8kYiizGpwyNvixec9DrII/KtfA+gFs7gxRYbL
1QmuV1hT6s8WvuDAIT+94lAiUTfU5W8Wyf0hWDMkT9zDX6sYynMm9B21UM6p0L060VG23qiYyaZ2
vG7nccc1I0Z7ktJiGUy9wTxdvJH4Z8LiUxr40yqjIwLCm32RXhzqpnL5i84simijGc4ycxiYHZHu
KZgun6Frp69sFfGVkWjhor/MDSs7jNESCAJsVXghVkHpAl/AY6vt4YImefUBNMJCX5W046Qrxp4y
QeMNkRpSTHcWRkQaSaafDDgKVrn5CqCtSyB+Kk/r+4wukY1NFPqc0J+HNLjQaa796qJ6Iz+bhiXx
P1cTTA4c+GT0cG8mLzG2e14iSAS/23mi/YzsBzvKkntog+Z+WNlMoll7NhlUv5a3a+UED0lM1dbk
G1uVVmi8yxi52rlF9B2/as8qjnhCqMzhVoRW1w0LnIJ0vllXSDdw8vr6V9Dk8ZuBFGWcoBK1+Tao
PfkNA6UbrgLygCVgIgA6LoV874kZEWhFP32QjIofGjRkGKhJfhbaQmEel3557Ghm8A82weRuo32c
lJm50ChXWbxr4j6lY3aIpfVijSK9oWvT/k3YWdQbUjxLgphATEJxTf/IPcH92JkXQSKlCJ55Wzfc
pgFtwQOD04LqlHTNzk/r6hMQYvCLwNRvQ0yI20pbiPbu8ifyPXivTsqm3sZ+XL/lCfHKsNTII/yy
av3ee8Tb2U/kKCJx00dAPfCJ9uS+zqk5k9fv9QO5HTbNbcbzTAKxpVRd21sfSierJPJD6zh04DJU
FtmMP+gyfXsqGumdHNFd949p7vM5EDpokKkJtFqEsAwu7fuxtLNHczScfZOJYo6MoI/tre1p8W5S
BbldUYrYQAlaPNlAZTm+bFUek8Vqb9nfQgMNGqt/1H5m88F6Vf5aZDnlna2E8sOJFg/Uis4gd3xj
Uh+suihdsMHuHqi3T2IMCEt3Z3fa+Gocr6IwS+Yjvm3U3LxY02DT4ErW8J/scWcg+H+43Fj+ZE88
vdPxKS8WxmN00Yll7cZyFh3T9Gm1+ECDuIh8U1XAGaaYehOD5boU6gmpVUVYEKcb7bIvqajfiNza
O9lq6SN2lySl0q7E0pnFRywNyRYlt91zPXnGZD7sO41jNcOPh0CIlOzhRVpqgE2ju23FvH6vNKxU
21G6bdRYAxGlJmX8K4Wf381CluNwY5etW/dAqiaVva5GQrZ7wcxaiDd/KXCYA6mwZN+/DVDw8jt2
B8bGDHL3TuY03Kyy1I9uVYpHV3rJPcfijI21WI9YUF/I6NaPLaayx4FrK72BWR6/IE7UbxakUCAZ
ZIlOKQTWF7pcrynoicfKp8n7XgxzdU+HGKECrCXXXJcN3BaQFHwB8C+wxTi2eeWhei7Z7WAGAyAW
r8XD3VXVbR4Ifly3MHayKwmgd3BredQJP26k7twzBUruHfsd8+I4dYwEv/bxk+1r95hnBVubAWAC
OinJYGs12FAZyVDtsTE0oGmX+DZolHrC3uMdE/7iX0CJVuZ/7eznvh1o82vXD0zlaLVrayBFynIh
KsuYDqZp2LYssbcF7IsxGjK53pj96h1ZZIJ/mPL7thwovWlN6y5ugNZxyBbx47TGV2KTedFzkzRh
vdoez9rQ3Cf0Gu2vn+ezbmZ5DvKVRBdT7D5vtXFH2+dImN+cwAqy/PqOe+qfsplk+ka3s+LfI/rl
tJAFejALPe2DJQiOoxy6Fx031f0onfFw9UOwzh0aJBblwVDqpoQKnJWVSMTlLCXJbwVM2dc7NEFM
K+Aedd2lO5k45G1p3w1FhcziBfOx48WYbZQ53daB/yWaLPiSnWVituqc9i0DZ/Ihprg4do2h9vC2
2VZlI0cNX7+Ul7RdWly8hPB22ZgX91Cgpg/leVNU9NJ9NzHi3JkLxqI+vR6aCBtmtl+nyaGFV5tm
81QvwRutVzQPjamfKhpm2oFa39o3U2JLU/CeGXHxBHy6a+8RYDLWzR6dXVxv3cKhXku2+AxcWBaA
c2Qt2Ar1aaaurEI++cZcWWS3SYQa4i87K3U9FhCuF6bUJMVhnkwPqzThv/W67KrD0Bvpm4Mkmn2a
Lo94SMGVcLZ6guqHXcq9RrAvUs441vZNUmRiOPGVNTVELDorje6zjdd3Zt/5FWRd/ZWPs/kS9IP3
LNtEnagQe25rb9lWVlsdvbajwngYQQU386Nbru8cgD92ln7mvfvuDdPwm6oZJghbw6jsnOHdC4z8
4Hp+ec92ZcsNzTjzy0FV0Kogy9a3P9ZKdyYCT8sWfYJERDPQkJUHzUbiwXKmYgmHwU7bjUJwSJ59
d9DbajXXh5TwB/1J1K1XxuZ/r1D/sysU7tr/yvl7aer+s/785w3qr//P/7tBERn/Q2AogKGB5+Ba
lP6vSxRXpT/EtULdcrlDk7bgvvQfBFchBP8I/D/7a7z8/7pK2fYfFgU1ROlM7j+ua8t/5yplX3va
/zMmXziucCV+/WsnOG1C3Mz+Yf1VLDzMmGHuzlM8emFpVOz4Qd47IQaeYjl4FPPVoDKSNOeLaKlL
YpYGGnySfnes1Rty05WpQpr22vmY4gepWf967teqTciZdYYnw67Ucm7g4pSv2YoE33Sr+M6tZA42
ciiwygiKyJbrEDRa+8xwm19e33vmkfbkcTyBsdLTRZPN2KbwtRmbrnpDsbjFRbGQDOUQ9xtYJWcx
LCrbaOUnACTqldXVoj9GJnlO6RRmxzgTBF1yX/5JCQL4hoVOwF3gY9XfkjkHCmK7aXYpIbQfibd5
B0MP+jg2VQ58ARPYw8jy2cwHM2rM4HWqZ2uPs6NnAZg0158Krtvr7HAcgOeCOUfNXRogSR+ucDUp
gbPIuI+GpsyJd9IzwNZG1oQEiDfpLlw5Hle54TfPpyzWgauXmTknO1+7+05NuXszSc/54hNZboou
yGP9vLpqPVJK1xn2jaex4G5zLTfKntxZ7bWv0nJrzuZ0aXK7zOzySpvhcl7vQANW7JsnO01765CT
baTrAACjGgfvhtg5FVxrKJlezXmL/WjIecUHiaYF7CgrMIkjab8AxRtqNFdK/y8Mu+cplGDyPKNl
yseuo+ESsJUxfzPVq/wngG/2g6GUrOOtWXdOJZ88aGF4ILCndRukbO9NTXSX4UkOxvNEFujksgLk
g9JFnLLMGvJjBvXH2uJWfWCw1luRMT3GaTHddQugP5FlOV9LsEfRooqE9kspT36OSTJJxLpbs6zY
F016J3FSPvasqDJYXqUZZQFJwLBs+wTfMmN5aFt82qGZ+9hfaGXqt6WF47uahd5xvnafjanKL7Nv
pUW0p3OhFLXXWLlPofMm6XMNXRS/wqmzgOPZVlKSZGIjcrDr4SPN7bEPV4S4e4NPEEesrZKPRNvi
Jsntagei2NiPlg3iln/dhVC/2stVzg9108sr5YqpEqeiByDEnwa8zqK4udIlpw3LCThRhVtf1V6u
YTi8GIj60j67qJ4npjAoL7kgbjnwZtIW5FwBLnHA++WmKBOsft2z8Dw6Oeci/mAmCHb0bo7cKi17
W7RFfRqkp35RVXDrYNp/uH6z71CoRYQiAA63lZc150LJS7sPfQuHCoMmd2jbUuKnkYu4w7WcvCUq
o+SttekFHIvy0JXgWJbMTfY43Ys9JVExHfe4UEycYnsWtcFTYhs4J2mlPbNHfllNcVdbOdtfMIJn
pFSHjFHLrTvvplenbXDP5MU8AZW0zPcKRxZEZhpESeXQtv7omvawlXVn/RieD/it59PYFWveH4e+
/KKIJYDGjIsuMgacmJuCDemTsqYZAdkbmy/bX5JnsHQJu/1CO78xImX7Oug6/gxlHLF+UWNoKYSm
YSyPkwC/WMyAgP08R/sfKTWw6sQ/YKaLNxPmDTw3LkCm3mEhuPEwI9/IIB2eSZfCvOHzee7m9oGv
NWhCczkHE1KRU8TBwfBSbB2+xc7T1wadgIFd+t+zW6f3QelnhxFP7jcCVxCVgtFno4C8u9ulsQU5
cXmM3fyxr7R/XLi7RAXf7if6wVW1kdNiEhy2YvIHUH4EOsUyO3B/Pa/NbnNKejZEq60PHIN4UViz
R/MkbRYawnVYJE4YUaVaH9lZZSHXyekV3BvJMytvLmapUDpGb/4y5hr6qGn1P0kxQfJx2nXblCkm
GNu03kwwu3erRI4aZ3+9X2r2HLKE9G2CjLqJjUk8kfJci5DwaNHumqZjOdG04tNXg46wLzSPuW00
PaDRFDA3/QobmyjkDxwpcajH2nu3uBEY0cpXa7ty5IRpv4zuxk/SCcsHJ78/IXt4/uhezJYGcZ5I
i3ynNH8lLSwBf3LSUxNoxfAGSqpvSXVslyBd/swWjb0f9moekjNJo04sJbccCVkvnilWlZJk5Uo0
YAhts/2TZY21JSgXcIs1mwuw2jw0sCKcaYrF2OUZWyLjwaUdTYe92ZKl8dFyjeKSCtlGEr3ko+xG
8znvSnXxlL88iUl2pOLdNHi0gxmp0Cen32B1I4cd21M4soG406MqXisS26+JX+t7QGPxiyri7GaY
Ka5M4ZT8ktpetqlo8v0CeGgbL327EW5N6afN35Y4dm+K/liX6wjR1xt+YRDG4pvZXR0ZxMFD18Fc
jL4i7q8uUWvroW+c6slABq2Kablx0A6LMNPYEP3Gtvgc++nNniGGOSM4Y/C9ZHYh8q4nmUn3y+TP
N8ImrrP7pOc+5OYieF1WpzsIe+VF79cIe5su6bIdSAP3jFFePcfeiLPBcDT73SRGqIj8aT4PbaN3
gEPwFP3vcPw/Go4tYf2XsbjbP8fP73/Oxv/3//L3bCyZjUnDWdhrqBqzibH9vWAgb/kfw7DJ8sDD
Y8D57FBLJJnI/yYrOfwjB9OH8BmffYfetX+n991kGP/HMIyKcv3X4Munf4t87/8foO3teay1si5e
3Hkvy2Q7nJLS4DKPyY0tXtW2UM+aE/HXVm4a2eLNZ5e7nVy/3A9m156dWAzmG3XdBcbAUqM1AvgF
H69arJcDDxcKpD2+9UWloz5Z1k2qFnMOg9EfadzuMbySRK7HPTtl+Thg936vx3i8WynMmZHU6ut7
f9Ue6S0IArsM8OvB0zlsMl0QIvFQtfZuwI+IsSFn+56wICbfv1jzvb0snrtLZyhHBwKvK5blIhe/
c1JeywY2YvHdEvC/yxJnxDs+VfNdHHO+bkii8HevVAULiCrtwjs2i7YZqeTAoAnCjn9qdY4yTxjI
F5BCTrscKakGmFxVywyiiR+wuaER1QAS3VaV9WD6qnkI7Dx5XPNivGtLAtM5jMFoSise6rhrWHhM
2jtUQVm3YW43a4K20oOn8oeCk8bGuKsuVmH+IhPYeyumnFg0fXuIpZMN+yo2E8vbE3wuEna8+O9E
RLW0rkWIkWm+tXD11DLk6DeONj6YgZdk0sJ7zl3sDnWxzfzSKOfXTpHRsx7HgpyD5g6FB9nBWjLf
Fu1oB7Qsl5kOyHqza98pMEHJZrBY7iShA1o/Zj5ajB1vY9lNodP1FtM+o4HXnzthjGmUtML1moPo
JhnfmBosJCGObrx+cbz1sIItAMAzE2ICy4jbejz9H/bObDluJMu2v9I/ABkcs79GIGYySAZDpKgX
GFWSME+OGV9/F6jMNA11lZXv2WbdZlUtEgwE4H78nL3Xbtuuq/SzmHJEQ4xRmwYXZL5KB4OUjA8h
BxljfhnjbCrU53ao2xzoHNnZWfDw74L3Py54EhPu/98HfP4y/N/+Na9w/asvP/QEloCzv6aq7tug
FD85K953Q1XXeGfbKIrwdTPVfHP1/tUPsN+ZHNMBqrl4kUnu4BT/xxJoGe8cafPPTdMVHOF1858s
gT8763GU84sodZcl1SNc5sduANzIEfoYj1+6HIjNmVLVcMKn727Kf8EUsEl8v8pabxchZg6OHZ/z
l7jPtuy1iiDIeQ+kBoGN26CvcHt3DaCp3fz+Uotx+Ttj89ulLG7LYs50dfvnkM8yp/hKQnPej31M
ojjanhOyHgxIS8GbkT64z4UiL222LXQe+Jx+f/lfbieubmzaNGWF4Ev7eT+B3u/Zg2MAaimGq5G7
zx40md9fYtmSfviEyyVsuksEjDq4In8K4FFKmzo9EPXeFsN1tM0nTp/omA30yfpc85T+9Tj/l28O
Oeuvl2OOj/3UsSBNSn1pJ33HHjTD2nJGzjx7azDrIzA0Ua0heOXH1A7yY9Zb761gqJmVhTVCMduE
BkyioiRsHlk6e14DOnrlGlg3kOXSPAAWLvN1X/aYC/GehSVCbJkUK6MWRI/nTIQUk4UDIFvzk5Eg
Ceub9mtheQxGF53609RIwtAQki4qRshCUY0ZhFQi0++Qbz5NdEpuOGAO4co0XEUVW8v86gCJeY6n
RYaaK0BeYWnf2YiqL45N86u3gH13IQCPri8EyhQi7gE64YtlDLftu3k+IIK67RKt35p5/tVys0sZ
W/+hsfKAaSGnteLlx0ofP4Y9k3qZJ86GYpR4GcKN/LSaEcouUkxVCB8V2fCF03Z9cJPorprITool
3Q3LyLvNUA7OeQSDv4Z5ExzZ055cTaD1juJ2MWEtOQw9eXWavI6k4/mTSBIAhnV4bR0CaTovXeuy
D323ZPA2DkG/h5gXbBJ9jG7pwqy7CERtQBTzyUYznm44+uATDocplND8EtJMYlSJ19ol9Tei+Frj
5nBvKmzpxD1VggZOMSrlvLdQHD1Haa/uipK8ng0+W+NaipROkYq7PVUkU26l8K0T0YzHPUfFWma0
5I2iTrdMB3hEclRIEAimdTIUyLcYwG/7ONOfrDJFA9/TodKi2OheMEqTRbPWJ3GjIZq7xpiCNkVc
ilUATcmPamcBEMZL5rymgpsgiNRDNXPYyVVzE5CU9FLPXnu1AN3vYcqKWzGazj4veBYYC8SI14px
V+TmS8QRnzZjDJA8cc1xbzWxfNCRI+w0s1K3c6iV9102+QbT7VvYg1XNSDrTt2pI6pfSscMQX1yF
wHq0452SVncCmZSuyIV37mP0BkFgljmTaVcAKwuhnaURYyj7eezDo5UHS505PFRT+p7eGYeZPtF2
FhT9EzyadBVHPcfpjsGHFgxiZ5gMhJh2ZnvMQtbBrpr6NOEvIVAvtMu7fGLf4Imm2bzSgFw/mEE9
vTZQn9YZL81NHybaCaePsTNHCeQ30+wCnTnxdvCrXL/Wa64WpibQXQkWkMgCYomDKiIxVvOCF1yH
+M+9UCJ7DYbTSLuDaUjHYQ35367pISXkKSMJw0LvzgR5XOd2ysHXyQYsM5G4WcY62yBx5FMJ6p9z
Ylz4jhthdjafpUCjg6FYv8TM5PdGb34kaOpG87LwMS11Ro4udxpmOjAHVDM9vpfVbJEKEwx9CiVb
EBQyJ7daUwM/R5bhk9/4OQ49HE+ku08rLwj7Q8AIEle8/gArftsyBoStAHeiRGOwm1N+bRg49Xsl
NJcRXTNgw61VuUWmY742fYZVPKqcTTNu6yo0r7ZdyXUhUvCXhds3951WmQyidO8Q54NJtgD617Gn
6RxFQKJXtlXN5yBLW7CEQTW9L4WX3bAgzXB0JHWxYb+oEk0D9BBtNXCaXmdVgMhFj244xO8iNgBU
SjQqkfURDZrlojg3uXfIeuN9mgNDNAKBeMJTRwu5OAN6tEgBZrXbMEi/BIhXmKM2G7czrNdOtyrO
A2Z/V1mgmFd2xrvHkuDcxVMy3kgHo4OTGwrTdZz65TAPH8qReEKqoSWgHtbYtM4cXiBQHuPS9dWy
ZzHUOgfy2XogMNSBAMWMQWQ5elmctSYqk6jdOIC5eE+c8TMHBiarNebgpinWKdiwJzvCSTdJsHLr
WmVLvtxocSJg9ci8mkPX7Fo3mRkPNSPUub/LG0/bg85x4GG7/3GFySi7l3zvdWAnBy/x3GvWjGJH
vCQmIQMFp9tP5Lmia18UUjiP4rI8lWNn7230GHdOLNJ9pIXhR8/e5GE87XAhcfv7aHwvWLl8w4JN
yU3KrqYHeczWBdRErU2NR6t2Ng55rc8tYNuPY+9EZ0c583NTmH4Jehztf6XUuRNVS15GwpOHIGSP
ZEytyJ/TfDbPr3gX8MPT7NqCDG0O7I/DoU9M1owaMJ5zAqTNAcw3sqb7Vlf8C/v5G9WkaSES+64q
+iW28X37Gn1f2//xA3/2NHQkkza1M4+YsI0fWD9LuwN1pLQZCkpPt6it/pz30eJYOhvUqX8V9qZL
b4Ph4DL8or6nyvsnhf3bHO+7OpEGCYU93Rb9je/j/MwGK+sSFcTkTbeQlTU6qN5QTdOWg6V8ynPL
PKTjSPxpH4bVCZgFOfPTFO/GJUT1LXhc1UN5MtCq3yek5WzyWIyXaJrse2SCDaLAMhvjwEtxN+gd
DrE8d6gDL5o7jRzgO9ob0nqPv0Tm+DlRNkLAHXrG4noWaHcyh+xwLFWCP3ttMN3xviKHmCgdBiZ1
Y3+g0SjQ5wQu4QpH6Xp1/1j13ORHrShd/MyEBlkEsw1qPnEvLXwc6B7XOpfFHFEtUObcCAlctOYJ
5VIOO7gbsvhMHm+0q13k3yj0nOBa5EZ0ndvS3POhStR2nfaJjkR89RILW0WVR8kDFMBzO+LtBrgY
EqYQdK9SEAGlmjzAG42jZ+2A+1vLsieHhBjk2TWKY4Ksw3ZR86cD9LBh0Pv6ZHxrQiC7HM9RmNKK
GCn4GNGkWjg9apPo6FroBP8ufIrKNtydwayu2/XfOh1CDwMRZ2ytZHkt0gNEkbfVCEqZbwHkqpH3
h7fH/N8V4W9WBAPD7d8e+49fVPNl+n5d+OPH/lgXXPOdZJrvolxj0v4WvPpnr9O1OfdT4rjoo3VU
0ywBfy4Lglk/LUnPWA5438Bhf3Y+vXeSX0f3UxpQ6fV/1vmkV/DTuU6yaAGmFwuDzLXYIH881+HU
p+iF77OXPc6IdaHMdgNQT6WnCPLkiXkkL10IGOJY6nHUHfq4aB+iSuvzXUoCQop/uSfECxAntNCg
M0nbAxRjVGNIDzKw4gdgsvpugb8C42FIMqOUOoepgDKJGjm4jkZhf6AQeM2QqIb8qmvPjv3YpuX8
0Ch5RahKWklBi2BVOhmOUFZNhJ6cqG472rQ4uRnsXxqyfFDOtPoHmaJCA2IdG5eiGNJjoxjllrnH
61nxg4PDiIXsuPGcY9H1hSbEJZgNjaxPTX5tDEWEUlWaACP7HKRuCHSEYeaYQqbvCVGbB1aq2WpA
xCw3Kp0haCs3+sT3HxPN3fDTg+jVwYYkinsT9FuJo6w7zHDK1sTF8oONPaA3NoolbcTJZS6f+2Su
QwxAnv7BzWHsO1UP3cCQrKZIDfeIHpEjaB1XF4D0AUtBSG3iVq6HGO0hhnkJXwaxMyO/oaHloRKP
U7FRhdpL15kQc1u8oyunM8WN8hqp7wZbZE9TmhFi04ed+KDy5VidjuB9qSOj8c6rMu3rHA1yPZp1
cEyjMfqsUT6dK4T5u7e/r1n+Kp5sRUQh//dgEK9SrApmx2vXQYC41VVX7BA39qSQVTMnSm4y6s12
U6BghbrfxgaFLLrZaNW1aTrcEAQeRfsgE+m8d5pWmdvIdtN4Z87LASShjbwqtDI9zlZ56JVF3YwH
meIpDo0PuLw8jILV5BEihv0fLVjOs0CK3THpmsbn6uS3NY0dI3i17Udm3NmT0szsMUKz+6GuoubG
I77tmsw9mFHTUI7P0dQ8ogUNT0GNojuZKowzcrJPNLEg38BnRlQGtYMmBh8ymW2ATmDfih1MQOjv
do0QgChYZ0mkRB5W4EHzrEbusswwvw4O0ZgA2XMgVcKcR7rCBirJrUz0NjqnWcnvkl0Gfap0DCSt
FtMDdH69Kt1k0yJuvQS5nG7jecBpR1Hpz60egDvLgVmhEfV2opXg0bLIfMroB+xyjwh3NHBLdtvY
xrm3S4XePLal9cFuM+gRtv7MhjRhpe/rZZreUSxsmNXf5mEwt+sGSOY29mZSV11UP1BEwbIGDGfQ
qHmK9KSsvG+cOX9oNJMohmmC5R5b4tiFBWIfow43OfEoS7ZeuzGA/B1hXi+QH5Qh6yGzzfdoSmgb
5RO0gUARizog7V9ZDYqOwihiHipEjNui7ceNUbbkoelBMrObNxqJcmZzi14S5a1npoCwBvue2Tqp
iVGPYVJ3G32xGWVs054mOTQQKI9tfdTdDz06+9tAiPA/k0qSLwTfHBRYEH+ulgAKaqmBULSSTMIJ
Qlyx1vmZ17mGyuNriSKXMizz+hGvcZXgusBR1kU9eb9aWszvwcKAPEnq6NzTNjjOelU+AUfHh1i7
Ou4/bI9YMSlSCHvAAQdlL2uJUIqKhpi/wsapykIhVl026H7vONMJFFn5EI1z8yz5/CbZ80wKDlVe
ug0UgVAdO/DTdMScJbUenBUJwZx1+Px1R0BI5JZi7RaVWquMYschxmOm74biwFB5cuqxwUw44GIq
s8QgANJ0cMQp2Y94nUNoQ1P+Ws46QMMYk1xJd+BcTp12hd3L4t8Z0M/kMFL+uEXWIt/0ZsXIBjWP
i9yBEyOLOZJMVqXG6YKXt5WlTtvgqxzz9JiVvKEGghc8JctbVDksWiMS6Cc15J7v4KLWEaYTScZE
nB1GlU6xG0OW56qAYsHrMBgXZLVcCA3F6EOu5i/JFrbVoA/Mq6NBk8WZ3X46EwNXTsDx5naDXWS+
VSDfTv+WS//blIQ57e8OUOdStdH/+a9p2f40HH77wT8KJum8szGdcfrha0YcuUx9/4KmcpCykFTq
Bp39HwclnL5Qs0j+3zr6SN39Tjhpv5Om0NEV68Y3f9o/OU9Z7o+jhaWpv1CW6RpjmfMs8fNogRNe
1Tija9zMum2F8y5uwqmlU2zoqxw/ttZaIOZypprgD8lrWeG0n18AJJFQaMRi3/SVdsOks9tMtZZv
w6ku6ZrNzW0ZFns8Ad3RqwfXh+rmnMquALNK+s66LEJadbG3CP1y57H3qvF94mGoWXUEKe9EVZdg
YhBIOYjwVvw+sTVQLIPp7wMIoLXEMMHPrCIbCmgc3TpmDiJCYvqJ6uABfsYdJwifIZS+qDbFHnmz
ufIcOslu5hwF/uCgS6UfhfXnjoGD3yWsD3mvkrUyi+mWZBGMZ0TkjL3+n0hjAamzRtsESSK2kz7P
O3tJZChCY8d8uHiWU59smmrZtjJrQ67InUona6OFKSEqRmtuMzf31hV+mr2ZO1w/RynFnbL8tvAk
UI4uvpDsXfo5rIx9lUKDGsppUVdV/R4x3p2apE6nPJ03eQ3hokPVvbL0ykThYpt+GKMtG/IOLBx2
gGMau7eRkAyHzPwCPBMqGxY+mXd7RJV0bomHAHBKUBKyPp0YOH2noeyDyzk9EaPCsoneboPQqfVb
RFR+NnXhWtmaQ6Oq+5Q3jCXGkbkAWTmnivVzbSKwLGcXyj37u41BzsciSNaq7bqrGsaeDOSxpY27
9lJ4dvEcaE+TGQOcQ7yK6gkNmNkRbGdYJLhSh08Hgy3qiqdoPjTC633k+xg8RmHjWdMmvxl1i7ge
yHG2F+7GDm5njd50A7L1YzVW1qkmFHAqAqJAbbP2O6wvJBDDOjSBdMgaG2SWaZs0qa/gnZ68cb6B
LOuuQlRyW62I9Y3Q52jnQoCY7eRjUrfWLikDhTNkIAWCZuCxNuQXoKCJ3/bS9nkmllYcWEQeCU+F
D1jCaKqGbEAGkgNyOtp174l5DdwNwFBrH2ojER8naxZ0BpsTiKFP82SNmzHyqk0CiWxvFyF8thnC
ENJOYkqLpPbdsLL20YzyzyIzB14g/10q1AetAZGWumOAHaghKq6c6h2tV2tTkrm1daj3t4GZvFeM
P28LPcq3pvcplI1+HEMXnEjlaNcMHMHC7Y0sH4JafIGA6q0LEAaIEKNph6tSXfWCxEjSwdLLzDzN
b5r5lpo22yJNHTZUus52TtkPbc6Gm2LE3dcamo6PT80oS9J8gwsswgpJEgVqXVrSbuIchIHviR52
vzeMkOib3jg1mt75mhFV7zvahtvOA7hkWAkG+VAO5BAT2aDbZbxu7ER/j/uTvCdNOLy59bxto4pG
RYf8GGVd8ZiSkU2EQ6cfRdsM9ko6yKLXg5ZGG6fyBsrG3AENjErCnMh54E+FO8HojX+o3RQluDlC
xc6alX6KaXmu6W+Q31nT/Oi8XvPdmftZzY29d4mDQlCufx2DyENKWNrHCvvRKnHaRyIBD8SDOEcP
D87inbg4QVJvBt2EXImDFERl5viWhX/FqOV/kG9eYjTHgejuMwJUKF5isZti7UtOy2eb0ReCFnQT
D/x76E67wYFUWWCf2rqhptaMhip/CmhCR67pYQmMX+sSjSPEmceGYQf4mTRcZam7NOC7do3FedoY
nCV8Rf7KWgcCcjsZ7pbG1qusgXx5hAxge2nsx8CIwnXuSuR8RPXwqqFzrL/0YBghy2B2slXCSCBD
q4x+ON0mmdFvSPZo8L+kiFpk7u0jE/FsZnx0nOYmCa3k0Njjkzc06DIRYa+zyXQwAsfFVcr+OUMV
5FeV+wUbHKK/gEHhEGZXQ3Qn12rVwtU9gmZGGFKW2W2Gj5AIDvirAclJZuStg7r+qhRpz7EkmMGe
u3JnWR1aaXtKNvXQZjcTucE7a1Qew13EqBmz2saMPpKuJa+TRTRSVojT7NDO7o2p3rZeBvjB44rF
PF+RzcT3DTq9RLAJjVoAwntgIkCeULZVnW2v9Nx+rJhb+E5bx6epbg6hqqmKe1NDXk1UJwMD3UeI
5bxk6fhhCDroQBORvUCYV1GYATU12mE3FqMGdok4BjBT8q4FMquHYMfxTi9/+HBb1U2wbm3OMDmW
ajKJ0XDF27GOOfEzPD2ISHvuJDGlcFA+m2iZWQu77uD1s2KtidWGpoUDpmyMjyRGM5fWWOXwwzJV
xW8L4czAyjCb9jZ0B3OL/hUznVWJXegmzwPNQMaT3nVqmxNAV7B5WvjV1Cr3mBVZsNXcDLhw5Yit
XbpEwli5fvQq3UAvzk4+s6puMTOS9eZNs1l8AlBZtO8tRN+MPkOQQBL04KDFhKqMbe2Vw1MLXctd
ZJXg+rJVzdOXe2R5K0nqiRsZ6fKSMai3G3Nf4/XCHeBWHMPfm91QmIwbp0k1OMjtpmT1ThmUVkMM
t9YI7ItpcaBTL2VPHEFxVGbfQABLSo9ONx2KLNYikhkqNSt1+295/b+V12+l5l+qjV/mE4sI6fbL
GP+n/KkbuVSof00pTOpky7FNia5o0SF9V1wvAwwsSWRe4DKiBP+rHfk2kaB1CFmYpuSP7Ug6lYaE
B0YmB+dWYf2jiEv7J92MLingqaptkCQM3dDu/NiNrLGswIwskhtFEur0amGZACJvua210Qk9o5dg
Dgzap32Muy7XDiU7H4wsdFLFvhxifYeNb/qsyBkivFaHKTO+ISvHwnG/MEUE6uzw1M71HlrXG+Ay
zYaJcUITgasPmay/sTAz8gg5OE8hDzM9PuBN8k6PtdZ96MuuFyYn1FZV06NZqIA8l6Fv9ZfMZLIw
LSNoqHsL9r/IjzFW6PXosX0YcEGnmbd0ttMxusGdWFfeY8QooBwINfBMWgICRhtyGVKo8ubaEPIi
NswfzEx/jmu3nbtdUfWeka8bPS/0UyziFPe3XlNuN2rr1tV0bxtZgQV8GqDkeM6kzR+rguikf19A
Ojv/A1bFFA6qp9+/gC90xn96/ZYf+nMYIN4hlzE4u1qUft8gKn+cbV35zuXoyhDS/Wb949j55zQA
sfPyUnC+ZW7tOUv2y58iQJ2sEMlcQZhos96mC/9AB83A4UdJmc2M0LWZUzBd8JyfJWWid+pe10Pa
qx5hpkhmQ/vOVEN1nrPB+6fyNa7lMSFbzvGWEIvR8Xs9GUMB0CCeKA6uOYCW6CdxRoEgnybuwA2x
nHLz3VfxXxRsy+/7bgxqeTarHVpxMA7EnJg/zzno9Rr4JXSulwuKuoEchgBZ8yyY6jEFLdqA5Ddz
9MSVesC4/v7iPw9ZuDgtCYfWAN+etyySP3zYWtNhjDYIQ2bVtp/zLAetm4neu5nEPF7GYJZPgaH/
3Uf+RSHIVblbzKkRtaO95LH5/ha3Da60wXMJLM3FeJ9SQH3uATtAm4rVeB/qhJ78/mP+ckEm38vu
whURJWJS/fGCiQ7kEmygRDcRlCcXYTTS+ZahsWdqH82gd15+f71lGvfjl+rab+JH9LHcXFysP15w
ajh6hsHY77tyJLClc4LGoBeNOwcInwWjdQIGcPaywjq4AEUuNSEZTwVl8rCOnHQGcOc27qWdDKNb
qd7uCJFZJgEIcMYPk+H9zVPAef3Xvxf7JO8+Ukq6UUse0PffSEHqWJjkbbe3XTyoVy037ODUhBlA
hrCkq5zXoRiOdJynDNN4a4sr7+B00WSm9oZOeO0xZmM4kI5mv4Zmo4DBOxnPEhSI8pTPnjiPcZRH
x143wIASqivOucFOtK5TexY+RgVioTUVE4M+GbO3rexRnAGoaWrTkZR3qrRpvIiW2X8AW5ZAANWX
9iePDvYE5mUe+42Xchg/KdMe7x1WCcePvT6VCzFWe06ySAaXWtFRPiiObSbZcg3xCAtnNBLiC08p
7MiVwNo2knwoe+thLKbhhlN2xnjOTijBGaNyElwWAoVfiPC9vhnvtQEHgKRe9tZgIKqXLjGIqVa6
eXDg8qMf7fvqxctNan3AV/majA6Wr5H02E0ilP3qKX28lCoTxirvgwpyaztetFoTV4i8nh/Psf1q
S9tAuDXJEfpiyx6OARuLKsFu46WzFJ+UuRLC1IyoBfgocfBkJGmq/A5r2GvWcR+9uee+KUtcO8mX
Nnu1fBrq2X51EFdf4rCRm9ocbHNLGnVLgMSowTZv+mC8fHtWI/TK3TpC0tTdxunYfM6SkrGcxVnl
xZgg1O2aoc8gyaopBcPqBnF+SGutBunoIBJ7S6iInqMeYYdXsZ762BzdcZNPFs8JgAPrtWy86iUK
K15+/LY3clLyqUKThTqviHkyGHNqawtN40kB5MgQViH7YIRXDYwgDG4pbzdJRDgqcqj/DD8RxSq+
JAnh+tDhEwfgWS2fdbBkhreuxAS93H+O60AmOs8iDcJ1fQRtUbOuC6mf3/5NG0D5ySc9Yd2Yo73G
Z32I3Lb3h1DKbVcvsGW8ykwC2nSo9k2TBMFJoC+s1n0zdH5aj568QE8XmHBbaqlu1TJMTc4t5x5g
3RDVjfERH7mOOyzAG9dvMzyx5FBoi2s3iwX5V6J1+5ExkVZEx6ZpY2036V0y+HWoTcGlqgo7g9WJ
xm9VRF0b3BiznIiFNYbP/aTVRDdhkY3vBxIGh+eG248AssDO0zDRIXyQzMiVRhuE3JeUAZHd29zn
5gqjPdqMC3kqKOS0lSTC1oudHok1UFUvMc+2t4gboeEiYR3Rapbj1SFHeB1VyKnhuE9ny06dNaFK
4kOjG7WPOtNZtdMo7vAEtpchqlGRcg60P7ZWims+MhtGbqGMx1Pvav3e8siUXXUEE1DxQiH0wIV+
rhuWTWaJ7rGII+dc6QXd0W62phvw8zlf+MiomwNpiA+2mtvPEjXu4DdaF8Y+D7ck+pv0E19afcP0
z3WDJ7NowGMKzXrfRqGGD7B+LYSb4C6lib6vIZ0sSVomD53Sl6bLlNrN50jwH1asy+OFbY5n2QiK
KN47WsAuPat4R/hi9WIz6nzKpwjhJlHu+WIo7McLI9XgacmIP1eWqF7oWI3Zqk+H17H0wqfEdlgw
SyMl+VtPnhMwUPOa2a55CPQm3sWuaYKslsDCpaRFwjZaIh7PN6RIFn7Dxwi3NIs9m0zOWZfPc1OJ
j7nStPkwR1bnHeiuEzK6FhXiUFMJECOOYZqf5rC3nY0qmHnJKrgZtCq8J4c1OoQ0UdwoIpmkVa9k
JC2rfyyeEGN2fkJG9hm9Juu8XYn4CCfH+NhpAUJb8EgkbsvBfUTim3K66YeDbXZa75tDLda8ly7+
q1J5W8kU9W7sjLHbzkRn5rRO/XJsAOX3ORZYODo1jCOCBXrU6kFxRtltfcqEyb+v2LHUezuSRvBJ
ekOsVnVdBeV29uj5rWCldSSANql2gyuq49blQbWaGcB+mFwPGpdVkOJKL8tP+Eg7V1TMHCcjaF7K
0aMWqdqFTT8QYpuKnq+1BqG6iYH0sFhYWajOSBYmzHiJd9bGiW2BFIjc1+h9fKalK/HdYfdksD3z
0DDpHC9NCJ02pMXEo8T0mcF6VIozh1jW0toxWNMTkDxPvcFfQ2iVvGkGvpp1lknWwbwjHRQb8ARo
j9DuEF0LLACQ66G8cbIKYGpopKz3qlf7KepZB3s7bJod3XXvBhk4/GCv5MoJmwmoPKLV7iuTyzv2
gGbVndjHGZKhaQhm63Vmqtyt35ZAF0mw2rgMQHj0Bz2L7pc4F4Y71WDdDF2Hgiaz536lWq35XJBW
AXLTVDwRxlzbr8yaxvsmJlHDJ7AJFjkzpQxqXGu7VAwYGZ3dtz9LFDbp43WUUEkEmsb25QI/OtWZ
Unuk9+N921P75li6yWPJyFpFekCXHC99bo23wgkNkguULF8GA8nEnWH3/NVxXvFZwcNzyYL5hnux
6iojPJhTsoXUPWNoxKgfNm3vuhCALefYpcuoKq7t6THQSvvFiQQL66Rg1Q2VIp0pBfzQsGWI8Dpw
Rp5YNzPnxppNr2FddMVjRrjUEaK69rVVtdxF3SCJKeAtFn6sufLJGAE40Y2jj7CuZSuupqrZnkKm
9ulWuRaSx3CMlzuKPnJeZTZ+53VXeaRT0RVui8dg+UYTKAivc5fzxGUNX6MmSM+iUz/rSsfCUWkx
Mx6cn09CmyycRGyV7vDomLHWPfbOCOVgHYNnjbwLimrpsFVVcl76xGE9xdspjbVQMMajWmYwM7TE
uAjKDfLs7U2sW0G6DrI89tuB1Cda18YuR79AA9mI9GMKt/ls5m2/ptU2bfhfnAPgY45ZMle4LKL6
UkLrPqR9pH0YNRkftRY3SN9EbD2Tl+9xBQjQhK62zbrhTVTt+IVOarXuypM10SWtcWySkhX7pgq7
LbpD4SsixEBNjvWh7FugxG0mLoXFEoORA5ZlgoIAsjwVSevk6VdakfAg+jIAoVjmIIrqvvR5A4c1
q8LXAgKllk13crSGA881hUFX6wThVDqRQIC8ej1nnDnle0TZNYO8MHgcnQ7qF5uoj7Ji2IyWdWfp
rXULrLl44NtmXy7G7MjOBwAXejdAdxK0vNzZhDK77Qg1W5ncqjt9qsL3leZ0aOwN81z2OTFfTPco
IMd6l+E+JbPm3szFhcqv2ECV07+Cb7CP5jcdTg6qDR5WAQc68PZaMn8BmsMXYpEOmG6xvw2Rn3c6
oThUBESbaOzA9Pa7fllBosWgwX7FathikO1qg7htc6qr2yaFcY/5idWG8QpP5NwHfPfBCCjhfkqH
BLERZbf/+2PUcur44Wi8NGWhqdJYQGTzi5OM6OdEsuNV+8p+K/rh5RAQvRS+v7/OL6cfxNGCRgWk
WVTJHNx+PP3IIGq7pGyrfQZtCyyj64pr3SgtQ2AnyhOphxxd3pbD31/3l6M/110Ek47DyZRo1Z9O
XRzJM1gUYwWsP3NeWy1X+7wZs5E8r4j1q8yL6cKsi7UY7AJV7u+v/qNcABMg/7NINZEtOPwR6DV/
OPMB96N7IpxyP9gBBxDio42rt6y6JH2z2reEnS35f4pjyVJ5GxYYtdXbn/CvgPdvBbxgh7/7tn5t
mb8pUtavinzRn2BetFe/69vZ7zhmOa7lOYtR9603/kffzgPLxWsD7UJgjUTLwdP3R98O+DFySDow
tqebBj/GV/+nitd8xz8VPBimxBkioYP9g74dhtafXmEgChQpEnCB4S1Sl4Vv8J070114MzDwkj1B
8UttINOIDNompCo3eiXHTdtXBKN5uhs5h8CYQutAQSg9PFLIoNbG4CyUmhk11oYg27Dea1kpBuZT
NIz0lc6h4XMeU6hNQWQdyDgXZ1w81qG1Oh7pycD5lqHaQhxMfioxUZjo2cIR0S4g/hsJe/ilWM6e
lT7zwvVJs5wUC+HdCAT8r9/6FJKj1yJzWUJRS0ABOyNzI7WhsFx+xESzv06TeLona0k+oWXlwgPq
OXaVxhsv4WhzCIgxJ6jEoIpPczZqsxpddRcapOYcS1uV3tGRbvO5IUnjmhVLe0GQ8bUWRPJQrVgM
kqdsZBlIu2UdrORycDaMUO11YYrrMrl4dY1xvC9LrdubfWS+nwcqvMLkoNuYOqWlkzfiHBo1n59U
8OApcTJ+NUIcJrsuJTxwI1hSnxMVcwcKqzSuMSSXF3x5b1Wm4p+9rYU5J83XKVxKlo5M18Xjy187
ZFxNN0P4L0FEn6MzHeJ8wT7wqa2Ua3qpWb1wtuWzy7d6sWNyfnasOD8VkUu9kFJheX3AxH+Ix9sk
iPuDWUr4g0vZzma53E9nDJZKeMzpefBc8998+0IzPAkK7UxAddUt3/BbxchX2jQfnKmEezYQli6g
S2Da9XVSs+IHOlx8hHJK+C0VlQgBbE3GUcvOOu7LkGhUYNFICi37JMAn8E4uZ0oIBkAyl2mw/owW
1EIPlM/IV6EefI3QIbFe9gWt4my4tCgKtlMROdY6C2jKIMBNHtwevPwqg1u/rkRuXAsKlJe3s2Bp
5zzo6Wh1/4+9M2mO29ii9F/p6D0cmIeO6E2h5iKLo0hKGwRFWZiRmBPAr+8vi0/dMq0n99s/L2SH
LKoGAJk37z3nO9GWEoC/aYlMfmUj4L0l6ibqdZgZCT4s7Mr9yN1gth1XNrB6z9pcjog09wdCWDyP
DRooMDcf6q5kHY0Mo1aerPtvHjlj8Ubva+OcyIaHEFInFxjpDjsrkQgU7nlWU19XWaAa7aQGAJPl
FoUXxGN5JaBc2nsvi6yDlo0U3bO0eN/pMlCrlnhc6HYw5F5xGOeOQf3QfZuoomK01RrXblT3CZ0s
OmWqqPetnp4hCR6fiTnhL+sbPeXEAqYPHi2H6HFEsKYOyS0BJE+XW/hSQ8+EIZyEetgVbuhz5HKs
ltbAVyJNgB9TzKMAgBLER0KS9pbY4uDp/ZzVi5ojVV34qkGmGovvO/7lkUDUzMErVfX2pQZqdBYO
plnN58XjGNI42G3W7uAajzYg6CdNtRZXNYdkNOANMp+i9Xg4XUH3esGXvCsSR444f0s+jp7ah7Sb
uKDNpYEF7IAbjIhgDc7dyPdzac9djn6o0lhB6NNaB1J5gyspiuBqaVwuYZ/O/A2iNuCbF5pP13Hw
usS6zZoRHrbWQrlDc7oEa70g3Y6MHnISLkfRZtI4eCdgYyZB5uDKmtpYbpduHohH46GAqdAikF9x
jJnuSxNq2f3cTZAVM5xV6dxwLoRcdk/GqX3wq1yjc24U/D02DucD3Fl/nfUsGTq2/8eeoBS+Qc5l
9zU3OnD0JG8+53rU7AOMwzvQ1+bjZbbiMuOMAFfT5HjoAoau1NMskdbCB57ynDtKCyDVrguThmiE
WK8+xsLjIGSRoZ4csTelu0xf0t1goxgIR8lVKtLIfu1Sk6XZiGbuKaTg3OCzu3BZ265wXnVYsfRg
K4Mab5iNx4xUETxObUlXuNQF94vRMRogRbj+LPGIuKsSmNw5FYHxSNIV7ycra4WVRV3Ek2gUYoaK
qGpiRGLdtziHwZYmDnd3wEugZ6M1kDpGdrLrod0PhoIcX+552wRgFepISCxyy9X9P3iucR7SMXhi
Ck1XCfwtLzFKo+lhPTKg3eopgRorzoH+GgW9uh9VVGJYN35AkvnChXxf0rLOoKDnzMet5ES0zg6Z
30G3Re4i202Nu+TWdnm6iiLHbztIvl6LuvPyxJWjbz/Jqp+McGqcNiEOjZVVkH3i7mTiN09GalXV
k4zjOX92yLdKw8JWq5QxynRnJ73zGgBk3GRDU94ZyWDSSai+QVsPDm1dq82g0dXmHMWswAEH47Nc
HBaygvqBrgOmDMLPk6QyOMfPybxn+bFKuTbigRJiFQss/aErluBU0rojms6L6EpB8A2KuyUriABI
8Y+ERa/FT2ylLRN1Dm2EIek8NbnqhzOPh/uQsMTQ+5Smk4VwztxvoiqfRGwQGhpNgy5XM4wu6hCr
faT0PajYQCKZ3ap4TGcsiewx/q1ReXrEs0t+dNsgsG8Moz8zGRKnDpIhYsE4+ZR6DR1aZIxfmt7c
aKZooO0EToj+K9S9jGdgNZRGqcl938+HLhnqk5cF+JdvYcKLkCiCZzjz2xoL/VbDznNb2+MqK737
yLQd/Xmm+0PgjQf6PzrgVCxZVSF2MgnDLUDH2VzXTBTXJllqVegxuolXbmNnIRkI5d4AIJzASqt9
Mphza5tX5hig4lq2ALnl0ckI+w0Jv5xHEgBp4G5nFw/hPuC2bMO4G2D7m14SnHqi1W/8qfeOXRaw
zaVTo8jTNVJ/aXyyjVFcazDbbtIl94+eGXH3El62chMfGqaf1Zzt64nxSu4Npxal7jVTKCycneZM
r4Utsk+zV35CPNgUV0XT2XdNTkaThhjQD21AVBzlrfF7x9Tga+LjrOhkwHmGm2zTOF669rFObGct
C/a4HMf1PPUlk78aiqJtIx6CaZVd+22Szdd8X+63rPer7TLIiH0cEWmcyk9BkNVklBHE4UXyC5MR
ssIy72vcTPN94sz0j4vG3Fq5h8Gsd9q7TudrdYPK3ThTSbjwYD5qAPsBGnbdNVl1C5njsxMS6Vpu
xazZuygYvSvcO5hGm+6xCQaoH61LZbTpykaQDBopG2ZJfSKTehNTNxyHsjWODDW1vROI7pAHg30l
rIWMRWciNA+gB00J/ElT0/gbLUDjkbFiwZkp81sbcrpH1Ynt1rhhE1Daw7HaItVyDwVg/rtYWKFV
WYTRo+HY+WqHsGYie6Y4YEaYc8G6dNY+d8Bs1njGA1ibzt2QliY66Eq/z3F6XYm56D+Zk6ldzWUN
elDzPX5OUrt+7ccCrEMEHepIO77ZZWkvXjLKd9XoJOGE+5sOOKJSf49YTTvrbqMjayVsLfft7eA5
qteSlyAtPe9Vy0v6SKqTZ3gFfc+27ZRgzVZxyxLC5NIPOz3Kk9BhRhiy+BPRB25lF8VJfxgrIvGS
2N6YPdndRq0XarUyDjNM0teo1REZwxybXqiIN1TXLZVgqlfrOSd8s4c88xg1rCis/G1J7h4JYPj7
PAhasHjLBBhHZ4IgcGRhyCv4lKA1amvIgoGFhKN2s+4d/X6UeUHuFFGNxEN4DeaZ+zQygBAbWako
uUs3kmWWT5h7M+YoDFNrSLFjVYcxsdCkgsRWtOvdRGNhaskT9fNBPmnY9EmrdyPTxQhlJOu2xmic
Jc0GmZG4TkkFW6cQYZ9qQHGHxWXSEzC+2xKIseAWUvOFzANhaBb6JxlPPre4VQpbO6YAaQgUQCIM
0B0FSHzFyO6Moal71oh9OMHxvCackR4p1cBDOZi43WTntsT5BlF/zBsajM+di5r3QMpb0B+1xljM
Yc+qFWwRhw2NZDaqUTnFHNxAlvWBpJqFx7OCWyL8z1FTsKgj4Jf1zPI960yAHBCcoBuyTCxOaBa2
RtoYAmSJ1ROwsvUZtiq7rjlksxv6qW/BYJORU54a2qXNFmoH3VndKRl+jq1Jm99Bl7+BOUu1VcmO
QsQdbfamlPbxfNSVNGI2pfFIP7cIy0ZSlgdqZvrTif//QxjC0RmbiW9ygDY9jtEftBmwcOi59Wm2
j0RA67wUuD+fF3sZuhd7RkuwtcuAakQwAMTwJ3M239+/ARWP9Jf+G+8A+ZzNv1R+kqVMND8f3mXi
GmIx+3jvTOgDGAV29FyHgMz7s4EyLabYjOpdaqVJfOrraKnQn3XROa5oa/v6YJxh5VBV/v5dfWya
8W5QyaAEomwH+fRRPFJZQ4SrwI735PxyIpvY/ZlUCmpSRdUIcW9S+QzlQnGkjXH9T8oO1RX7uSf5
/vIub8GlBAcR+dfvpJo9MoBH6H/OXHAUIidgBq/REeWUcUGSmbBmBmy+9Zh7kXYwVPld2YWNk43h
g3ljuzP2L5I4+zjZ9+oETWZwlX2/jPPRtrLQ/v7r+sVFRO5h0Eal18ek+eP3NQaYSizoNPsKzS1B
JvM0dEpkAgmoRVvQhMj64CVPXfMKu3G+b3p6FU3CWT4VU3tfQkv4h3f0gWnJ/YToyLItpenCt3N5
xz/1hDSHmAwiVxP8wNihVxcVQk9L6qmjxdPhhVTHX2ma3TcEK9ahHjlfVBKZxM5o2ZLDrqvVGYxv
9vdvzPrVG1Mke9f16Tf/rSPqMbiHCNYk+9qNqVBBm4hiWAUS8CO5q6nVVQ9AzH37MAs1z5mQeubH
0TZHhBhjgFhfSRygz3JaBkZGXWz0HGO1lEMUpAfK91RpLYpIqBpe9XpQGvBka2VEtyRn4jVczzQG
v70fSoHzoPBYVBegmmvgFpGSQuDJnm5VHfeaVjn31tLhZlw5Xs0J6Pdfh/mxLc518rDeuwZ9A9sN
PorDEkNr0plZ/M5KHNZAUyxIEPxBHXWqiXd/0WqgRhq1h4qkXmybZcLbApOxPEwBGvCH2MItEjqL
VoQZ4EqWV9vk18kr5nhzaQ9ZpuoyyzajSzNIxvR7QSBNGaZePcabeGza/TIraZhj5jRv4P8zrvA5
EHy7fNj/dqL/qRNtO7/Xjt4QryaqvyhH33/kh3CbzAhujoCFJfB4pNU29cMVado4Ji3GDM6FLuP+
pBx1/+DEEfBzyB7/hZj4oRw1/ggCAv4wtrC845oM/pMOtKVQOT8v2Kg01ADJMdkwCJTQzQ8Ldt4N
ME6GIL3N8oAaI2RFwq7Txrl7E0S1bd/ZbtN2O/BvFQarKKAnvsIP4YZ5RPDCdMaShgnaAzmvpA95
b90n7yxWhxs/10OX1oFqR+f7eKl0edsXjf6tJPGWI6TXETcREulJ/Kk5GIJTgcDd4I87EZBTXJIJ
eyyzihRv9ACwzNhGvmpq0jO5fnwk2rhZCRHzYPUQ/QCaR7t4IUXNIjePuJ9UkBRnucOwamjf5Kul
qOEtLJatffJ07asPt5exOycJ+AEeWP0xPaRoxumt2OnBQ73yRXIy2WA/xITYVm5y3xLlBClcTPMt
VMEoWNemLNuNVfOJV/6w9P6ma4qadPIkOTX43qHIxCE2Z/dritj8U4e/Kjs7Ju0mOuneTdrqjIVn
KDH0CFxOPD1aEjRFwRSQ0qTTz3rwnF7F0wIae4lmUa00AIED498ofsDuGgUrfHDMm2fe/iF1o+S0
yIlyPE1J5nbtST/ElTVuAjTz2OCpmI2tRy3MgTi16ue5nTingkDvQt+D6KN1FcMGzQHOjstm8cHy
SI/Q4kIljGVLCgbImxLon5nTdS3cOW/+3IPeB5DXcmeFZj6W05oQ5WlNSI+16XSWeuJJku9ei1Ev
idN836X2sJWx5a4dZecfROLdNYtNj6Kinlybcy/ucheTK/x7GGVlY9xpTiA31ViifbA9bFlt67jf
JOEna7yvw5np6IIddhZlglB/Dnxj21RafQX3nzOrXg26Vx/hhUm/xnDAPAOHDkcHjERjUtW3dt4k
4rBUqWGvdIvmRbVKfKa4tB06NBxRjv9zRbvFB9NTG7Zlr0vsN9bd0MVcq8UYvQeEFCm9Ym0K6ick
Jh7kSUHSwpwE4FhbXbX8sZIqv78Zd+KoXJbIUuo4+VY25K2x+Hu5R3L8TLbQCKaIQHB/EudO89Or
seqTkxtV8tUsE5esP5RzmxnlxnyYYmItMUKqiFaENXqyn/GjCfoPdmGsemPuSQ2Be9jv9bb0tlWc
prdA+XBoJs0IHEG0UcmTHfkcvVGKpv0a7jPqpDqiprhalnRo1qZmww9MuJrrelQxJHqltcsqw9IR
36LMS6ENcCb1rqellOeic/RdS5tincRWPHPH2RqIDQ9BcaF56VnDxDZCWI7I2WbY7FK2F758MdNO
7HpsgpAU9Q4JWJ8tdxzy37QlqHimSJiBpQ2JHpSTsDockE1S9tt4mMXLRD6mvfI5pT8ui29if4vq
ttrxmzTUcZ70/Z6VaH6AIzqJg+lgUwtTUB7urtATU4LxpFlvibr9DvP+kzOgHrFSp1sextwc673M
EwO4RDRPa7/WjJPVdfr1QlrHnU3NVa0iO8jKTRazmjkDyoJ8brLdMln+MdPIiwNkr03T1WQA4/Io
kJY1r5TvfD/qNoURRyjquFaknddLtjYX27rT6lkHUzokBc3LzDzBTAg2lp9RwGuparHbyWQ81gt5
KPQkTa5zTmLw17bxslcYJNonqy3Gzx0UrnbTCtvmWbOnEe4Fmcml4Wr9Acs3QxfO2d2GLJG4PfEH
bI7Tmmo+Mk2tZ3pgPgeEo02HCePKjPegxiM7FzYtDuyzoYlnllxLt43RYY71SA5xi9Mz6ksJvo9h
DXMWUdUDqRcVyZrGHFtPDIGeOQEQQ/Pe6Q/IGd67vvTuXCc11nFPD6c3E8CqAW1DJiK0AwFbkqcK
s3C6r6LOPhelida7bPECXMtWCBLrcS7u/EZYL00/vTDZoEHXuynlJwCygopq1Ht0UIR5DNcg0XEs
zEZ3j2qEMHDiI6b4zpgQQ9Fcs4t5mfel5fUeLU8b7mZ0pJkm/bPt58b2v/XU/5cXh0E3x4p/78W5
/ZNIc/J/Xqv09S9V1fsP/vDj2DC0mZhjucHcRgwWI/8fc339D8dgdABsy8SJBp7r/871IW/zWyp8
ANQXcD2HguvHXB8XD/Q/fDrM/ZnR4Uj4D+b679Kbn4/BvqewYZ6hm7ZHbNhHgwNJ691S1joOd6/K
CZw3BLe4U0jilCJCRNRUybBCQkUA0cvebYIVrcr2gKiX8O6lwSoXJoWuBbAQ+sJZJ+gUtRWyk2Hd
Bm/12Ec30oUtU86GvrZTuvarBVUr8cda19Efmu314hZACDQL0esG5zK9ZjNBx7KhybXsNNL3npiH
scsq0g0nHB0R47J8ikyNPr3NBH/TXvA47F0NmZwKmqNfADrGpFg6F6xOfkHsiAtuhyIpRzmFO39I
qn3qLemfILriN6lIPRM/8+LMIhvWgSL5JBeoDzwwFN8czLtiNSjuj1AEIDopxWlUVKBUJP31KCEF
GYoZFOkR+CChSEJUelivvZiceocvJZwUc0hj4gwFq0RPiEYX8IyiE/ktXzMYWLqfwG70IwnHw6bC
8YMTH7aRGfDN24p3JJegvO0VA6lXNCRdcZEyRUhKLrCkUXGTkJiwVyuWUi4Tb2vSUehDFdZLEm6s
b0hrkMmqhRedkVCsP6Of7q8GYb90Ttw/GABS/Z3fRoCcTIa9yMUU36lqB+tpKnJzi3nC3zE6ywBB
LVF0TXMIQrSl52EpAN44ztjdey7awI17EbQpaRs7Y7WxS+PeG29V9MK6k4ShUvjc2gNcVFUbWKoX
NXw2lHCOId50M3YZsfIo67TO70PnIrZLkN1ZSoBHJy1CD5tVd46S5wFZfcYU4K7pAeZrEEXztlJy
vlkJ+1zNKfcSrZ8ujD7M8yy7j5QQcFCSwEiJA2NXAJuz/E1pY25PBl2so4ugMFDawiyInO2g9Ia0
EN6MKNC27FdIEpMedSI3OWJqpVjslHaRoSf5O8DZCUAybRAQzp3gbgux650AJyer0m/cNf6ElwXB
y2pR+shEKSUdpZmUSj0ZD+goDcCUUM/RVnLEig+10ls6RV1fowMNjh5TwHWG0HDTsi0wt1NazbHh
vrkIOCel5axnKNwDevZ1dpF61i50D1/pP2elBCWY1kYV6trljEbUj8BsbiG8S9SjjrHYaEmzd2Wp
fNeZzhoWkAcTdbJ8cNhWUaM6zG+MJ4OssWyjO1l6clvdu2O6FyXPk72g0hyMrLC2VaB8JgUzeV5/
TM/w8M3nAPOHvirwb4xhCyIANLkhNOcFZnOVHaQy3q4KseDZmRgO29WupW0/PoxpakvofemAoDeO
NSwMOdr+7HOe9+1SrYlVrggxSZzODOfaDZb12JkTK9uQxvHn0khjehiJQRmca6JEbwnXRd9M82Jw
qDPSSYln5ezFa/gDFOBIVPs83s+9b38eRCX7Ny8PjNzFFAA+bVwVQy+OaV/hV1pVEadK/uWShkqA
uaNRoOtYOR6rnPDmUG849IZm35oRD5YxvXvj/tv5+KfOh4fN/Hc79X0ivv35Pw5d8VrRTHp34h6+
/e//iQ9W/eCPndr4g2gghHYWO6/5jn76107tYarFFgZE44el9odvFrgu1FhEe/QZ7ffIjf/X/aDt
fxHe/Yd8XeYpf+18XASelm5Dh4ENhfZOtfd/6rM2iKPbMiB4XKMPQXWbiIcgx13AyDVgWmU6L7Ic
x2vCkhm4DfVLETvaQZfe2RRDwaq8JPm67uwSUmZZgTHRn1CUx+iliiZjJcN5C4/WOrSM3VBua96W
Jp5ER+WdaxhnK3MybjPU7q+BVV67sri2NIn6o47WPY1nRAc4YoqREhpt9vdBH9IzWBIo2V6NvaAS
zUrX/IWhj4nlQV9OItBvXaOD6tLKV1UxEyUD9MImBAjjwveuyNifOZNtGGyePWvaSXqIyKCq70Fe
XUtjvI8mh9jbdNgiF7kmhe/WzuYTEI46pBGN5CB9pYoQa9Esb06PE2Y03iBavzRztxUFo4W2TKxn
kIv7tPUZuOj0ckVHnHSl+Wejt17ysXj1GCVt9Vje621+rb6Bnl1wDUL7O7IqxD4woLZWMYs1kgZG
z4oAMsrxMbbkvV9NTKeg+xzaInijAgh2RmLvkVmccsjuh0Up9jTZ8cXoemg76dFU4oopx3mVzPey
tl8SKz/GU/HaNhlUPOeMvYUGhWt3G5sPJO30u+jnW5uj6na2+m0T1IxlbUWuHMhj6BOYKCY9ZlPw
RZlJi8DbIYqZMiDZpHnQhxh4BJMe1uNYU99lUr4OBpYUXSEEelZEzIkdki3+gNYst7LTb3tT7oYE
DLKPREob9VPtCS0c8+S7BZZg4xjpdZ5PJ6pGZ+8LGlFZyicU9vy0RD30+N4tQL9Y2jrveKEx9TOK
RXu5ap3sKOblqbWbiFV7eix1Zz3NlQyrpAW2L9LXinb8pjCnN18sp9GMUxbwNiUqyXtJJ/2r31g3
AcEMoSthgZn9fnEQ6DTT+Lg0zh4dJNis1trHgEroSvnwn3qY9sOwnNB4JRspuZ7w3Swcj9wJ09L3
9OFKC0mY/lTFxltgSfQPU0tyclwcDW98bNrh0Z6K7yV9m5A0RtJXy+nRioyEWIe+3tLbQDvmaklo
4EUNL9+7Ubln2qUvoqmyLcMLSKe2t+3Vz/E5UQZ63IqW+4I4Yd6jkEQ0ZYBDNbX6SxZRX5PiMa9b
LRrvLLSQ62KKoxBemRPOZMbv6c6Mx0Y446ErXf8wjRq0e0y+m2apS4LQ63mLB3Y80qnsQlMrrLfe
6L7MY+teGT4jJO4akUI/azH+ZOsAMOnayxf5GnmCFIC4NgscPnZTPeVV9FRO+BrWi90F6Qr5ZYgR
7kzu/BcEB2OICw5uFtvdYqXrup/bTWNPCcYOxPNQmRCsHX3RQ6b1mnOhJbeVINaPjsaT0EjfQIri
bMbBecW3275VFbbpirbcpnDB3HkAbeslcLdlWg404ER0C7yLeIKK23/JzDdB+A4jvJIm20hDdzKN
reXR++BdKHcht2ETcQ6Z0AHh6vCG3WRy08259+JpLmn0jTxEY/tdk+3JdvPjT5vOL8bAH/rXrOKB
yRmQIxunN8f7KNNPSQDD7pmLvU27GcBa06vm2Tl1Gto0hvsP48KPem31agEbmgXixDb8j6QFXDxD
5c5AS2Ie9TWhEUezsNCyWCzov/9cH+e4vBInVCxRjCUZHVx2r592J+l5k5WBDt2bff4aqCQStRxn
hoRDh71ZHPgv/b0r8Tb9r/hP8Yvv8u+WB14TnDRDCbjS/PuvO2JsVUHidxHxDb2TbJxufMTrV4Sa
Ze+l5hQqJOOICvjUdqxuv/+4fxsuXj5voHALHMQx2n8Y5zPmkks2+9W+K1trnUF+vp0jGMMsFye6
NfleD6Y32U3jNpeETGdjx3MbQDFrk/ktoc8aV8tpiJmFAnHaB6jSw4ygddOXJwm7FCYih7eclnIj
suvKbREZjvdTGT/pTsLgbLLPA138cBIi2DmOqD/HcBJCTB3z+vef9Be3kAX/22R+auhg3T8MXMwi
DTCw2jAjzW5rC/1WDxbkuG3zD98oVoS/THbUk8ELkTEFJpwhz0dSRyANRhy+ulcDJP8cpW5nAwWV
TnOCYjrI1oxGr/vYKO+Kcb71er28g8dFFOwSf29G1mVVqoCXzdE2T6dYI+s3kMOjFrhnqx13ic9y
72CtZIJAEGgzmfTfHHPelbFZK3M0KaV6291X+fQ0tWz7g5naR1CYJeSuHvFxlX6PUuiGVV5wFSdf
7EgL+B6J5cnHtrb0nDSm2tqjGdgjd0zDuFwu1oATXLciNIfl1psbC6E/fzfW9C+tA4nQM6ixfn/B
frHCMIlXmWBAT0xmZH99KhZPE42NFnm/SCSflBMTK5tToxzSpLX//WtRKP88jbtcM0dnn8L55CHl
Vv//p6e+NecUadZcISIb70kwOpaAs//hJX6xsiCUNW1b/fp3+AaW77wvdB3wUjDWAMknKNXR8qZW
egBo865vIYeb9j7QzLOMgmQDG/ioTdFzl2VffRBIKxOAKB7NzNqPGZt4ErA61XN5TcPn++JKQmQj
Jj2F5TIowFKHS33prorU3YA//eTTYFm54MkO9gxUEwenXOE+IyAraOqt2ZrJygoaczdM9Kx0M/3u
VNyCTZpfj1NOahljBRjeFKgGR1iHNLOKs3hIm/deVGayAdr6zgX+t6ui/YsnlmvBgJ9MQN3GUPTX
i1KZNRFDc1ntjYKDwpiUaZj2RFCaSOuujYRvIKXcgh/qn0sH62jUtaR3G+UNY4wnnwHShjYNQ69o
kfSmCapAQPYis9pa+zpn6nx0zxHa5nCInHNCZ3CN2RcHBPKKtZfNT7op35ZOX6Ve+oCmgqqq4QO3
2rTLE/1pphBb1VFS76xC7ghAuo8dd1hlLfcnkmqlyR0lgxBSRcuoCHamszwFdTu+w6X+7Zf0i4eE
PUP9Q/+U09uH70jGDWZmOVZ7iRaOEgdBiOTt2HT4ojr+hytCGN/fnxOfXZhlDb+Q/7dnsrGtmTbQ
UO1bwO0bw4WB60fZMWKnCgyuD3guBr4zB6TRZJnKMirAuEB5RwE4iMhdiYoYuhScJrNRIjlT8CDI
SPyvXW5caaN/UwSQQpNAwTUqYa2tunsrs+V+Kmi6emoz5jaLrfw1kqpKBfSeLfp1MxDDNQkzpFzd
gOb2tz2X9HK8ZMJprVOHPxgoqIDW8xO1HLd1NPSrYumTw4T343IIiqoJVCBBCscK5Xnac5D06fyG
S8NRz1nkY9vH6DZtcsSt8dHMjVtsBBhcqdYMJm/oXua1+g+t5HeA93BD1sO4Ney226jHqJscEkvl
o8vIBQN1rvE8wQ8pGqol6OzXEHn8tVfzp1v6Rk3m8Ij1UXMVONMbGKS1RNvIyDK9Ti3OLMFEKY6C
6yVLRlwmtgvW3tljPzsSgXZcCOBFTMAD3PfFkUPxrozYWdJ45Mbk6XBlf10Yzpekk9UxN5zz2MFA
MNs5VAejSbEiJNFdJ5/KHs76i4lP/R/2Y/cXjze1DokeOE25o/QPlQc8zqxBK17uO29+Ay173+ns
eyPHrMjhsVb11+WoLXrI/H1ApXd55quk386yk6sm48doaK3zvso2AbRlf2wtDxt/jOnB9KtNMA3z
vjA6jQNaDtk1ttMNmVnxG36z4Bp9cLJeIGBs+gWsQcWcIVw8JgUaa0zWz0+jRbmlt1Yduno6hFPc
5wyLqaxjDob1dEosQLEZnkGGmcNjj51p1ZrIWcFMg4ktrsdhuLcdbMuicKdN2pK12MjlBD8CPxqg
9tLQEBCJ+c3tlnrbooT1OB2Am3bPI5sIh8zh0YItpKr53vuxv/63w/YPHTbUkQa1xL+fhT2IAe76
r1yu//rRHz02/w+Hv4q+m4tH2zW5wX8Mw6w/UPdQUFDAYH5V/+eHx9X5w0TC5/jYT13bdH7irlu0
39jrHB4JuGAm1uv/ZBZGvM2HtRp3q+7oaJVI2OK8//EkM5BvUrVZKoh09Qy5Ccj6pAtRpdAfoClu
3YqFPKzizL8LUgs9rJlW6ZnuuFiPReKT0wJOghs1tZ7dLplvydWoHsbOjb7ApwPTsViwhTw8Mvu6
VfpQIlCdU6qOZ4TXoBuQE3KSda9NRNglsDKtK+p8ojroivMY2Y51HJamaDZNkMbLqp1nqjway2hY
ljGrvnflgA/HC2Z7m2udfZMYGUy2JLJDTdAP2OiNZh3RB1TliktQkd1tJWZyGKcOCK6Y3WuTWMua
5QyZwVBaFpMm3zqwaurVZiqa8bPOyDlYw6fo/+RVDMgWdgVhNxoqmnl+3RDt4LnF/G5hnCKOLmFO
/UzmNeOyfapTuG7wNZTfUy74HqwKhK/KwTNnLGn0bXEdVuAcZ8VzvSCwD0nD7p7t2umeK6nn90Gu
A7+CPnYjh6h6rDtf3PRdO86nqZliZ22jUEeRlDAZYbhWGBGajoYBw5LU/t2U874aNg/WKSOKyhX6
GQjBdjZ5d0u61F+M2Pdvo4JKZsVarhvrCEg/cqZCiq3nl4QCLd5hqsv6Jjea4NYhpzm5yuzA2Xd8
f9tRNMEV841mtySJcggE5na60FtSpxIP2HP8O41zBKeUhJ1o9h3SgdmT2GNwxIkcU+HM1dEK7IXT
4ImbvG1QYy7MZjaulxkIHJhLIZgfbPZm0+n2RJ73fGbD2lpV2nyV7F+fW2zNz8xyEcIEtL7c0Ilh
HBla6W/ITSAnhsFGcDch54G7awcP7FHx3YQpO2bhb+kxOWRg0sDrUGYiaMADkmjy1cfrA37HCK7q
2vLi7TDrqF+mrEr3kdf0ywF+F4epNBq0KxM/g8S86ZV43jAbYC9hQNofEoep0SqW9XDvocvLrxJr
wgDla4a1MugMfaqYBF8n71J/VFzo/v13E4B7cQTEJHRiD9D+ZRa4OAfmi4sA4Af+y4u3gKhMfAb5
xXOA9FwZEHzP97dxezEmQCnS+mN/cSwUF/eCWXf4Fhz+aVeVMjh4Uaw9zLKlRZZH115ZjqdUGSIS
nBGRskgUF7dE9m6dMN+NFHGpe9XaUwYLx9JTPLR4MHRlv4iUEUNXloze0otDs8TyKe3NdK0FibjG
cNpsOvawTNk6IPVTB3uZafirnHvoidlpDAZa2UEqZQwRLahjxs9WWYNzxTqSKhOJq+wk1GgdzpKK
97Cf9RTHyTiYw3rup+mkgSk7iIGe6hxU92Lxr/qsiw7ZaHTkNYjpKNNs2Hhku9NaRibWCBrumq19
cxZWGqDfYRMtu8mHLz6nJjyXuvfO+FMf8EWT/xvLHeFPzpPRqpimAQnjMg/iBhTPvWFZJiMBjsJa
R90Q28D4xyJivIYqe4sHIWS+W530qu7+zGbvrC9m9LlpcwliuikeKjAkN9koupCMS6DVRTfeGkNk
bRulupYpGHzbXc5p48+7wma+nSRdsZ2NHNOhxk8Z9AOggLWixmu0fBaRR6u08G6Wur3uZR6FtZnQ
rcRZv2siFKOZq+nXbRvJG7crfKQ/4mvAartDbudv0miOtii6mZdHThcKg+DtRVDMFOOoHTOwAKe5
wFw3ePEXkZrdOjY4+eQejjIzGASFiWifie+Ve72M+0/0e3puDKnt4nb6PrRusZuxrW36FjPKaJjR
Fyt3tHIFv94+uJldwlTklHEYXE4LBFbYzv9h78yW20aybv0q5wXQgTmBW06iRGqgprJ8g3BZNmYg
kZjx9P+XUPXfZXcd1+lz3dER1TVYIgkCmTv3Xutbpwrn/gGSFXNVGeNUlaBnboKIfsNkGOLSyySE
Es7WlJXgxjrPLbkr/EXczW1TcTbMAY3tgybtHhGrRq9hA3vM8cqI+Ic+Ieo5aH6v6rzmbDKl+SeJ
Ietg9Rymo9QODiXG2qt6GeSbHCPzt1DFxr4bwDzUY7XcVYjb4KuPQFAgmF0c/sNt60/GPUfpV4HY
3NxaIU7IuF38O4ah1rTppy63brwpi89hXgYhPTIMDUWX9mKb21SNgLXSZeeO5bzxYD5tB9ty7hwy
mJGTJBOqQoSNVwKF4JWQIr8xVFzglIpR1Bq98dpJs/2NO65qdmk/ypPpKI39ry80+807J8urXUC6
sd8X3AYuyWKT3W4nPbSx8a6BNHINlHUi++YwRfuGYY8+HK5drMpdNHrsgz5Ge9okzjabG2+nZWIv
ddIPj0mYB+8T4Oe9DBuos5H92Qj772laxZ9QBRFnO1fmtnW9l8r1DOyBLXFJTg6SzsIUtcxN9BIr
94oG6+fI778GduNdLbXbARUgBg0N6Kd5mMNdV5AYIIT60pRkBg+OeU2gWo40wJbf4kgMsAAMuEhY
s44DHKN6ay+EoSx+ZD0A91T7vB3zS2X5d1XcVWdafP2+7GwAhja6YDj/iRrlvrXK5U4H0ezBR7/3
WfLMGIJSivqCbgxxUs6AyQ1L+47pot0ggmZxzb1GFzNNsO041W0mdrl9UkXpFzvPnw3bZ342Nubn
xBYYBtJAfANl99gP1neivInuSPH5GeKtwlK8azywZlNuiptwjpazNHsXTQ6J2DFnAWbxN2OVR6yd
Uu6BXyNojAfnmE1zee0M8pqwLKRzvvWSjnN+LrjnN1UKB98iGfTKzrpkS/r4lRoKeVN305O7JO3B
WpKKyaaOM8+Wd7yx7rZz+vqJtj1QrHbhWkelM9NPqYY9vL8Od3BbHqYeJpkygq9RbH/CmBu9mY3n
3KPdxmQWeJfG6rivvK+lXVoIuXsGbUkqT7JiJgeq6ZsoR3LbrHe6nk2y63lLAETa8RhIAsZaV7r7
FMAa2T9+ckXFIh5hg8W7pBizA7LK6d6uRPSgovpG8aXXhcLFbt4lc+tucZdwizLBQ/E7kTFhZdad
I7MXsJw+U1UiQOWYekid7Kp+7BMokBlHQTFgf/WBrLps6Wejaf0dQWyvHa59XWw2VnVfiy7eumPI
Ka/+ji4Y2H8JzdIw76OxvV8KxB9JhwCXaIlMlp+Zi5I20E7PY9s/SKu774zqlmoNS5C/0GnrMObO
cw+dbCDpZoZFsvGCIhl2HopXRlXC9c5VFgRnv2wqPFBqY88CjjttruXBVlX+38Ct/ycgueNx5PrV
we81VTGHnB8EkH/80D+PfBzfXNIAONLRM0b/yKHrX2c+XwiOW5y7gI/jxPvXoS8Eh6SPiqbp+L5t
4R35XwEkzCPsKTQcfdJLV+bRfyCAFNa/DR94eQeTiu/wLkywYT/2TIMBb3WNAuoYBHOFh3+oMXpo
X/9SzQ3BLs5+wvI/VwHm/15zAMxecq9rNgB2yf7OqcmiChXkAE9EVrRXDDkeEk0WUJoxUFcQAwh+
Ca6bqHuOsJwH27lvvpiOJNF3p7jAL3i/q1e7o3EhyxH0yMBJ7N2LKtgoCaA2d568L5XZaGOW3Xpf
HOnzh3BVhq+dXxvf8klMLxQy5fQtFBh1MhjO7niX1GKv6A0G8ZSdzCyX5GoOnJxofSFe2MRGzySp
Q95CJmBtPBuuR3+WFW/Yw4XFd0EptmlLPRQWtjPdWWpiS82T4HORFwG5QN0QcFlq2z4yyYjPmbT6
LTFTOnqZHXsfkSTqHawGzTvpIb+75VKd4pETqhcsLo1jN/+kMlqinhW5O4MTKXgdZ3y17Wx+BE5k
0XUnhOuq5sz1EIWLKa7Wagi5uPHWtQX+VQZFL4nZJrs8xZRGdsjQiFfZUrETEAqQcL8oDn+oxyK8
wVGoJ0akxXf2fcPpHQYDTYVn1QSk00tXU46KUb65scuqooEfxM/rq0zYK4xOzQwJc5xJoKgo0WJs
7pwypcev78hP4CisITYtFW+/FV0LMschObDcBx7V3CZIQpxwhmpgkoxVX58sIhJ1MjR/WyCQQzIq
feVv6Mry5+ak5Gc8h7H0WWp4CTmtoKm8roT25AaYilbtfze4WlOXxCjIVzZVUOdYm2mAhq9WD4oR
Z6I+G4WaF21bHh+jhA54NYq6p6DvQswEGvEhOdu3V27HZstsq11OYTXz+nMJMM+OiUrdZu7CBxL6
ohDmiwO2yyFx3uAa4A2MFqfvPQpXru6KviYBht5GHA052VMzMbq7AJuguwsE/ZC7aNComLZDf3Td
yQE/YFxn3TtnPQwG1KQU+tQI2FhqwjSuiizDBFEbFc1W7KUaouIGFb9+8vWHDxbmFhuMlVxBNU78
m6XBZ7rCbKYp4WtZWvC9KGmBThuAN4gOts2HgPQowJu8oi96zJyDAR8IZz/35geeLxsBa40qx0bu
uB5EHne0h+VKKcv9Ys6a0+JqkJ5vgtRr8PQMm8ab1DFOM8+9rKid3NFWHQzV9KYp3EAVNTZClE3s
FHysuWTrwhXu/+Z22Wy8ru8yIBQ8PhYzQTxY2zzerCd97jIDifhdqEjFIieqhW3TMreCIKYDtp44
yNQ5oib9lTKe19ckm832riNN7oRzkzqcvOH2Lpy15fSDC2XU2K3zWmOc0HlQNY8FK5TIcGi6pWnN
B+2O/74smhXFoUjfU5YNZxJRWVBe1f2gHSJWOUESl/mEBzTvxl0X2suReh69lAaWDdks35Be9NBc
654jbZFUpbUJ3VCeu6Df1tILqORtuNab1kZ105cccreEAeFvM0V0Wgm6fJk437R6/RHxSwcriTit
t87t2+jASXl6GriLr7IxKA8UoPbWHGINr+jar5lBf4/WM7QtUJvTU+Ab5VbYFMQbW42KD8MFOPum
a/Dpypxo56XGcLXtRlU4Oy+sWshH9P6X40Tyy3EkmuZrIzP4XFZVB86eBHoOoXZL4yaOM/eaHgzX
d9ZEaCUEK0jf4OkTdjnej5bn7t0htmNAJ4wYUZxYIc4QV147U+rQ6g6ShDyXOaYCl9VjMWCk4XwG
mx2zYmK/hGuS36jmb64onZsIkdwxGwLrvfDEOoGexAHmd3ZulJ9+c5ppfEZEM1/jBi/3+KyibZ0a
Lyjj1CssvHZHbdxxIg0hW80WpkIbOhqBBEDEi3CqDmZAz6kivPUbDjM6P85YtCfkzEJblsXsQtyL
nLc5z9pTN9IAQt0krOt+QSZX0pnaebisQQxMHVrXNFrE2YubO+Wr8huDjYRTR0CRzUGg4cjUTcFd
MRqPUHNILKQL7NAyDIbWOhfwBpoLNiMalGZ41Q3+dFiAw+zaJpe3aFuIGjb66KEaFKvJLCjmDZpL
VlV9cuIRIVEXtkt8NfSpc5YQlu2XSDr165gU6qkY3YfEGxrYD9qyHLcEdJPT/lQJKESA9rvgvuFc
gzegkHsAMOan2B4nMNfB8wLT9re+RVxdTx6dA2+s6pDnQxbyOKgp3NMxPk4yhJwn7Ye2pWj2S5kA
vzUTEwLYUmznqOnMS5vU9X6ysQ8VmbKYMDmK6MyBwLw9ebwVOWRRMn6O5FQWW8vtPUr7su/L49wU
Rb81LLeAWEiuZzCZ3bNd5cFbaodmy1ZIpluf4ZIqTUNeDz5Y9C1ot8+Qe+VpJGjsjoPd51EFza1s
l7kDZTNJn1TdqDtTfGe7wQ3tp5kx7GmeMuuSW373fSCV7fMckiDxZerMYrjgOoxARZDqdx0XebWV
jfpkz0t0SRIr2uVMLzeUgtN56HA1FNgmBuGrm751jHulOn8PJCuewbqU35jFTudGNyMIgrMvAGSG
N0yN0S7GgfUQytADKj7GYpNXRLNtGAbIO2FE+S0cMrvaIdU3Lm5eezvh9uB6y0JsBtefbmRbVp/T
vuPQU8uXqJcAjU312rEl7sGveLs2M98sQg4zuPpnY/bcT+MYO/TG81ltrai19pGBObaN3fjegZF/
2wt1DHpm6LmwkRKYNKOgNcnJPY9J5/IJA+JXE+KUdsjl+o7NzwCMyK1Cqv25hO9+tAvrtyhzSbYs
fE6Idu1uEZTnaHqKYmfJgfvA5nSXTD4NECeMFt00Q3bis4UfQgaCUJps6VyC2PUfglB1T7VyCZVS
nBz5PAnehmUCmdMNt4QIeRvZxy++2VinijYR3JcJ0kw1e4ewK8unNKsRSGSUHwcb4yiiuAKfnTQn
Y9N39OI3c5skD8geoUk55vxsKjWc5tYxf0OFzwLFgfCWFWiAD9Wm7a4rw4vTmcOVrPqEf7RdeaJD
0jwmXlkMWw7G4x79PDOCZKxJ7Xaz/pKmvrlTkX9NCxHMUB7PL0AdmXljy3tN+uQTQ79oC0ItoKCY
hvhloIuyEe3UseO2zo0vy+k4mTGUPeRgB78HB77pVDbi5S0RK+EV7tFPzXni8SSUXb6VkwduBY4D
hRcz800jyoIzrxu8ShIHNoOc1BN9IXEA0hxle7ZDjt3ARHdNEeabIMLnOykLgoNmlmNQwr00x+0J
lavrADGd+9Ok3PoA82KiUcl6ShOZENGtYL15z5re/84xdkSD63vLMQm74qsUojmGKoz2hS6taK0o
Wg4zekYiQOst2Rk+85OGGNJqIBO+D/rbUVr2LgLKpJPUB5JGhX2CqTDcLRBQnRf2N9RSFWq/YYvH
qHzIutSBTuhxpIf77z8WIYS5rWeEasPon7KgGt3fc+R98SH0q4oHyKQWzH0rh2w6PcVDMZ2rHLsW
J/JwoiUQRJeWMuCW7EHJyjs78SdRDlWNoI3RFUbTtxgf2eMSIR3ZlHFyaPJ+Pnut5901VUIoYdg0
BoZqr79x6qI7TbBXroIqnR4sr2ufk7G8acbmJINl2jWh3dyXbd1+JdfKvBq6Rt1YgxddqTh4pVAb
DwKD9yCUe8mGucAXOuQ5nisEc8UNoWtIgtNwWWbNq5LZlgzJOkO06i+PvWPK36e8JAiHJa8gmQca
4capei4I9Pxz3iuj/DozhXowwnm5NxKG/PtY0iD5Pejks+znCjO0Sns30uB0FrfraEJfxuzusbaK
3yQkvuRUFY2Izk5lfunGUN5OHoUc4uemvwb0E2nd6pzvgzxLxGO4guBSkHBI4/FnVdFDLaHF6ZB1
INZEw46/kf5Qb11HBbF4QL7WPLD7XXcf3Lk/neT/QmP5s1BGBywFDioZrA2WC136x4Mx6a7MdWLq
WqGUez3qgAIvBfm4zBBuQ2X9HaXI+1negNvbwRhlE35tol36Wb1Ef2dmQtzWx6rEdc7ASr6RLux9
yY0ONzFehq84DV33Dulkj1tBMe2Zt7gGk/I28zKohyugxW8qV92XSicTGT6oSWVb4euQgIIcchr3
G3epIsq2Uuc7AKcLOdATi/dkE/qBVnmCSZX2kEw7mXlfEFSP3ROzL69F52cxnNxWPjPszwvnCdpT
wcSBLY5I9UidWGMJWTGeS+FAnCzm9p1bpvpOak/15IQxFX23Js3AI5IMU91pOsecjQy9dpocsCwj
uixY4NpDmHFwuFpB5TN/UN27sEL9KwW5caIPG8Ca1ZOBlWf56y9ddzv+bAcNTeH5Lp0aUB8IXH8W
t+ZUyJHfmjVUJH1eho7H2aC3IPNe//qFftb2rS+Ef5UyADaV/fPdFShOcA05BMcigeVJc6JEVVI1
fD9rckWbaso0YTQcQhZ22bf/9NUDk3A4LLa4egBk/6QfJoUKfOc81ZCLpP3sjyiXUhg51I86P2PC
obnxO8EhwBhLjm2/fnHrZ01YaNIVt00U2pamOf382UfmhxFkhfrYWpLfPoxx794CJoEjnLUcm11L
Q2IHd8aj8QFvV1XPwa+KRXHEA289r2/ov7qWv9O1IDfmu/m/61p++8Icn5nHj9wclkX9Y380ODFN
/4NF0vN9DxkzTUvoS380OC24ObqxqLue/xK0uKSgmoha9frKo4bx+397m66HPoZTDm4TW7isutZ/
JGj54Vkmj5DbG4M5vjQAFTaP2Y8LOICZBodr71/KAbr1lv21v4BwRwfAgLX9/KcL8xe7xY/P8/pi
KCq1/D90Uev+vHjH3qS92J17SQyO/it4fO6G8BWBoX6Y9JIXm8L9Eg6ZOv5/vDRqHVNnH/pc1B8/
Z2rk1tTVlntZNJC6YibKUj+PcHcp/6xnUMisKhBeaLnh8qJH8uuX/3Gf1J9c2C4t6iBkQaEz89PL
204aVyEu10tR6kzLwKBG2UIDZutJSTVON5Nu9/z6Ne0fl5A/XpRbxbUwkrCKaCnTn+TXlayiPpah
fSEGiGUDzt61Xfp0NaE7ha9SRx65qcOL91bPVpJ0fffu0xu9Kgyf69D4emRM1246tsxKo/2yEBfk
BzZLXuQNpnUaVtJ6uuhhO5g2NuCpqOhj/fpz/Egm+/gYa+Od8QBU4J8hfAF8vX4iJ/pCx5J7pUf+
PxW6Jxe0rHL4yurTlKNh+fWr/uge+eNV0UkzQODB4P9/vHg0EkU2ecq6ZNYAu23FD4oq+W5mU3NZ
AzM9F7C6J0LawitC/Nev/2Ohs74+hY4TEMcact/8/KwMYVhBoZqsy0dun35g5rCfHqCkWXe/fqmf
9po/XovNloYFL/hv3opoFl1lmr11cdNwejRkQg/6I0QhcshcACHlfhlMXz+dJl3mD9I0jFskvnli
/M3X/VcfHCMrq6VFCOy/3bW2a9RhY0bmpe8aHhIXznp9trvSHDaphuD9+rP/1UMCb1M/l/xPUFj+
+D1bEoS04Qz2RbVwtqs5oU+8dm57TYwvlW7cDfRISU/gLl8J1kS6T3riiIgIbOtSnwwfJn1Mfzfe
56aNeiaHtr0GWCbJAHe/WpMHPDyf402I27s4/PpDrLawf1Vk6xcobL4/CEQeI+KfTR1ZEUd9MIfW
JYoy5hgL1Tj5dP70OHUlQH2FfQgyEevezAUsdbBWnDJw3bZz2BzxOtDiSuGPFVfLuMAotCKzfV/j
Kn/9Pv9iFRQMwKmnqBsxPv/kPTHIRxr8yLUuCOVYdtbLbEka5JZmyZP/9Xd3tt5B/1Sq4rmm17Pa
UEzLQ/D08yuWXWxnZj63l5HO3onxiPcFHpn+i0Nru9chC8rxwb6T2kBlDyKAaf6IAu4p7XPKLqea
u3eHePmHlT1vGjwEqcP4x9X3xHqJQCixeVmpznAbBM10oljOoC7da1vwgbTU6W8MAx8V9p+/bzZr
Dh2MJCHFooX9eR65BHkoKEXjCwSqeRvKeQFUL4zsvsFu3B2rIUFhl4kh63a2B0xrmw5gJw8hzLJs
g1vGMbczHcitndnD3iw7cQByClkr8dveolUZz87GiDyaS6az0AIxk9F4kQaypJ0p6lrRENWwLqam
tHFgpfFkZJrkxRagoV4ZkwA3kNWl17ivoC2zs10G9d2Q0QveBbXCR4Fb1PhkAVi9t2BHfzURD+4K
6gC8yPBuJe9vSN5ndNz+TTcn1S7t2L9vmLni92qcTD40K4lsWqlkrgaUeQJePS02YcjXvipIzXQi
IZ5CDCYmsnYYgLTTaIZsSi8G+hVC01dbv7OD3xGuE69QoVjKjwtyH5spW++qaxt8Med1TidnO+4p
t+UQ3Zh+GKL/G5hkClr26oJvCtha5nWVB+DGhj1NdJaUDyIuC7WdQjeJdkEGLDRG8vkqc+4RQZcE
LJVOj2gQrsd7SgOCI6yOMdEautKGLmVCFcDLpwTU417J0wyGmx/jaK1zPnScBPZGhpoT/TlxJnkx
79mZrcQCDbd8gOIgq0ON8x049PDcYMnFH2A5mU7BtRunyR25ud1XYh585h12YtKIzNQOE3+M6spV
B4V9t244W42EWHwC8IkRfQjAh1EH/A7drub4x2hQEMt4sBen/lyGrfepdgwPNZZM3rlRpm9xH2V6
bBxXO7Pn69kmUQeqI5Yean0xbLmxSgJlYA5PExxrw5g32H/f3cb0txNKEfkMxS/NT0MVME25qSr8
LM9igJUW4ivGYC92pShJC8fEi/fNx9BChpjN/1tEB+L4gIFo4LtGPzujngaAFcpPRkLjm7ebZ5WO
KmTediAgm+JnAX5S0x+C4acd8GaM6pzV3nC/NPC94AAyA55pWUXFCwGkfGNzxFy3nGemYAPxOozM
9PQsnbkrge9ZbKZu1fA7QkvIt1C1fLO+tfCl0l41tqapgt0YgnrfVDGTeyJCWLJTN770guHldpnJ
zI2YmGzi1KReJVSW1agk73dN7F7RuS0dH5Rp0N4Ml3VIAIvelwobN83LhFFkWTr8emRnvDlOHEQs
61igHvXkLp/L+pRXuf3c4B3lD+kEkq4bWJ9ZzmhmFm5YxjuyDvg3MWLBFtsHhc/HJHERerYYeFwc
RTZDQeQtnFxcrFZ216OHD2EU8q7Q8xH0K+rp0f5A1hmsqOsaSQ0XnCOPTXQdLkZ10L43ob6U60y6
bXv+dn23jDYYnzkYxR9qAn5sZK7p/NCIkb/NoTOr+zUAIo5p6mDjtnB7UBnOehQ/gGHZr6KBNW/D
KTKdXWRD8u4m0irXlNfZ5tpbpZ4r80jySnkytO9pzc2AF6h9H9RMc4YRtntt5gNpzjr1AgNy+y4L
HRgTxs1bliOJ305pOz+uhcKSN6TrrHlv9kR9vwbYqIY3M9lB9s4YgNFYqlNea8LZ78yER9qvI/Ou
VUVen7mN+O5ouVO81w0bT6sTnpDEP5qZSRFeIyhHGpETitNrXMScownZR3ZIlQ6wC01iDQXgumkV
73zgZ8j+qUfYu42haEmtBU6vS5V8Ybz+cfhZ099mch3ImvRmF9aHkTeAMuECubcj+CFwV577JRGA
+a7YdniD0p7oagVGNWao/qzodwwJvHi1PkJW5BEZNExKl0HsPFAZx0vgjuRKhy3fkYwCijv+MYwt
NmAUjqxttT6qIIJPr6wZQQHLABnbfNN3mAjENR+nPjkM5B/TuZ/BwicF75YpnjoyVrTuOn17esgB
78w4Y2fK4V2ofTZQrrpMvvtbOcZGciwJW6JK80H6bWBWMLCl4cWbiaBdbkgp1q04C071NKTiOcuD
pth3OrLoI1to7Ugl5cg1RfHP518XAby/gJNSqJxbcqegYs50/Roc0ifp65cvR+QCq6qg6Cz5llk1
E/iYb5Vyvzk2kcO3ijIYviQbOddhpAQNdco3EKfpYZpj/4sKcBvn2J7LvZ0uhGPFHk+8Ui3vZL0T
Ud1b7WlNIvIsavT9h5DEjZu4fQinCEpkUOsvKGvgMRzsmqwe0iVCVOfLBG6Q42iL7LOjKLID7Rax
x7h8IhcbUVGWIe9gwo89IeMY4iL5RiqksxMdW5s9WOeJ3J7TUAsqJNV7w+TwYf2E7ETUyK3PCqRq
jHDrgXche/htobv8PMQcUVOWbnMzcqR97hv+ZQ0qwdl3ukpboKSR0LhKKvS2OS8md5QsQNI4wari
8CRuMzswUJjb5U7pEN71qik5TCGYKqtYdkq/ncTnU+Q6Okj2Hc9rpfVTDCh5rJbZiXbCWZxD3xYo
Erw2ZjlKycPc2pjnQUa0ynM2Cbc8zAmdgJWkke/sRyipxzn1UPN4eNS8x0mNlWJwpxNeDWXq8PFV
saLDdVacNhNawpSQqdf7kDjj4qYcfH666BO7ecJvP1KxR8THbQGjkEeUrWvfZGfGFak1LPKUIrE+
krsd5xXwofVp0RfgYy3SB/dBp9OvC6uKBTvOeu9GsU6lmjqpjpNI598xPUSX9f507T66wmTQX6GL
dfNb0QfcIoEJJIVo7+EmiWcV/HFDlGMZfJdiyJkdqUERPArUs5il9yX26aWsd4U/5brVjXCb+Say
a6upCPDydLchbw1gbgyRLKAb3qpmWrBtisamCYH1GH1Pqj/QR1sVMzIwHnfkv80UQmrHem/dgRNT
R24569lL0LsTyRLzZAnyOR5tlGjOgegvQuOzOnx1nNS6B3YHgzVZuKlNcIG9FnGo47oCunlHOxXp
Pxe7i1bFS5dxlRwx6mYQG1C1gfg5Q5IdOhaFOlZDdGgMZqv7ag1qznp8hHunmXndWM6Eas0uRwLJ
Ue011GnRsRfzuft5gAw92m5n7DJXQTlU1EKgWa0gnY5dP1TJvcXEub4G0m/dqTWB3As6rX9Ka+52
0yIB5LnzeoqQ2MjDV3MkxKySk/68IhzB5NniqQ+m8h469tfEiIizJu7v6EGp3gid9kl+X/Y9dohN
F5pq4vgcqbdD7fAAT2jqslSyI83puGw7Wp4hFcrsv+YZyVleKvlCa29cpiujz5yDWQWYGeIGRXMy
TOV1KmV267itZW3ZNctrTvbTUatV0OpKWd1GtVN/D6eCesHX8YW4b7jDVGvDmZ6mtjNvANUgGcsi
0AiEhifUVL0LNscuquLaqG1N0Bc6SLlAWPMUZzZfjyolf21Ci4vkeMv0QAcQKpWDr8BBzVIg1qLG
KXVJ1yTEneUx+vA1kg/nD8+MPijnTBhOoxPyqIZJwyjDJFr4AVUKzSa7pj5AyMM7ndbNJEpYtxdc
Rfm3es2pzZEf7BH9ONfoZKLXCON2jChdL3aE40kII5kOX+hY02p/QrVEP41xGWrBc6oT1kYZktU4
IUKyyDh6t5c52PmO1gxxO0HF8232TwyH3K1lzGq1+Kn9vIZfrOtmmOUsjjpDYz83Fc9EoetNGRF4
STgL4RjQj1mjJ1e+rVGYdce6pxCk3XU6AS+NDIwQtXfwY70yL0vNDsTZLjnaXpJ+cwffbE+e7Hni
OgNlo5fjYTM+KowGJbpWxZV5FbjXQiC/vObANnXaesyAtO/VVd21/aFwbTvgrIKQ0MwX6zkIkA3y
iVmV6PNwSQQ84GITRQSjXa3zKp8p33NCx3q3ivWkR+yOWnSE2EfJ7GEQJAYcNiaiSfMQ56UI9v7c
2QdeOXlOVD+9wBdazglUhhckDvmu5Qlhdea0sxxQVvYCH2Jpgv9zpfFAvDLeymjlMzvKmY42Qrav
vXS89yzsl28FVeX3upja19EemQVTV9knC5jL2aIouyo09hmhMgTofqVBN/CbcEbVU3PjIeC6A05G
Gnzmp7+VsouffGr8aduXRAblmjGN1W++A3UYvSSGyL/Wzcxv8lYcdbqiqZcVU82ADTcnaBNFXlQ4
+B/zrv9OeP5uwsNggUnFLyY839ru//yliv3jJ/+pYhf/ELbvkxZjrUZjLVX/p4rd/ofv2WHA1GOd
tdh/mvSY//Ad0zJFAO/OYThBl/6fGF/xD8BFvomKnbG3DlD4TyY9fvBjMwxpveML4Lc6IUbH6vwM
l4pnFxVnFifgv4heq4OKUgYcSHtyCHDcFa7WK+e9Yz0yL0fbGxcbfILprtAClzxRBvIryB4H1YXq
iV6CAbGhoGwkhO2KSCR2zFUzg+itOQBCRUkzaVEN4xShDn3WR1pP4qK7CZHJexs39/zdEEIV97RE
p4k42JNmhUx6jtUmLoP4BUcLhs7BU9E29DOipcZXa9X+uFE7vyzdQKuWGfohHQxz12m1UKx1Q4zq
kBBNWk3Eho6waDEiuKgkW575EVyRyhRokGrjkkYya3fJlI1HhVLudhnnajNp/dKilUyZ1jQRVuAc
EJ0mD3bYQhgLF/3Jkdq2e6YpBGtpdRQwL/ROyTiXT3HieQfE8MB1W/6zMNFWsT+9YJTzNnGA7ipw
50MwIM0xGhiyMWoz2LCp2z3lqEcfotpyLtEq5KpXUVc998BPisBYiKYnI4FwAxLMWNY3Pkq/He85
3zktIja3DkswLkKgrHR+6/NcHmlL0g1AX2b1yX2MyoDtdAaovxNDAijHG90N5IbFPXcItoBYVH4H
W2rp8Cx1x3Csuhe3nZH/yHSx9sZgqy3cLgRwqq08vg+vPy+BfeyQyeE09Xa9Vs7lUfcaVbN5E47q
Zc5nFy+zWX2GAj3fWAlioHIOkh14o31sdR4I1Th+bF3y51Do1MUt+XNA31YhX1iUidjIsvbv4771
H3LHiKDiiuEtUpF9mYFf7b3Yn87zIr91q1ywmhd/HzVp/LCg2buZ2FdU5pNvF6A0LLTmsLAQDvYV
OgrL6T6RYFAhmxf5NQ4h5IrjKl2cVhkjaPn2szk2ePGygUFMKb0TYArnKffhzxhe1aNXaht/2w0l
l2yUpbpFO/6Z3ba/M6Rt7O3R/OZW5WfoMbhNS69qrgetuyy0AhOjqdXuSjUHb1hG+ufF0F6qISr2
fhMh4FzoeJRHcxV2Rn5dFduiGsfPiPlrc2fNHM32LUariX4r6tCFb3nvCdIOOX4O5mXQOtJcK0pl
QycZp+IcXQYEp6NnvS1t+GaqnjQH2o5KmKU8hn5Kt8YVSK+uoJGhSNQyVuJEn4n9+mZyPMC7q8Wu
SstePTytwX1SuDStEAnDWvTtY8ya88hvwBfitMld26SnwA/H68mitcqeCet/28ftaN+2q/A2iAD9
bXsl38pVmKu0RleZ7SHTqt1B63eVVvLOq6ZXq3t7ZL6o6BJiaBekvzbRu+Wxj6wyRPU2ZydEiBko
gRZfxWYCrnvbek60F06dXHPitfaN7MaNLwxjZxGF95urytnbdMupMoVxjLs2ucoDtvfIt42DF1He
huY8HiqXjE1Im/mnCcfFrsSiewpSQVevIwyGXhTFTuvmG4IQvQuI8ZxkNOyZ8LPLbTDk7jZryuYm
yx3yElANXQ2gsLaDVca34wDaYNtny8L0w/SuPRwWt6h1jdcRs15fwBwjRaQsWlLH0rimUDac8pDJ
kz9PnzDh+7uaAvp6wum59/hTp8Iz61urcJp047kGntembmxa41jCxXVOv4+VSjUXJ1TOMyCiZOv7
VCaJBwNmO8tlvopQnYhtWOT520Lpg9NCjCdMWJiL1YCrJ8io9vsEHqsI1YFuHk7qZbgrlnj+TheF
HG0a8IfEi6Gbi1T2GHLar27k40InOzTfJH5l7Wrb7K+jci5oYUXqnBb9Z42MOoxdMRyrpRl5SsnN
WjadHEef7mXafSWQ2in2whXt2S2j8DDE1lPMaOToGKV5ojMK2LUKsqtC4IlGhXdsibneWGyw+0rU
M+5IYzhi+zOvzVmDI8I8ufZHdwKdEJgnvyM8EthIcGilaZ97AASnqRIpjbriMdJ+Q9HG4opivQ02
kUbY0nvSmZMBWnfJ2jtaQ0Hb3G5o9+CB3TBuaHb/w96ZbMeNJOn6Xe4eeeCAY1r04sZMBklJFMmk
tMGhRAnz6Jifvj8PKrvEkJo61evaVJ4sKQOAD+bmZv9gTvb7VlRaW8PCGJIteh3XEekgHMl1hpXr
GinVYONYibjEiTrcjX1znIqi2ZrLpJ4Bj0/oxNV4JOY5nAibEvnSy/iiXYIvyOEUF5HTUi1FBL7P
xi9FIfutScVsi4z1fSXa+MJvVXToR+gKRejfDCK87VQJJ7qw0MPrB+cDKrHFrjUUnN30tjeV8WGM
0/cT43qJRqvFbsxvIq9YdpObQcecksgxV+6g3J2zAKmUWYDBjDP0KMdT4bjHUg4QZc+43jZ9ErmX
FBYpuM1YpFZbKEoCEuZJPZuazozCBN7a6Gq79DnMbRwGXIaLxAyMx1FpNe4ElsSClAXSedyFtWD3
lIkc6x0PlN18aET0McsqL0XaZCGVUVkuaWdQ7lpDDUNKL6XStjIFrIK5EpOzMpFGeWdVlhFvamyo
/7brfvq7qMzp0utSAa22VPtmNsZuPRQe8rxipvBhutlI6M9LxgCA4GEuzIU+FxHTzwz3aU7RqCWf
Sy+hIPT2ykHW4tZferTuzELBS3G2cL7H3Wz50XNj9cZedfgCqNlvdqPfoD2KYABe1CXhNaPm1eK5
ArQhNqPoQc5hjWYaCultTdEEJg6CYEm74FtiIl+7GmHNjCtON5TYKlnbx7bui3jbWW0tFG20PkCi
IB3MnQN/m2LOHPvpWnk9FKiMi/asRIk7qq+G/uIES87jzLgwmsYl8QtN5JoAYwTvhGO43brqlibZ
wdRGBtkPaDfGdo+QftSYnxTOwZgXpWb6wY/b5pbi8YhTvTsnaCAEzl6horLDAc89LCKeQGVn02Ci
Itx64Bnbufs7R4dtE6pAXBWpr3WimfxHlGHlzlXO3u7Q4V8lGLvSFSpHun/U7vACsAfIVNo61EhU
tLUno7iRs77EkgE1kKjR777ADMH8GwGAdB3VyOojmm/73I5nWUIpyjoT7YeueyR4L1ubQUJ2WnyR
HhZ7MIVNBGDItxoYVaAAVwidIQPc9em8anvHWncI/9Vr6cYo5zYKWL+bxf0WpdHr2hlRXRiL7mrs
PefCjf16xrrLdz6ovO2zraI2vZcA9rcBk4bHngKgnZdyfp5CP/4ckHPfW7PrHUMZl7RuceXDRJrU
bBNGIgqu0T7GQ3z2Hjt8Of7GL4tOYuTIXW4s0dqaHPOipYXaopyRup9sDKTHNZhvEKuALThLrOA6
T+f5m4UnDFXBRDwRT5PLZDQEJQTpPg4D6strjM68cIcpYOxvOnPBILErgMmXnX0LbtveOu5Y4j/u
ZVuaa8EeDHm/daZhoKYyjAhIoIqtvKxdpeUIHNzJrFWFk/ATkg+4b1lVJXciqYCZ1aIGUYusHcYQ
E1bWYddsDTd2d9Zges8Al6YrIEnLjY9I8cd6BDOyJp6naFsLdReUZv4YCTOPYFKkARrR2NxAyTEv
zToE58R6PZpN5H6wlw7JGbPGM4nC8dZYcO5EtrXezrhdkPubsNedEM4Z9J6M0FyUu9GtnX2aG+XF
ZEKqqJH5ucOW0qZL2G67usHSI6JbnWpQfarh9QSJAfU8GBaVN1gbhWn4tQ1/dx1raH6mQfrzCa+f
aeh+pUH82QnOn5Cj5HjWkkAB9o9PuH/vRAHQZIChq8Zn98QQqDVZYDjxBkZNIThdav9z///j/f8E
oHjj/p+or1WpklfGiFDONezix93fd/86wcS4+KNy/MoYILD+oqCF/yHkG/8kXPY/DHbp/WWCa5a4
9PjSgl/OD/64+0vrL67oHngG4M8aNvhvyZadA28CCIjoCoGa59e0e8FrkBPAxDjrqZS/NJvaAqUx
R1AtXOaZqmfX0vr8qUDyG6Tn7x5IMQScp8bduOIMVZXx1bVVF87Rdix/IwbsiheNXnNzn2XOyfMH
CNvr0gbwLT7Qky7jBbwSCYEzZFGQulxpgMsevSp2n1LdWjw1q5QDm/ntTzsHsfIophpIoOPAMoVL
8Hos2xjDkz4T8pjpHnziAVV1uoXSJHZ4VFWXJXjwMjQzWt2offvRv/lKVhIQYt/HNAJQ5+tHjw2R
wzRaeVQWsLTSh+ODv2FJgZv2WfEHHJ44h4/yoaxArKdI4oFz6NX+M3x0qnLqRFMij2MFmJcWMB2J
1ZiaNMOGzuOgLYHhxJcFxXvkClqa5NRAK9qWU54AayBh/wNW79fPpxbmIwvoY5XlwQp4/UKpiOlz
R6E8+iOXalx/ICabwGn3/8dnwecEeM0SZuGcLaiI0k8eI4CGRd4InkAa6pm7NRa9uq329qzqcfwZ
zAXDANwedTnHM1la50jPhG4c5edeHocw/v5CdLYA7L39kN+NHUEIUVseRpQ6m0yAbdLrrFwelwzg
WuoPNDN9LZQq6L39Ce0s9Oicf5L2MbeguTCE52LdfmiLYUG37ZhaSIRuTgBKERp0307sbL/J6Ii6
M5tUA07nuLMv0FC1L97+5t+sYNjZhD1Tb1XdZHi9YEILokroZvI4+Z11aeN9aawa3RqpDcUKpfFZ
bLPMolc3Lygwb06bF1Z9sieC/AmB/rsZwEYN+rqeaTDwr18mywN3KrKazYu+x+2pT3USd6CTGWzf
/vDfPQqGkQ+ClqPFOl9RU+3TYvca+5g4DG9wUrUw8olQ72u6/9sPex3qCd/a9Mb08J2BqfLr8q3j
rkIprzYuQzACGFIY1HNKO6dLdiL5lzPR4e0nitchWD8Si3qchKm16wk+R9Pjfi0tAO/BpclVfI/a
A40+1arpFrW06TZRIfN66gZy4QFVEKEdUIAePHpGSTsP5jDCbLpZdoogL1CPeQFNgTKkgVJGomEZ
b78y6jOvtgSMDxdpLy1CCqUDoZtzr4XSn1I5cYG7VLlZ7MwlXnZV4hq7SKisX1VmMYMpplnYVnDx
03p2t4If+9ACrjgx9Ok8Q3Ql9ob4rz0vdtE9T1bG0n3paltgGOMNnSFQGI6gzbviqgBiTTc98cVo
D2bKf9ZqJI0Hpb2FCmwhaGGlzadOo1ahCyP8mTKAWF2k8/soycESQVsJHtDxNTDwC8JGHIRy+Gnl
xe24KYLYzdZ5m4T2KoJDjwdp2fAMDVA5aZs2DeaFKzlIJHypVqJ9EleskFrSQgWz1+HcR8vNvTxh
c1UXFeDwWoHtOLfT7hkUafPJq2lQXGLINd8KKrjvDaszUOzAXyH5LOaAKfMW2+XCNoIPeWhygIpl
l7lPGTKtNAeoST/NIlDPLyQqdwC4VQCT+lovoXVACqa5bV3c4lAuaNZeEkn0WlUw4AmNtW5BAQCA
gUFj4AimAcxvCEzBniQjClz4YZZWsj8B5E/Q8VOHujs5uAdoHtxC7F8erAFiQh1oOEDhAgEVU6ue
MzwFrJVrwzZcVAj53Z/b4KGvtZW8Ec7oqYYlo1zotvvSMW6Sygx0EX2ilpzUu1q5mAzMRdymmurV
AbnxPN2ojl0JMpEauHcZ68TkhNE/ge9MpDBuM9C0EzIDBrChE0CqSRpWDVVT58lzM0aTWn9N+aNC
5mg9mKHnXp5ayQb4FrVXcgAibk2aAGI7XlZs245z0a1i9l9lRti8F4svbmID4OtmdgogGQD6QC4g
CcF502U0R1eitFnLAy3fBwU/Hwpjh2kShc0JlS+fs6ijGj/t5pxzeQWmlv5+bUfL9eJRZFyLBAg3
SqrOkwuaFspO2WJB6MyixX9+sQ7Lgg7Axopc+bkchvLOX5L5GmHafEOlvBIrMAHC5+pptpdJXg0o
E2gooconpHXLpeo3pgrdO2xBEoyOXHCxK/xT5xsftt6xkDHWMUUWBGuKUpTUaWdBWl/muww1bpjr
cV0jIDAnZEZUA1YLl/YPQEZ8KPRhXwAYaLvvvlyqC6pE/Q32IaghIqCAkFmfEZnWi0Z1cUuFWd1B
+Hh086xVO+XM7tdp8cRGdWV5BdS5jXaayIEQfl/D2U+rcj9UfXUT0KZAjHhR8edII3C9qqN6zmV6
Dw4xPIq585q9r0b3E0YX6H2X9fLZpWV2acsCqYVplMtnqMgZd2FrWStKmi1C9A4KmNlYfk7pTnUb
sOUoSJitt9fJKBWcCczzRlMMtg054ApV0WJX+KgfEJhAAWJneNtTvbqAzlJfpC2SebPTz9/CqBq3
sZEYH5ChKR6TbMDGl/LCCpFGBHgblaCy0D55HUK1PkC3TYhj9LofWrEruManrW+APwOwTNszrFD6
aG2qUK4H/hSJA93yQHOR2m5U6ZmvxysyXf+ATs7sbMoEEwEZYutAXy0IN+gjUCuFRo2qHFJRSzXT
uimq/r5GqqpeD6Xa9dqOo4zNr7mnqscgT6xVEohpp4zQ3vQ57xHgF/yBUwlzrIXwfuXKZkR202RG
PVgIV+APyvdQvmrkFOlVrQ2XjOzpBBs0rJQtoTS0c1vVnZUe8XbSlSx7AkNHtO2eo9YkIFVLIO5m
XMesldlBnGu9Hs6J31P02WZJPAGoqhoTDDlQ3GUN9L/6FAoAsyfEizfDW+1ovYDF6J0QXShLoh7W
5vrXxFSr/QsPD6aEVvyriLYT9yilgLVuXBqnd0Mt2fp97DQHOaGLfDiBT+uaZatrHrp9DFbnk1U1
Eflc3EOPsSurYs/HCkU/6oR+/X2uB6mhxWhE5shgbctUjt/gpDTRGvV+529cxoOLNg7UIaecE6/K
KUromIk0/qKG7ikFVrV1JD6Na/RWG/WY0zczPqLPXNkH34opc4OWWbt5km3jcWwOKQTvHVY89T1M
hsJbodk83tNTLm6BKH638uVxsqR4l3UWwBVM4DFjCdC2lIizPEddHD0vSTJ+jHqPmWPHp9tmyCJ8
ViNUurHPSLJ51eTKu0TQE9+GaczrAoVC4ji621TBDjiBm0fZVPN1oyieuWilYvpeZD39W2YBc2bq
CQ/IV01IaIsuv57aVr5D5Sp/16DqclskfrNuK0EbZTDyLYVY+wvWacMRlWLKck5oJe5K+TZSsjH1
qLFfRqSDmpxwgSUp0q6+vISu8CWsjfHj2EUZPLoeFVtK+Z+z0cVwtkXmgrNSO8ODYYtuAkAz1y29
rksjGAN3FQ+RerKSscYsgn5hibjBUbimEa5kh7/RXhDydgbJLH7awrLCVSJDjxo2XMA7N6tRvSnt
5WOdxOGVOffLhy42q1UwROOnPu8aehZKyeRySqbJWfsVHBtENEY/u3EnAG77IO7VgVuucZV6S3Vv
Jq0VrI0MMShd6TUzcFH+eDNywn8XQ6Ou+7oe9mh/zUeI0kW+qYM4pPsouF7EBLc9rkkiAVJeA7aO
Bm/4EFkDVeUyDfEKVYS8T9nUYeEz587VlFiEUVAAeA809VCOG6to+5BGbGVdd968OCsYVGj/+rkn
CYhi/FZZ+DPtAhzxwAKC75KysbZ27qJ81XvJrSpEc9+LWT34yHhth2nJ1ktK4TPzXIl4JrA3Gmqp
t7Hr0UvQmFniZwg6nEOdiXEa0tlJjkcyALVh4Z5S5oArUK8Jk3fww6Z7sx2Nayfp6BQldmPvfMNu
Ud+oS2fXKM8Z15WVBGrfs3a/Y1s//V37dvd1dELveXRxGt+ZAL0RXcbFAgfUKvcQ8/XB7aFU3SBE
GMNmOnhd/d2Jp+i9SqEVrJZEdZf2OMUV6HLEc+MpaeaVBFmHIHjZvjPQHN1apht2myAiZ4+WeZpg
FFU47Tk9mnIYHqIia0hveMQSroJWEy3pO3BhnonbSpm/K4M8x88EDSqIwzazhmyCkAcaY/nUP0xx
M4Xyha/7n1roH2uhVMl+utpsnrqnH26oN0/Ft//6f3/DD4Lt/rNFKl6o+r/5h+puyr9oQFjwVkFH
UUIBz/QP1V0I/khjtm3qmVyG/lUIdf4CAmUBf5JU8VBb4Mb3TyHU/IuangfhzYe+zX3W+ndAUK9r
LZQiTYdaC2IOwpKw6219c/6JEh32o0Acthlv+uI5UjmCuF9+Go3fFD758J8qH78+4KxE1052XtQT
D/BTAqdfrPrgKRlukgCQ9vPbjzpd4/9VZeFZFFaorgBnxkPgVzrlLJTIHdJklE1y7t6kpugAIiUP
wMrKGuezSqfI/xojeN3B66otZSxo2zjwEy5hADZR8Qyzy/ciwDUyNgNvH7aRBiOW/beEhDcprvpW
KkS+oP4uF7kK0rC981NzPqLLUYV3c9PtKPA4l4r26fsUNE7CBSJsym5N3wYUrN1ivGgNLj6mq3Gw
A/Su8qKJs48I9kQD5Dv6cB75WeXT40zAVCotsX/ZonhxP8PxPuZhg7j3gmbPuCuIfHZx9DpcbJwJ
VXdfZM742ahMF5m3qEDWkM7nGu0Sab+Thlcvx7QLYuPjiOShLLf2EGHKjXdFlnZTuPe4uKr9aUb+
EzX+EDUEfN6f1u4vQeP/57DW6CC86AlrW+WX/+KfkGEFf4HcBgvkezC/KTX/EzKIHn9RXkLalyJW
cEJA/mP5gt8yPFv+ugf9Ga64LgL9CBkOf+TQeiDO2FRu8Xz5d0KGltr4aUvr14FRAMSFKjjfCYjy
dcwAbjcXRW/Kb7G51Ol3ZDJC29yMI8KUmMZ2qTU/QMBOup2a2fwwBmbH+TqFeV1eicoBf7OrDVqs
tPd9A638Mgi1w7ufI79+35qFgT0sQo/u4q5olEcDfrn20EiU23Nsi7HZSntlvRNc8DmMI5Ms7j7u
NKMphxQCZV1SBkFJfcG+wd/bKkoaB5xG6gTtOkfv1A935ZCqGnqYikNynp8m8jfx7rzUSzkLVIuA
7UljQtrW+ehUCgu4Ti3Ot1qNA2i7ApdjNM9badvZdRAhk4kNpUjK4nvjYnd1J7X4RIsIXt/yPaUY
o+n+7VeyzqrPbgCiQsD7Ri+aImhw3ibRqp9FpdroGUkiJ7vGoTg6uR5zp9zHhptgeFZ4CRRFOH61
34Ofm2DlrlKzrjLMptWMx4zXk+pfotqrsENewmjByzafmIptRz1seYhbNzQAD0Hxc2+WJaPDti0C
qdDEMyMyveAlIflfHeleH1ySYqdeg1CBTEcENBM5VV8dXHHGtYHb1TdzhMP60UHKsrotQEkt798e
vTPdCx4EJoWj0UUxj8E7lxKYCdDBwvXz2Wa2hb2toSFJc2WZ7PDJ9lL5blSVQ96HDldudOtaRN5w
m2Fhk35/+03Oqtj6TbShE8x9ir1Ues9aFgL1RzOYUvd5UChB3Tj1nOK6TKEBHMMlTLLF+ZMf7i+D
TNmWojlYOPDY2hT39SDjLWyAQPXsr3mPTdu8aebawCBt8JcQW8e3v05HjX8d3npCCVxSYGpK5IPL
fzah2ELlGTJx1vMkIsC/3yzgoHF8gbkd6w4RTT3E+ez2/Z+aA79+JGsIXQQXJQpK6efCUvA2VQtr
RH2dgLdgKQio08cu3TISRvftbxS/TiGqR7SvAb+zooLznkdaVSIbB6t4VlhTFd4hobJ5n1sdMWrd
QUGO6ndTsIRmcVUlbemaW2eIs+UhVV5d26siJyBCx0HhMfgAmIX++ToeSiu/yuDd+zPINimLP/Vp
fpkYxxdOwKWb2TF/7ZUL3DgocZrlV6QfWt4CpaAs/T6IGfvAqipc/BPDYoBH86fB+nVitGcfSl8m
yamFZNTr1Rcawpzq1jG+AE4R1N8Cz0m4i3l+Hbe4odi5pXJgujLznlApgQm5adq2xfixQFhjuEuK
ZcSMkIL/0n2JSpEGuD651nx0oKNBKX17as/ZBBIOAaD20zYhnfxVWsOJxrot+rb6EvsJLeRV6qO+
/B4Pl5ZFteD/NA/7QFGqvjHsMGE3qVJKDgMcp2eCZZDJaP7KAizS764yGRmOP+iSiOsLCb7nJQDL
sCa6OFMfuY8qCqixaWxexkoFP6+YnRKlWI7hkoYjMwLIV4doA1VSHmiRQ/ofMBPtpk/LrFOIVQNU
lrEAGmgT5M2FVlC6s2TjsL+beERdsgbbXXxzx14kYgX2TC3v2f6B81hClVse2oUWBnWtOg0QgRRl
Lx5pqNZpue1RaF0els72hruhbdzhlvw75+/GZUoEWcUQFZkzK0ZYq1lxc6ZytE7t2mCjhz6/YVND
T9M42iF3gefZSo2YNzUrV9BgQbvA9XBt3zvDFHcfutHTjj1zM6WEYAWKKJq3aRTwaCMZA/46PnL6
aUY01xgcQ7VqPjV+4gyHkCJ+cp1L2Hv7UaipPMaNMfeX/dRPrKXJR3MO6CXyP/PRH1TMYWmGnT4z
G58SbHuo/aYDkVnJss6yw48PcDBH4VNLABpuujHN0GBAHbNk+akp0kEsLzzTKLYN5XX+ASFqLgAj
1mDX//mNpm5oOeG5hoLkmiVXYbtqx4vDGPS42PDoqaYTdTnbFd8UvYyqpDTNyDk+0EfN/wa+dYk+
X48SpogD/USbq0BK1RGeLqzZ2aMStyHQ6+VSBXhcfrezqmTRpKGbFrdl51QAmFNbi3itaicFMrwa
yoCq6SayoOVjWD6Z/CD1dxF6uw77Sp9CmcQi+mtTTANjiJMebYa1Q2AU4Uc/B00CRhVGbY51vFsO
8N6iBXqlv0nFZPNnM14N+iPSAJWP68YOhzLaVjjt8caeNRAFtu0C473YVjS0eZPWbiT/FvnUeIbL
QKFmnG6quZJsBbiZOAoz8x0MXRRPMPpETYWv5/8c+1S/C0q42trU9Ty2IEjUjJViL64rD4Pr27we
ZlU0VddTOCAafqPA3ziPSJjyL+vAnj1eK5WBHuNmKBjBfhp7hnNBvp9fykkB5YFLFlXAXWS6eonq
1Hq4q/2S/6VelrOBvRSK+Q2pIzzGrRwT9vnczosOHjGiEk9pAzSWLS0D/aOtKQUzgadezz9oitnD
nZcgeFBsqSTVaj4Mk0lB6nrgQswPNi2GGfl6IRfTq9pOQHpu6gwIsnOY/Bwp/k1q3gWxkwTDBtIU
HqGU93M8fHZUNnfwBKPa3nXZHEmoRTFeBhB1zHp578zzxPL3lW+5chsU8I9KEgUwMjeug65si+pz
lzfmGu8oO3lX4fFF+ZFcXc8wjYfZFDuLvTwYF4kCS0PbpW1gXq2nXCljPGahwlL+AFiCuWmkD5f2
qQSpy8eUYTpH1Ue61qEsbypVBcDIMVGFA7UlEBNuthT+cJcC7dpXQbDqydsB3KKE0sWH0E57J+JW
nhFm3a/LSPcq1sF25puDFHQApKk2nuI4usowphLeTTcFSi+eJNUhxevGGYfLbA71ujT7SbGGQjtp
suhYaSHBegeOs2/RPHJsQiUeYozSpsiYD6Dj8K775obmk0XITcumZ5ZK9I04C7CjHvktZL90FKTV
om1pzaQOu2FnwgHgb3KFafgz3Lx1XMrMoZg+BAgTs5Bi2jeEp1pOFBqOXWwQHQZGkb0grE6xoIam
tRHCYPab2Tn6yCjIg5+rhRePJ6Pn0VLQIql3hEuOo2GuPU75goIwO8+XuT5ku65vWI4TZf4Ksrrf
zsQHiEyGfDeBZYbjS4hy5KFu0FKLt4gcIZO0FJZOsUxjzOavhd9wG1lkr+8hRH09OGPV2FWwz1qi
KqJccToiEKz5IC3wHN+ONk04luFWmgCRP8Ju5+OTisN/PokX8sZeOhqMUgVRio2d9gvp9MGHiMcI
/ljWRTLqP0OOxmbhLsmkE2c8YXS4V4bPoYU3lMkY216rNYXJRCOT/WkAr+7Wkgagh3FXjHjNjYWM
IXD3IKPxS+ddzO5nZD+QyzeLKb8LLCtIWUMtbeVLt6wHmN7V0Ndf64Iz5thGhSGvQ97UXldlnTSf
E2Lusss8TIKfJRYnLaYubtE+jYvIx3dLYOTw5Q188Y4wcccazgJKA8j5NBKeORbko+MPN20Th5OW
0DcLcYVqBn0fCl6DWDfMEbD3agI6DGsFFwAJnWLKwDevhqUdZ/Qk6IlZwQoA1tx9Qom1lx/dHA2h
CMqOzBD7DnJrDivAv3x/yDoNo+6iiznJcmxi8nGBkpfki9nuQmuBTz6xOfqV22XXyCUJLD8DL8Iq
ggRtuYtSLHQ4+NCMvVQYV/krW3aWWM9wNasZCHengg0gAi+lhuVRyYqcPDp4lt1RIDNxOA5BO5t7
MYrY2iH6L+iVdvTEwReHtmO8r7OqkPeAydu0otrnzTVu4JAbprupm+zu2qB7bNxKQypsuWBso4Ld
um57D147gmmVdzCD6r0/OYj8rMwBxZdNMGFftg+TDgo6jnJ+QdsGHwwrXnvtohr/iwCwXz7HGHoN
0yZzu7n5FqSO3WPy49WVRwNTOdQeu7BsHH/TZ6aTu/sQCUz3BjEkI8v2GHqT1sbfYvS0caReV1BA
rWqDxrcm8oGRsA2tRMXHpO9/ZN/mjPy7uEWVpKLjOFaJPlBrbARr536cnbqWmzoc2xC1G9OMyFEA
0DtkYyFUPgyhcQll/UOoRrJ939rToI8V/Ef15m58nT62HOBsh1i6OsIVjqkzzMSYcW7apZQiIcby
YfXoH5cmMkhJnbgZOHqcuEg5ZcAsRNayB5LBb9I4rnT2B+Vb3xywaV1421kOBe71fVMk7iOeIoCP
96KG+x3skWGj1lD3jUOYhF5IZq+JJrW1lxZcx8fRJHczoFSONbEs9RN9aITGGI6c4QVs8u0gSnex
D4G0clKi0uKebVwUfWHyoeQlSOAglw/tkIAIG4AzevRtSWqC6l3HANWlp09OYBsTb9pGscezew+B
ZaQqpAPOaF2hocePmWmFg89KwVPi/SkP6ziZSS/nr1ipCHijMqyVaJ+CFgP6hBb5QLSxur51v9Ca
LSuUIFKvvMLeZ+BY7Opa51Jl7emUBeV7PUaQed1OfEekFu3CDQ48Qw/YCxCJKYCk4pSFkpuJakhx
TQyfdYp0Kve4qtCn1I8TDFwq45hVpq5YQEnUby/s0GAg6dGlQYVvacGlI0dhlMQVW1n9Br0yYpbP
PyOxNGyhVV/bCxkpUqD8YlV0LtTpTJSzj4oQXGOGLAGOyJ2lmELnEUlDak8v08iBKcQD17++u/Ob
cOKLbZquzFFPO1y0GCtmwxhr4qoZBp+GDORJdogxQi3GC3DW7nC3gLnmq8RS6+JT2+LVFF/UJmRb
wUGJcsqIvsisL/K+C+3hsaBeJ6Z1MoLXwAkYOQsSZyvU2fxQ1W3rHMw6UoP/fuliq0quXHpuvM+8
wKVWW9tuTT51gJc03OVK6i0Ck1EXvJA34C+Eg9SJmsAH+DFphF5gdtgnjbVvLI/u/SZ6OV3jYYg4
NPtqJFFd23ZNFujarc43O1evxxATJzJrkxFIv8MXL/kX/n/9t8lK2uX9mPsex6WIeS8LF1dPp4aZ
20c6mcedkJd52R5Z5zAveT9WTCqQQLsrruyJ2v/nwR8jVDTATNJqXRcNayGHXENOkO5kK/XazUsr
KK+LUUTwpKMcVg/mA/hg2CS1MNWY294YCp5VLi2fYGpvKooVQqfWAWJbwy0NzqR9GlrgcAUMo77u
CC7zKO0rOYouK1ehY7HOEJ7Ql0CwDNzYwF7oCVES/tt7Lp7Mczc7y3y00Xaj14KP9kRH27Kb7GmI
xcSghC+Zj4rMgVxDVX7L1yZTgDvG9seN2F/KgMRgiiKT21cZNTb/FnFnabcI7BnTV3vom+W9aQym
uUYdLuY6MsRtpIwDuGC7v3OX3MYTyxgxV35vwN3UObvr6ywM7Rp9yYcBqhP5COTFcBeqMGLWuoKC
LjAI2OqgpNrBKclRAqdaHhh1HXEX0XDnvWjovyOUz/2B5eQ6PJ7SHn6l/GxNTHYPtedMXQx3c2Lp
HwD/xVxVMp886mXrlUOuU6vcKJAAQdoOtHqz6YYB2zBsYEZdPwKaM+sl6Zn+WL4z0dIvGwZk0Tdu
JzA6BhI+kd7i3Jaj+toFKqwFO8c02odxOfUfEGxZ1AX4GpEffGVxp+BgMyT5AcicgdAJQqviZwLZ
tcSqtCl1JqqbX8SZ8eXWiOIS0JyLBmwWQYqEv3fXisqVlW+DaNC3wJeLRR4u+qWrZRrnaM0um+EU
dP7CjVcOfspC55JksvrHuCyZ0gRKP6/eIyobFVt8OcOu2xpTKRFvqimO8BeXmRUF2lMHrI5pNGIk
GRTGsvikYU1KZyC2y+zJriZ9Q59fIkcwKZ3oFiLTq/LtqtF5PZCaERLDUDRo6HgIU58VWP2pAqYJ
kerLFHb6njmAHIydjSERMghWqm/53j888ryqph/J9RQRWPCCPonT66raXJelb3Zu98VxR929eVka
qCnoyu7bX/fro5DXIMdFS8CieK5FRX6u0VuoftKqtKsv4F90fILxbiMgORGsiV1vP+tUDfy5fgxz
mTI19BkPUs+vXSllooQx5pn9ZbILxESPfVzgsbl2OhmzDWM4PpyFi1sRNHpU9RRFlCFv/HwNvox7
N1UI3dkIuPLq2PMSmX/0Pso20leE0nMUZ4LnNiP/9vbr/zJUNmVhElsBhVTgGqP//Kc+/NSiLxGN
nvPUJWLiPTig9LWQw5Ur1NuP+mXNoXoC3gCZyYC6qn9e7yaNSqySBOoJ+x+7nw/hjBjrg1g8vUXw
Tx//uOTOWyiCifFcC4YQVVPrF9pB2yjbj6jfP2EZqWNUhyLk8r5PiOy3kYW0xLwJA/J9komZf/+W
Y1rTviPaFc4fGBDnw0zX1EEzXXdV2W7IiL8eZvQ7pmEMIvszNQmujug6UaXyS5Dq8R8m9HyULehl
fK0NI8qjg3RevM5IDH0bq+DPqDZ4WAvVub6aJyk3tQNSIzprfHtaXwMtaJogyf7iC+LQ4aN89PrT
utRfCCZz+7kt6RPF2xZLEMIcQXFmXsO2yRFYixO0rII1PFD067Zvv8CJ6PXzDiTVAv5ugnRGu4dP
P48sMopzUXvlZ/SF56jc0staYPfiXhSk+5e0ZWhjnRrj8KDj94+iuAFdjOtF4XbI1FyML4NTYHPP
GFH6n9nFFdAVbgtLDmxRE9tHZFE3vt0Z/rhKRNYRrb3R0YclJNMKY684NNn4qDDSQ083nddTPBJj
O40J6Rsluq1PMm91ONAMDZz6KjN0bqUGsJ0zAoVIt1JGBgzOnLl1Qm7jKeyDOItR5+a1vJcCvSK1
J2pCmdFJUwqsRB+vltDJcpgWKZHEBPLI+PtR2lKZtIYJsOQRPXnKsm8P/y8LDgIYrhUO4EhAu78s
7Z6bBdbRy/ypihubnDWqsVmvNsHS6QzgR8n67Ufq3fJqwgm1walHA6MRrfizBg2NMkQalD9+CiJX
1xj7JHCza/igVmbcmMrkDTSeuOcSNQE3ZCLgbui3efs1zr8c+giMG9TEAj6bxvvZIVpiXjQyl/Gn
DCmD4jIp2q64t7LRaq8s1f2BWHkeQWySM8+mUuRCUYWjdrbIXWEiEl0r9XnA2nJ5cFJPLwtYAjqz
evu7NGjs5/Hl13E7QD0Gbh/nAmiv11s6Giczz8vBui9RA/Q3IeXLLtpBxUu46SbpyOmwouFd8A+P
gg3rcnKQWOSy5qBNWVPWpQTDlUf37+sRYy3qCIvUiXoScUOJUaaZgUOlsS5rTYYuA/iYI7MJsUnX
ZeKsoDtyN0Bc4+OMzOEsiiL4H4SVAe1zblUC34nmwjCIo/kObHskr98ehLPxZgzw+rFN9qn0ANad
j4EDuScoXOTr+iLVJ/N/c3duy01rSRh+FWru7dL5UDW1LxyTBEg4bELYmxuXiY0l62TrZMtPP9+S
ZLAUE9gsakY1Km4goSW11uru1d3/37OEUkUwGe0STs5P30o01XX1jQEzwSVhE3CLj2BUu2RDTlU1
ZneOkdT3KkxSp0HJ7E9cE6YeE9TU3kOadNBCvI9FlrT9W1oWIkMwor/K/Ms0bJHP5Cy4wdJpEcTk
uxejYF2MDjcZW9WigrWJgt0V1M4cmJ4zt4zjsQ/tLseStvBHtUgUkUYQHrN3Do4Cw9dlmcC1wehV
c81dGN9JOGw3qQm6bUWOd2R64kuuVaKW3cQGosJ3z1NfJJbbEho7krW7puaB35vBMIDASo12pECe
VqnT/Xy2LeaUawp4atfEF5r9z7flDUoH7oGHsNTtv9Yp8JVLjfLotRU4G4Mcv5dfgthxX1WOH86m
G2MWX0fMJr4vIfcuJ7FTxBRNV/rEHVVONrG8fPthxvk1o4U/K70Lzym1a99dv4sotT2Ifnxwxyk8
txfUcqw3pTlLXnmKn93ikbyDYLIug+koW+sfD9SRSwbDMlgKnmBXMWCQN4P70WGUczhgCB0sEW76
1sArwVcOr+6tXaXlNN9U2+fUxMN7jxo+bJYaVYL1JiedlwQ7Sni5Gn6ia8JkEmhNcnrYKirNy6l9
p+Gf5xsvUU0YcyyPFMYqy660dcx4cVsv7n1d9+iDUkZGPGWEGwSVBUitcLRJ31tGlhEWzYrr9b5Y
X1ImqDZMraa4fLHfufTPF0ZUvqQL+3m+c8FyON56/bEAOkzWfFYE05zxvXeHdUFKzGD2G9m+kXGh
WMo7I6+Uz1qVZ58AahgfvMJkQvHeil4FduY/N/zK/xHwr7PHWBCUlTFmJqGCQPj322kS0j/21lzF
C77X/i0s+XHw3AoTZqtbqWJ9+MHyO3MzRpjQkKUxxJ1bdg3o7GAQ2qVuvAC4HtEjtFfu1Jj86iSK
gtvS0AvOf6skekeJ0A5+EI89Wvn1a9KrQ8kGI97vAyvMzE0CI40W2zjm4AoAFBBXpKs0vj39krWk
b264VilYXvpzmCUl8LQ9N7HXokAr6ZVZqLuEPaNruItJwoGH+aReaP8Za9FMgEBHm4kSmu4G+PHG
D69KH77BPbzbjLX3c+tNaqXuy3i0tT/gb0EbkVfM76OI4EXL4wja61w13oGbjr9EsMbcxKRn35Va
pX1015xTJ2qiKoxKDVZvdICQ3mRkRxbZm4BanAp68FpJ3WqxTlY5pYQivVRXpjJXABZcHPh+P4iF
ek14qESEAYRB6AXAtdYPCdQR804NpzosjEIo3/N170pP1uH1/rCfx6ob/q2P3P200FYUPbbAza8N
ZrzG06e/jCk03/kytmjWNOgHAUuFG+8FSGowiygfePZiVVA4IJ2WBpO9Q0f4NKNKkk9LA6JHO8oh
z4bwLaLak0TXCXmrW8ZblPkktFejNwd1ZVzrB4gY4X10P8H9xVyNNBjd+lVs31R6dRXrkX5HDjR8
k4z4aBOLwlh1ccj3lF3WSTa7sDeuzaBMDt+XEFx9qay1/1q3obsFt2ZeQ6S2eROZeZjD+pwVn6vQ
Kz4Ayw/ejWIHB2Ht1d2lruW7YqKDkrnbhS4EQt4W7vrS2zOXu8xXlADs9XZNIQSf+N4wR86N71XG
R5WsNnNog8Dc/2DZC931dWuQXaA/ntOs3QfwF6SE+e72bLH1DfP1iBEo9xtfr2CQ3cbKa3UnKC+f
/pxqt/GVVQWbmui6pR8J/mDa1brmhIb9MI1wnUuQf8ZL0mYwq82KavSKROX6kkJEjqVnlspiA1nC
vb/a5ze+7yrvRqWrXz79LDU8uvv6hJqYT82BVsBS+82A6S4yM2cVx8vVngID5/Zk9ilJD1453QoO
v61Cx/ukiBIAplAte9UURkLz2qMddkqexHWZqzBiPlmaWPZfPjRzIvVLCj0eZd5tYPnZ9VbX96+t
wgO5ZtorYwJcT9tNMtChHhlOBmtPUmZqXjhwSW+uRqjlch3ko1vXUkt+YWczKT7zqrcVIMp4ujb9
zeVqh/eGAssPbiLKvESUOjwdk3AbxrSUwIb5vKToeW+WHE2JRbL3ubaP4SkM9RRmcNplWImUiy4s
sn5vddePKbnSUbenokldKbfCcAUNlr253cFKB8LJ31j01Tpaor4Q4ND0SoEi+WOeJv5fBSOkvxg+
ZAwgnNazHyW+HtsfVgpsIcTucEwwlKhnknWNSmiw3wVL+G0VIHY7d/2ZLo+KqiGfjDOVvThkxeyF
FY8+V+Ua5qjKKjfRLyxYiGUIm3U6V5mM2FuwdEplUQZOeDmLrKqY1h/EOhReCMWglQO6L927LWMy
L8HEzp5v3Nn+b89Jyw3rBHTj0yu2l6Crd48AuQjICWj/Rx27sHfuygQW/OXKVqz3W0vN/mTk0Whq
k9h9hV8sXhfhNn+5gcrkRbjX1ds8tnFkdpjv3/qMMqIhOd6VN/6o0L/QOb81Jw6TCN7/4Cm7ZwDx
lBb9roBiNHqmOVT2VMZYqCpyt0axJOu9XX0gsjAhKtWAkRdMlHitWWVATSk7WM7USc3ki3dQbACu
M22zu9LtJLs33XB1o9i74IOWGgUVErzAZbpOQ9S9WtsXxpZyb/Oh/29wFu2LCBzE8zj38+pdsUyr
P5cZ3ij7499N07f46dvEj/O75Nd+6WlBLdjirtqA2povAG1NAeKl/kN+isNgswhP0uG+qh+qfuKn
ZISkZvNigXBYrAycEs1sZEfq61/PwiQmiKp/TNuqMjbYkxpRwfHn3PBESd9Tw9Nv2Ojz6d/pvMFD
UsS5+A6MS+hweWkit/czOuhJ+KYD3R2bIhMoNnx96V0duMxzpSSA66aHX1zNDf/7OnhqJYgA4Ge0
0JNxogVG0zKXVlCNNW9Jhud0JdjumNndtB/C4VRfBDn/k5XQe4NTXJLCl5NTgja2aZXE5pO9EVdv
KQiqOIP0FgF7oyTKB8NSApgLAYyU04ILBqueXNwuBRzL6VKgLAclPmuBPvtaS83aG9CGgPhLWgnG
uD6McyY+ux9UALEsFSoZoDHENTglULxi6oDcUjDUMVVKimJAgutL6y4FbCPwAU4anBnrq1H7oJaC
KW0ajTEkhRS/wZbUV28/wBJJLgNKJxjgBqoEIB+yttEwxkTmfGuAT+e0oKoGVgEPQtA8NKto8uEk
d4JujzXTsCjctK6BVdU1iu4Yhhhxgmr1MzQlQKVnSC8Cbcw7kk+gLF1fPS2A7AWehod0CB+G5Rlp
uZY2BESCCnUuJnA1W4BFdboGbJNg2aEzhNmC9TW4jWADFZHdCA6kDo5pQsp4dgmoCpEkFSMC5qEt
AVL5IvkkFxzZYwgoHJfOlOYb95yB7Yw50cNs6LRmYHhrABYPSSWIsEBUR6hBnl0DQP9tXSALtcG9
Pf0t8rGhyj4XNXWK+OesIFERfTTUcURgJK5G3wOKioD2kueT2wjYAVqTyBywpTpWEGZsUoliIlbz
9oM7L9O0JnqO5F6fsWDk9B3RB3duDTg6mRVSCrBOND8fnDVk8Yoqo5QWNGdsUi6nyNBzhQ4xsQOo
G3z8UF+ftlLZ1yd1RDxIvbY9KIso83QrkC/ACFJOc1s7ObytQN5f2hsoY7ozMavm+XyBQ+qI5k0Y
Ib6FTay6AZlDMO6adGiscErkfNBu9zohcLoWbHsMKYeDU/impWFpQVR/m7C9l+X+JwllbaxQ5iSb
anzd96dacHWSrYpCQbD9+eDSiHC1wFMmZxZ1Z0x8SDqAZrj66qdNsI6MjBBbonGRg9MCdVpN+rjk
4ANEGZolX1+9w6KLlqg6klhp7cLgzozUqkXXj5SLJHFACo0WItG9froVHBPngGoowAw0TqLAJO0c
2Aok1Gn1VdtYuFdXcJihSn5Rp1OhWSTDi5NcghjZRQATouBZYYZ68617gYKr4jwEAMVpncPwAgVo
H2W3gmHC+yaS5icb/nRHWO4YKjJaEGjFrK/BaQG0i7SLZEe4wiKYvTVgW2ObWr77tc44uJ2AuzJk
nYKoONNgj0Fo8yc9e8DZbAz4Brvb+s7mhkMKFoFvySbRSKY7ou8Gs9is9Me+gQwrBwtxvBDX4AKE
doaWlGtEC1TVXbJyx/NTz0O6pJE0zpeADutrcDtCI9svGywaFlaxbodtjw79MMkQo8Sp62rNnYa0
FXQo4mRdozGGMQ3YHeTBx4986hTAyYzpbSJAcAZoCkxF+v3JlRJmgUJrdvqjHAJ1JY6nYgZSo5/h
mQKUIKsFTAHsvgLzyB4//fykki2I9YC5tB1Kg8soi9FJuHI5S0jOlGQ6g+HOH5sBpRBGczBlKFd9
q0EZARyV7PvrYxCoBMfHgkJ/FYiCA4U3Em3NJhiiKbSkYyNtTPTHpEcajM6ZQuqLGAIQUceelMGZ
AgHnlF4LpBOx9oQF55MnNlED1hIMemswB7cjWlZ9OYvAWiDsYxZa6xd6ESJdN8TJqiG44xs9DM4u
GDSjydoF2k9prCE+Ot+bSZmBdCrnkv91f+p3uxKBjrlN2PrrSVWdijo8TqRVG7Mges1OfaTLUiBC
YsRCe6Zq3NGAfASI4LYULKUFJu3SfgsbRH31dgTFFsFrbVgngSRbcEBa0AxMt+yO0PERQH5p5Gi0
0MsiNOdnKtNtt8uQXl/01sq+Pg1G4GCY49u+fW8R0IAE+TkVNzoz62twR0b6D8RQTDnnwJkJ9i+D
mKh5y34ShbZ9jC+nylbhA1oF4v1l3YLOJoCLSDBtnw2USCoDIuLASKqmvgYXKJEH1ZqHkjCItJnQ
i0dY3PoFguJTt1C3KNsklTXrH7z/TyyVrziYC88PFzUCxl9m54Ay3/uFI/Lj8c9b1IcYNCKgHZ1f
FICY5t5N17/4+x8dz1tb+5MfHq1/fZ/2v7cv+PjWnXsd3+r4j9f+Mp2nDx4kbAIV1D5mM1iJGSmf
59H8FJzDusTyfHuSRzier/v/B4LPD1+pn+EsPujn5KY+6L3uA9ct89IPnAYwGs+z46vX82KY2HT8
+68/8sU89L8kaex3nrpp7JV9aiYnJel8kRyfUjx10ykpLxmM5EPuPxR5R3jdgicrfLoM57t5ujyV
3HS5Sktu4WbPki/PUE4Rfe6qvWkfk73LJVr3F53v2fYkyUq+WibpqvvIbc+XrORrNO77pxqHIVKw
CckKfrGYe50FqDY9+9Jyw9CPE7+7I5umH2nR8cKf96xI01QlLTnZdZdF05kiK/bVY9vUtDlIC0ZA
8RBUx2VQm72md0BW9E1S+NkjNTclaVnZt3M/7lgP6gyiyCsvlwmb83hxlFQ786ZyKi86y+YPjA1d
5nlnTbfoBmn5/gPEcvMuxLQp+MmLxhdkSd5Z2W0BSV52lvn82Ww6toleJlGf+B3SkyLtixaVL2nR
SZz3bEibT5eV/Hr5Oe2PrmshcfKiy3nXb7WwS3nBu2fX82iTeX7XrSNf5Nh/h/yXyzRbdixVm7T9
HcJvl3v/oePGEC5KhL9D+N9JGhwl1SYFqkr1+A+/Hlm+TtLce3YxTxM8ZXdzcsb+bTeYzoP+3m8A
/LKqeeP5XY03eVdpsUFIRNI91bTJTGnR6XLVR/HXmTFZwW+XcZxVYTnvHRPa/l5Z8X96yWL57EX2
yLc1iS1Z8e+T4jsLsc2Z/J4bPF6IbUpKVvwd2l9C7tYJKdrMr7zsffdU2eJ4ZOV+yOfe0YQIm9Lm
ZWTF3i/TCM/WkdxUyaUl+5xsesu7xbXJiv44x+8wu6q7NdumL2nhyyx/dn/u4ZsmU2n5fvaQMGuj
E7m1TUrSsr8/OPvJRMy5TNPXgsTj/NORFOXcf+sm18RvPITLefrHfwAAAP//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67C49B5-B619-4F51-BA89-16FC3B9A9365}">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lumMod val="85000"/>
                      </a:schemeClr>
                    </a:solidFill>
                  </a:defRPr>
                </a:pPr>
                <a:endParaRPr lang="en-US" sz="900" b="1" i="0" u="none" strike="noStrike" baseline="0">
                  <a:solidFill>
                    <a:schemeClr val="bg1">
                      <a:lumMod val="8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FAF1592-BC98-4481-8845-7445E8394240}">
          <cx:tx>
            <cx:txData>
              <cx:f>_xlchart.v5.9</cx:f>
              <cx:v>Sales</cx:v>
            </cx:txData>
          </cx:tx>
          <cx:dataId val="0"/>
          <cx:layoutPr>
            <cx:geography cultureLanguage="en-US" cultureRegion="IN" attribution="Powered by Bing">
              <cx:geoCache provider="{E9337A44-BEBE-4D9F-B70C-5C5E7DAFC167}">
                <cx:binary>1H1pc9u4svZfSeXzpQcrQZw6c6uGpOTdceIkk+QLS7E9XEGAAPdf/7ZiO7E5ysSnjt+6JU1qXIkE
sYEH3f30Avjf1+O/rqvbjX01qqp2/7oef3+dta3512+/uevsVm3cgcqvrXb6r/bgWqvf9F9/5de3
v93YzZDX6W8EYfbbdbax7e34+n//Dd+W3uozfb1pc12/7W7t9O7WdVXr/uG9nW+92tyovI5z19r8
usW/v77SXZu9ijelbjevX93Wbd5O7ydz+/vrJ598/eq35ff97dmvKhCv7W5gLGMHjPqYcSHkt5d4
/arSdXr/tocROiAUMYl99vDUi42Ckc+V55s0m5sbe+scTOrbz+XoJzOAN+PXr651V7fb1UthIX9/
/aHO29ubV1ftpr11r1/lTkd3H4j0dhofrr7N+7en6/+//178A6zE4l8eQbRctl+99TeE/qg2Xzfq
BcGh5ED4PiM+kujbiz4FJ/APAoYoJYjcgSefQvQMgXaj833gApg/zvYCmH/eO49V58kn/0PVofKA
I8oFo2InOlIeIBxQn0p2h85CgRZb+udi7cZoMfzJTPZDXx6M2yv916tIV536mr+k8gQHEjERYArr
/tikCQG4+ET6NNiJy38q1m54dn/LQp/iaC/06YnU4Ir+sPms65fEih0QSQkJ8L2qLL0QxgdgCLn0
uf9N1/DC0P1aoN0ofZ/JkynCDL/sJTCgRdpubvTD6vz3/ICCFsmAc8TInZGDlX+sTBjxAw5aBmbu
4aF39OA5ouzG5MfIBSjRm70E5Q9bbmq3cQ/r8wKgsAMwXQGimN9ZsOApKJIAqZOYcx7cgcYfnn2H
zXMk2o3Nj5ELbP54t5fY/LlxGdD4VtcPK/Tfo8PEAcMYiEHwE0pN0AHnPgsQA3YNr4Uxe55Mu/F5
PHaB0J9/7CVCb7L8Bc0ZQ4AN55TJ3ZwtAMaNJOUBwTsZ9a+k2Y3K3agFHm+O9hKP841zm+usc7dt
+4ImjZEDLAgVTNA7k7XwMwIIAAK6TQOgBndU+c6WPVue3dAshi8wOt9PnYk2Vf6XtvWL0mlxQDjz
fYnvY9EFQBjLAx8gFJjdq85TnJ4n026QHo9dIBTtJ0LvMkhbvDp21aa+eVinF/A8oCQkIJLfBzZy
wQtAiTgOArRl0t9eC872XKl2o/R09AKnd8d7ae0iXde3121+3bUvChMXHHNK+W5bB06IBhAMkQVv
e6Y0u+F5MniBTvR+L9G5uP1qN67cvCw0YMKoEHdxJiILZi0PAowEpNt2M+vnSLQbnh8jF9hcrPYS
m/i22gwbe/ty2EC+DaFA+ITeWy/Idj4ORQU/YH7gM4rvzd9Ce54j0W5sfoxcYBPvJzZryBLkNy+o
NiQ44JJzTOgCE+DTLBCUkeCe1i08zjMk2Q3J94ELRNb7kaF+IjVk1E6B0nbX5fSC2iIOOBGUgEo8
VZOAH5BACMSYf0cCID36mFA/R5TdmPwY+WR6MLvPe2nCDm+1TV+UQ5MDCPtJANW0nY4/oAeMQTmB
oXvvstCWZwi0G5nvAxfAHO4nez6+2WQvmRRgB1AKAK/+ELksNAZjduBzSUWAFi7ll4LshuN+2AKM
43gvteS4qvJa5y+ZC0AHGLBgkHW+s1ALPAJ5gFngQ5bmBxF4bMGeI9FPgPk+lyU2++lWLm/r2k1V
v3nRVAAk0QIJmYB7I/UtgfmEiImDgAaBBCfzHb/H+DxXqt0YPR29wOlyTw1afZNvXrSgJg8gUSOF
vEdALnmZDyQAQyZA3oegCxJw/GuBdqPzfeACmOOL/TRuenhBmgxJTiSYDy0D7M7/g39/rDiSQkcB
Qj5G9+/7T6nZ8S+k+Qkk30Yt8dhPRbm47TcvGbhATEmhFMM4/WGqHiOCsQ+un0PWGdJm2xd+isiv
5dmNycO4BSoXH/dSS05fur4ZQNTIIMsCHuRh1R+jIgMgbNBbA903dw5mURP4tTy7UXkYt0Dl9Gov
UTnTXe5e2K2gAwn5L+T7P8pjT4DBwAxwAI0c9+q0cCvPEmk3No+GLuA5209T9uekocEzfbAnL5D9
J9CqIX3i/6QrAPKWUHfGYOzQPToPz76rpD1DoN3QfB+4AObP/Qz7L26HV+e3Y379giEmhTZbAmll
zO7zygvPj5F/gFFAJQr+5mGeI81uYB7PZIHNxfle2rTzTV6/YEqZ8QMKNU1w/z8cyWN75ssDgqE7
GljbnaNZ2LNfirMbl/thC0jO9zOZfL6x08uWMbc9Z9vcJV8ELcKH5gwMjYIPDbWgRI/jyudI8jNA
HuawxGQ/czLvIe6HdvvbF1QVyqHXHOpekE/+HtQ/VhXoRadsm25+ZOEeg/MskXaj82joAp73+xlV
nufXWZ5uXrLnDDoCoXdGQrvzbnQ4lJQR5AO2WYHtaxFZPkei3eD8GLnA5vx4Pz1MvlWdlz1js1UN
iaEl8z5jBi7+sepIdoAlFMigAXph0J4jy89g+T6NJS77qTNbLnNya93t9LBGL8CYIdEMlEtyel+P
WVT7BeT9RcDhjNed0siF+3+eTLsBejx2gdDFyZ5qjnM5/DEmfzmItkegCFT9v6f6F5wAagFwJoBA
e/p9f/rfDNuzhNqN0fl2Og8zWoB0vp9Jge2UdGdfEiFIxvgCOs3vu5n/1jIDLQBCwPmAh660HQj9
SqKfw3M3conNfh4UONd1+6JVAOhEh45ZjiVUlL+9/hZ1gvYwaNvwt2ekHrO1Z4jyE0we5rCE5P1e
2rStlT7aKAOnBF6ylYnRAz/gkER76ABcALNt1IQWNAK+6Q64BTF4tli7QVoMX0B1cbSfUGn7/+N8
NBzmYD6FtAy95wBPuRsQB+g6255de+AITxXp4plS/QSoJ6OXOO1nbLrdfJ+1LR/W6QVoHCQ+qSRs
exB6l5mDxkBgCAj07T6Ls/BAz5HoJ/h8n8sSm897rEPRxmro6di8HEKQPOAUGmi+l9kW5zsFdHQE
UGXz/fv06BKhb3rwHLl+gtNi/BKtaC/RelNW0Af1ohcOAE4BBYN33xWwLXc+iVShggBZaoQebosA
Nv6YNjxHot0I/Ri5wObN6X5iY2/TFz1USMHGBdDeTO+7NhdxEP52qDCAc4eL+sGbXwryE0Duxy3h
eLeXcFx9uzzlOQbkP7s+hQIsCPLRBN9nEBZELti2SkE7J4bjUd9eC8P2fLl2o7Qcv0Draj8N2/vb
8UWPS2OgaDRggMIdP1haNWgCAe4A3Qb316hAv+Fjq/ZLcXZjcz9sAcn7T3upQB/aTfawKv89Y9u2
3cBhT4hw7h3NIvEG6rLNvBFC/IXC/EqO3VDcjVog8WE/Q9KPt1ZBkP1yYMAVUEhwAv8tjJeAdnVo
J5A+1KW/vRbdz8+QZDcc3wcuEPm4p4jkcEzgRTtsKfAsTAIJibW7lQeL9JiHieBg237L6EO5Z4nM
MyT6CTTfRy6x+WMv7daft6599fH7pO7M+gsYMACAEbjiAcrR316LgAb8vg/tHlBc+MELHruUZ4u1
G6XF8AVUf37cT6hyd61rl79sWRSu34L6Dtygdvd6qkdQPYAjUnByTe4+nvbnc0T6CUQ/hi7hOf6/
gefnN999vyAw3rSb1bebBR9dfvfP736bPdx5uBh6T6DuNO368V1+D47r+Ob314SxR5eubb/iCfFa
XHF2p0Dfx91uXPv7a8/3D6SgFLqq4RIiqLIiYAwDaP3vr+E2gq0ZhZ4qyLPC3QUBWNF6mwn4/TUk
WClcWwRViftj1m4bIMAQaD2hBDLmEsMxYAnXGXy/1PFSVxOEdN9X4/7vr+pOXeq8bt3vryk4UHP3
sa2U2ydCXCbBEhABOUI4+QXvX2/eQdsffBr/T4ULW+Oh5LcBTtpOrohhxqsiZPp8/sh5Z8oN8yx3
67qZ3MTilow8GyNPJ+hrWltWe5EmYylOZManLi6lVzdHg1SVO6+4Mt4U6nLk5isv22LUMaxVVdAo
FYLhWzHqqXtXZaOoNkHATXJNFW38i9TPG0NDhXMHojDDrXqTYdQOdZxW3JYm1ANX6gyLqQGRU6Xw
dEoUrYu/PNdrGPMI0h2LBJbyyRpBjpswCU3Y2yMlsFywIx6vkcAq7zI/C26TQddFc9QqVrGjivXO
iqPZpW0+RHNu4MaLCiU5Sdb//HgMVPPp86E4tT0nSYHlQOe93L7/CKO5oIHzkZ/fFLikZR61mnKa
hVISrynWdhxS28Y2a1OWhR7zZlNfDoxOjkSYzf5AT1o/q10Zat1Qiy/gcoYG3vtnIWELP5ZRQBWH
wokn4AOQwtxuy6cyjlnukcxS78b3bI9InM4iFc26ClhLUVjb1ve/lBwlLZie79eD/hqb7XOZhEZs
oOkEOhSWzzXdpIX2aHCTTrDn/LBHpnKfMpaQOg2HIu/yN3UC16m2YZZpIPPhPz8echqLaQsI2uDE
pGRwIw/o0NNpp7zPPTRm9MYTlWhoxAfk8w0oktce6zkX1UXuYY3PadlM3VXpEJqzEEo5FSzKP0sC
fOqpJJzAyU24T2tbbAaivACg9XNUTGWdXCdyrrk91I1RybTyEuXkdDgFdgRU/vmRf588VL2hmwoq
q99SDOjp5DORJVUxIXvD/AG0fD1hf8blmtuhc2yVBwnzv9gOVr0JnQ+h1heNpt7KVZ9rZIZfbAS8
sGQCcbhMEbQEFBXOSkL3/VNpUjkXXJrW+wqFMqG8o7HNtgqhRp3BVa3dULCZRblyEzHhKAkFqXiO
su5KGb+YotrDtr6SKlO2jhuuLXmn+rx2X/95zbb29JG9FZD+gnPNCEqacL8GaMvClnRDEljUzOPX
0bYWNgHqSgSLhcaBci8cLe29K0PKZqs07aC3P3KTdr9aLMgnPBJDgHmVvoRtuyUVcGUhXuzbGrVZ
UoxGXqOCcP8LoxaeS/ySgxCWqpQc9UPQ1ypCilkiQmErJ8qwmhF2UUvrUXwoBtR5V/+8OvfG9McC
wYFKOPoNjBUKJXDKOIB84lMYEWpqLfLMHdqZoMytCB+39qSD/opO/+XmGrZkpF1qBidDlcwZ9sOW
py1Wp+B2wImmkS5NO9Izwsa6QJcq4Wmqj6ZmAFQvkjEv8ThFCRkd+eyaRjXpyhaE1c1KVd1M2ghp
5DsVB5ajvDqjI9bUv5TTN3tW+kHv0TdJrXAznpdp1ktwel3v51iGqABje9TMvshVXHmFgZ1UVT2X
NhIeDMvCUg0CfqSVDmD7+VMJSkGkzbrj8ttqDpkiBY+kN06eWg098WAjaxIE1UVNOlhuDP6xExfU
VRy+wCvIdqOYeUaAGzIBnvOwdK3Cc1g7K+s89o2oii7UOVQPbeQ3rQ/PR+MIcMsihf+DYx1gfecm
aGyyFk1Pm2OBvNInKxNoeKQqx4L2J2ggSZ5G1aigHeWwGpuqqD5Q3RWSXvhTK5k5Lnzkkf6Eu96C
f5lyWs5DKIfJ0SbOyk7J/t1QjILWKiyyNtBJ5HU6HZAKGzisycmlbKQRwyptoCWgec8n2c/6PULT
ViUTXCLiX+jWDdp/nxu4QiiNYZ+DQVhntsG4iBQOnP1rEqRxwQn3x4F8wXyc2uCCqSExb2spi5Ks
itp5qAoNHCIZ2wjIWNCQVa0nwDYeRjLbKUTeaHQfNbDdeRBNbEqGs1K61s2hrYohP6k9GVgvGvMM
uUOGqnb46iNVTlmcsMTUdahEreynumkCrwsDDFG0jWZlt6g1tZGpfxaoXID7rrPKJ12U8A4D8oqx
BACa6jaAH3dbo8qBOX6pRVX66NBK8Gkm7C3yFQ6tS7UAMUhZknAovV6+B7OigytTS69aq5ynPMzS
dLjiU86LeMqH5DBnPT3KEZ2PlR37o86m+p2wPolGybMLkbcVihrW2/cJbOojlnLtQtC+7GthTfUp
RbmOR4mTKgwq2h5iiUU0kJqfBgZ90SWoYz0Y/8wfchMLlmWALvLsuhAjWxU6797MRdWiFezcdhVM
iFawY311nZnuimBmTi3z0lPVu3bFHRsjcCXpUa87GWdyCN4KkzVRmZv8JndNEleZScOJ1XXME9mc
BDNR6ympExvWhjP46mCqI1bUYj3AVx4H3pR9taPuDsmUJTeNLKvDcsTVHE6y4OusQPrKMJ/MYZWi
xoUe1emHYZyDTeXVPJS0U++HgOQrRFp0wpDM8lB7Hj1jLZ/XtnXQuFmI5C3yeA6Mo6XyBquU9aHA
Br/rSZHlazPV3go71b5zPWuPt6YgdtPYnVBnpzLkagiiRMgkCz7lPZHTMTi87toRVuCV7kxrozRX
2RT20M50G7RcqNhLPHuiJNc8Zrgt3o49LSPOlT7lrsVNlASZ3qDCmbMR+nBOnY+3OzThuQlZ2g8n
o+3GcyTK/jhQ2jvJS5qROADrd4OHgdbhPAc4C1uIDD4PphluG88bI5LjGW7iKzQJZWIgAJhnBzs3
q0wVAuexXWzmoRxP/C5t0hBhk19MWIAhVmaM+oFW9AQuoKzMiR0buyamI6e8UmNYUP6RD9M16pLk
gmFQn951baxEg/IwHVUvYj5pumKirS9MxuznyYz9ukCka1MXdmU5lmUk8pSb0Oso2/Rdo0NKqvpQ
g5cNCVLt2xHX5VuXTW0ZlW2bfmiyqflkR6NI2IzdGCXYmiIsQD4a4sBPSlC8MZsjNgbDpSQuq6J6
7otNocwceilSH+ECgiY0psdvpWbBsSE2iDqLkhOW12zjAn88K2Zs+9Bo1sFDkzZMOq+JprRLz/zA
03lY4VJurAcnDuOgMU0R8sI1l/7gl2sw9L4fyXwWRy3W2aXRqlnRIbMfiK7NYd+N+LAwvb+xNPkw
FHPxYW7UHBw2hk1h0aj0doIFOcxa0XUrzdF01VrJk9CyZjrFZdqGKOv7Y1+W5rARkuMwFU5+kHUr
v9LR0PeFTfTXfu7n2w42eNwLTc5ZUtBDBJ4ibsamvVJUeyEf6v7Ms678MiNdH9IKJ8CtupldZBNi
4MtGsEioyAMPvHbpH8EtMElkXF0clryzH4CdUZC/JycY1XRd+NR9rkzSXMo6s0d4quSVUnY+TV3R
rEYBJjcsapVf1Ay1J7Zjw2XtEvveBgG7pmUPxoE0U3/BJgXK09DhDaZtdzpaMRznw0h1qLugPkx8
xeKs8SFGGsDmHc+eTc6SJLNvZxJkHwKw25+bOWjfg8NPj0DZxPmMvfYSXH2+rmTCz/KhwjRqlazi
YJ5qCvvd1us59fRlWQbZZTpq00TSVGhth6L5bNqOpWHC5/nMStad5slQhqmn9PuUzlKBzVbjiooy
OMJ6TKPezOxN0Kf0MOusd+MlBFjk2cTZnMtoUiNkamPRGRUEZyWnvWhXCPpbqjaspEnOBs+kl7LD
1YXHpvpj1doNjElD1+b4o1PAYIpOFBejLCCA4gbnJ1Ib8qXzkm6IqmxA51Mvug856fvmMCMVZZHM
sDhlibbBWiJVyxOVBSbWo2Nz2KtsiAM5KxEWcyv7UNGkvtCeQ/h08hoBa+2jobVnjeyHao1Hi4fj
mjXqDR2Z91bUMjeRP9pMrzJp7LsizXu1spWeslOVlzqPPVtziGmSBHuHondufjcFte2ywy31QLFs
RriFuoRV00NanpQQM9kqwgKYS8RVl/TnZdUVLqIdTt8PYtZTpFHlnwHhTnA8YKCIpy2EWe1Hnmdz
YMGOWNNyH4hTWntpctS3vjjhZER18X6mU0L6cBobJLsTAsYOHQcs66fDpppqG2e9492V9NKyCAeS
VtKG1kvSqow8JsernHrSD0nGqrd6wt58OPh0KiIkGoLOBlmMdURsg8S5qMCcxnpq5ljXc35SkDaP
4LrL8qT1ptEVb6rJ8+VMYflrNKoYI6LKvgwnQ7h607asCNp48gu/ImHdOQ36EMyuiTo8EbViuKuy
szIzhR+q2oxzNLdjU4dUTfOVL7qiPKpzxvUqHfhwXuaQ6IqLMR+PaMpwEPsBygQEeYXFx2VqTRma
jospJMM4vfdb0l54XI4iUkXCXChYSW00Tan/ERvP3vQSqAm1ZiKHWieYrtI+Ix2JgMJlno5a53XO
H0KR+e8mj2kBxKwLpryKwJK28AGNvBwOS4IRagJ/lZnKhDxt8ChXpRJYZCtDRs35OfZ6v/tQBLVK
joomYJu077/Mc5Z+SDPzJZWGFyGECepqGESxSoLEHiJwHgiMhG+v/EDMp9VEqgtL827dZ1ZGpjGz
CQV055lQKa6ubF35sbX+FHZBzsC+9q26btNkXgtdVWGTjsm5KcGvRHh0QxPP4GzYpXQZvRLcWhvn
fZAA8ctgw4Rjmg83WJvyrWlqF6ycEOmZ07W+6hrXpqtuTPvk2K9VKkJPjfJY6aKJSd1U67JJ+FVd
IrySbaZPy4R756Qc2Skxfh/p1KGolBAWxYQkcDdLJ7rDeSSkCqEOV6kYyb5xK4N9feHKYGiPjR2S
ULoBjVFTpkXEfNebUGKVQP5PeXV37HyY3GrSHr6aE7jbLSGuag4LL+tjC0o5hPNU2gvw8uD8c7+s
4rwAfgEiJO/A6+TrTkg/6mqTfSzyFH+B/p9xPZZYHmok1VoYUVx6BbJRr/zsE6rVh6pAEElB4LYW
JCk+64G0OuRU688UJfakIzQZw8SORRDlVcdOEkNg0ilK1iwf+wiOktE3BYQlJ/2A8+syo+JLmaT4
U4npcNbjmsbcNPqYTun0UYuKlFubNpqQFqg595OEAm8F47jdhOyalQoCsalWW689EvdV94GXryo/
z8FDKQhZjmte5zpyNh/buK1mDYGAGAoc0QrsSOh7ecHPK+PI1yzL2jIkFcgQFpXIgqiE741q34c9
kU2GHyu/IyKGEL6vLHCtMj1RRrd/Gojasqg0lKIv4HgHG0ovGPojry39uDWFd5Q3nHzwC5at8dyX
XZhPnnnD+Vh87frAgHuAyHOtO0iehTrh9MzxwJ6aacZVaFOgNGej68zXkrRjHjlmgdjmfTVet+0E
ugJKCXFaZ+Bu65t+kPCmLPp+VRc9PRmaJk3AuY4zkHnB+1s4itQnayWy9pRNEL+FHtCRNq6SxuMr
r1FFGqG55x9bV1WfhenHqHTUxRXyGnTRDQJftRDlyXXSAocL/XbIqsMBSNUJWL96WI1NlhVA5SRQ
Tzs7T1/QbMBe1CW0acJJIW5W1vSQI2ycgU0UsUxlBSv7ddr7ppGqjIoSSJpdbcPYPkqmJifAqWmd
zJ9q19XlG6Lx4GKIKpISTJr09Wwii7u0mg49RIqavfE7mgRhiZucbipoWPPqqPeCsUjWcDNyOaLz
MtO+lhFE2yMzYTdnynWRAIfLpzjD4LeqsGvBy09x3U+JKk+nIIGUTuQ6CMDMZdVD0YGGo0s72a1t
Z5r8U5qWTKfxAKoiejDflNY27MdG++06Ba5WH3dZ56m/XOPGnq+yssxVveLNhMurBBFP9IfGK/K2
ju3EPFRcFlACAByYp13eFWHX1cPYQ6IKpn+rPLjEHNbRFfUUS5ON/BOHEDe7akbYrV8840P+oK0k
pBk8gpPRnEIJDEEkzMGOQyQMejiLm5QlaPQPIWc3g7412Mn8c2eGzMvCOhim2YPINikGH1wEmOP2
Y5dBQiE4a4FQjheokGhiUZe6rikP5xwRQAtcXqGLrzTo6l7FvGq7qT6lHUxvDuF3ORHiIp87qpIr
2nKT+ytfN1lOT1DXNZNOYpq3wHEgdkibtTFBAfbYa3Vc8io9JxlEDWFiJFjMSeZAogJ2mLdCTZNZ
Z6wntMmjGthINbBVWo8sr1ZmGJiWkDuodXA2A/ULVolX+Ukftn0iTRdi1ki2EtNM2aElVn00QVd9
8Gbt2pBoKB+FrAPdWWE/UzeoLoFldRxltlxp38ks7i2pxRjOpGnfQsq/m1ZF68yJzNP+kiPeH9Gm
y880SmhUEr87L/A0qZWhqj1ue4kOKdR8rgo5DuK4AQonQlqbiYVjPZT1oW0RidoxMEMN6fW+vDEz
SkowrUwloQ9+tItbOk/vXO4NIxAEr1oBA4UIMSkM54fWZ62KExWMX705GScT4nRo8LugzEsew68w
q68tnAu1oSt6CA3q2eshGrEFzlZAJ6w76jJe9jepN24zLsCoSR3NZZauodLSJ95adXDb6oeONLKO
EsS0XrEJuSPstPhc9RWDhKVISKojSCjmHCJUMbkLFfioiwniXfvJzYNNARyTqCyqsWx6IEiYnDIG
ya2LFCJvFbIGePj5aDo2hgMtxUqUfnXipU6Hbu54ZE3QXxg1NRGZOhcHNZdNKLw2O5zRBMCIMfVC
OgbNUWOqpog6SJh9nYvewt5I5NvOQxrmOZu1j814OQHYMZNJIFdFp4dbr9iSgrIw6ZkHZth9geBy
yN6KQtkt66IkPwIG459YJnj+FUwknQ5pz4p3eqDJ+ai89Ca1GFY+GObxqE2SDjIj85yPocnR8CEY
eXc52CqDKUAhqgkHoTRYU6GycCy5fIchfShiWejhGEPSIo8HmuZ/DpRBJZCXjh3VrCiiZrD8qklS
vW5JjT751uFQinGOM1vNV4y6eQqhgjFdQFWU5DHpXA9lmao2LpR5L/vj1LcazHw9jy5Mk2EEcWWV
hYOFaDgytZjImmwvQQzh147kLk572oPp9VQCWZjWiKQLaeoaIAX15M5pZ7qzlOA+iBFPjVgXbWXe
D6No8Xpqa5ilKn3xhdksSEMFBPxN420Zr4MuvToETj3loV8mcgjrssmzGBx6MUBaqB8uZwUZgHD2
jfFXZT8XU0yRyldzM8KYlHN3nI5Imbin5q/BZfWKJG6MhpZPnwVYi/50bGtr4qrpg3eO27aDx3He
QECQQxZIEX1Oq4ScBllViq/SSyYVWpzIU8/LyNepysuT0TPukipXRDgPyKaBq1vrVe2EnKKcuwLy
zQPLp7gbpsKFlQ3aZNVleVCB/bW0Oi0wmfi69Qf+0UsyM15A5qqkkAzQagoro/DnXNbpFCqD7YVO
pEMrMfAJggJJLLjMBHG1UrjI3pd8tEMEfhNYHfDzOKO2Cbbr5r8Z6ABpaEp0chFUin5qJovTsO+q
z9Qp/cm2Wofwm0/+H3PntRw3koXpV9nYe0zAm4iNvQDK0oqURJkbhCwSSNiEx9PvlyRnRmTPSNG7
N9vR0WxWFQtIf85vDsAeB5ZNGGUTU75UnzJjNjNiq8VIDCKPazVuVdKDu3yus9E4q4JFvVO5DG6H
cWguBq+rEjJyeQUuEJyM1AwfQIzzgGmQ+V9be3P2i2v295Na7bPEV20nxRTOOlozq7MX1UA8Qd+H
p94Rtb/bIoPAqcqj5Vh79lTew3fnOwW4tVNMdTfpHG/cE75Yl/XaiENVzNZHka7LxygdrLjtRxPy
05P7KizTnxDY5s713OF9SLh/tNzU+tpkk/xo8idebCx0nO0YH1XlhtdLZ+THdhpYdeH4pama4U07
mmsah0NjWqyD7U2UGZKIxnKrI+eBqkkzemcXBt4lKJpxNXe2+lAAduzChUSlQxWwxYuwmgcjLN23
hXDcKnFB9c9tW1teExdzKR3n2zqC/qu9bMGD1FcOKFlNO+jWdA0+ktE2VXuv3L5xvduhEB27fE9x
xQ7SuUPBIGJ29aLq4BqK1mlu3XXVlONsL5pydBoTJu5sjqIqtnOYFuvwPs2X2fvm1W4jT0UTVoOb
pK4yB2MXTp47KzYvGfmfg6qCRi0iK/fN3TR01kbYGJprnijpK3M5j+sCihn7aBIOrlvP4We/rjXX
27WyXEr2MU+Y3o44r65ASVc/y/Zd52bNdF4kYXxxWFbUDCwa7IeuF6+TaJsfZmesQb/zgfWDbN+3
8yqFiLc8k9DsbZZakBvMwQ4aJCuyzezuJiccSGFyZ/GVemjCOZ2K3bx5IXkfzsZ8KW6KounHZtfP
COitvdk6Y999HeU2WWvMt7T5msyNS0gWb61gZzilEJ1FlIBY65a4fmZG5VFkyxR0H0Yj22wvztNQ
8h6yvMBfLo2hJ2G+LNY+Lf1kMaMwmP6gRHjJMcMa8iRBH5YZuRIkHZzMS24u91Y78LI8+C6bVhMa
FcPE8FcyKhlwo4GW+gOr/VJ6oa+I4AGyUrPsuDq0GOdX6QPgXDiYIqt/VE9XnHKvJdFyvFrBmvaB
cEeVDJO5GHYi8gJS8A9N/gutTH09CiI61KEMXcdFBPLyDuCG+mHt/eZrXXoGapcCnQe01rSaROaX
TuqhkCEA5wlbVeHVaE9UWynLO4VGYQC/dAJditbIrIK/qvOtnC7dRYLf/kGAYb1m49HvI8a0tSgZ
Ltx/TZwuzgyvVG/O1z61fdhDHQGWIxjlkLd1Mndrx80ZQTXxHjBS1ay7UG6r8XZu2/TcRxBbWVJt
xCuXleBESeM6Mv10SIg0jfLer6KMjZj66gvz3zaK1aovzC0q+VYJfEla9Qcu+CVHjabDJ3BD22vy
pCqKG3uvOGrygbqb6qn9HEBswI21JhxhFxO9cIol1hZoRpUd6lFnQobPe+Oj8KK1Us2eLfPg+N1h
nJ0/Sx9cffF/09T65lDlITmwqCgfggW+mhZwDD1xR9N+bhV6A7B4cBL32raEs146/bjSHRHp+fZQ
sb+sQTwKNXcigcqe/fus21LjxJ5fbA9Kg1s3Ye5rKdXiTlUZHeXo6eFpepJkEDydMN+3qpDbw1b6
EqTYLEst78npfQaoqSPBi87KMwgfwmpZGDvHY6NNCU7NbAh3LdlOfwDH02MnwZWQYnWPl4/CzFjn
OGyWgq9oYIO589yotYpqaL1Kfll6v+7aQzQpayKKa7bhSikJw1aWlbI5e7O0Wk6ZiwzpUx3WqftA
kmAxyYIwQ5E1wecj5vr93Hi5ET32fkDCzJbgBj61MV5NDc6lOrNA0z9vVtUTkSy2GRBGzk3RlGdn
7GY2h99f8bVuw9YVUW2oHvR7qJxeX7FXZi/mypk/OYT7TMZ5dDUrbaOKQObkTx0qCugQMjBQ3nHo
s+vgifT9/W3o56u8mHcOj9tlk8WWwCN1XWDWl9vR5gBIghhXD5VbV4MTD83oGT9IXzt2I0HwbO1V
GjT5m6kPM3acVnhNts/CwZ6amKL7c0nSaWfdZZmG/tvFUWW4xv1s+dP9EBpmnnTetjSXTCLQtQJy
RnOEqW/pxc5ZOt03kyAwOKeFHPTKn6hcdotLImjX2JHKWabj71v8el8LHY50hFm0mtY6qCdftlj6
qajnrg/eT2NtIvcDJrWR+02bnrcucjT3JKwZ7JdcJdLoTjY8agANwhG9KsYC5cLbdPH1lLa7HBb+
lLcEXWyR3QYpcejKqeUw37xVsurSudLqQ2sNK1ZnYHUso983yX61s4VoxZDeIKzxGEEsP6/O0Q4F
xNYUtf0+HITD2hraTN/AYDijXrqP6xi78Mq9pWLRS5y9Um8pqu04aAxhIXi0Fk+/1HSS58+UURG4
J1go3Q/dCt54k3YLn8qFo5u4ZpXfH6QRKOfQhmpy+mTlvKC5f2jaywObmqhsiTxMw2KpmB4V0l81
bQCyDcqxWd87RLl0/6A6ptZWbnnzbTBDCbK4Dk23PQR2rc/HymgsBmTxqzJb91vlW0N2iBxjnN+j
51N0B1i8w+xzpo3dpM6NiCnmzmWrd7eRbfOU2xz7IBRot7hgPqQmv6FGtegKyHe6YhgCAJzEg/Vh
SYjILvjtqX/0Vqgf3/M7TeKrNRoSLqBDC2wvRKBr/kUUaM2b669+Z7ybqqBhd3gSAtoiXCaZoMEl
nvnD4W+/Oo70JV0qNdgmxxLKl9cSVbNoENu1S/CuHy1mCKDowITi7Kd/3KJ1G2+fzgb8XOyXDnqa
UzmlNSELmx69NKulHN4Efk94DqLqhmwGLMjpHtKNTwEgsPCHpeageh62rJtrunIpw5q1wirSw5HJ
RQ8E8KEOkaO1QPBjksZwJx444/YgfbicP6lz3eiV8o/G60OATYLHIBAFvdaAIpzroeBhmoDm/DKN
h1E6bZLOZlrcoOVw1brvhPLbMI5sOypErFSXdxdmOTqLF7dEO8alyirDvQYBChyADDjXb8gfzNOc
jq6/k0HdlN/dotzUfdX4lfoyA4nPt+5kmeAbYVFHXotmxnH78TDPHliQ6kS6NLFfmZV15ZjKinaA
gpGVFMswqjRuwIK2Ihb1pBC5ZIucWAzTpua1jBfDK9ziENnW6L71y2F1AcMXa5zHYxvNwkqJ39IM
6E4g1CqTYCvnbUMAzFRsSWxWgBBQ7cI/TFGQQWNUxrK9m/3Gzh9Gt8zAN93BtpIVJW+zxn429NEu
yu1ZJhkI54nIf9h1jTlvl2lUm+bRmi1hHzKjD4W5b2VTue9Xb8qk8T4iuVveLajthmujH2rjnhMj
GL97yvfV+y2YsrpB8NBYor+Llq2UxzRHB37YkEhUTRzJxrFFEoDQd+FXq4Ka+y5slFfLjqmydj+i
cZhnWJty7q0C4KruvHCHYtIr/WNaQXfcoD4ypDwC2sM3iR8irJ2BXl4sJ1Tu9eY0E1Ma3UXfijs8
GINv7uvabdvgPEZpLsqr2lskEsBiyoZ5upq9NMvzQ4pgbPTu0xo096z5kiw8MFd8B2Jz2jSCXfZh
PkdQ9q5PHixSBQx0nrPeEPlxzitOGwg2UN91N7X56H1sjBHI+czkmI00mcFuUGKPLVFXFA+rEy7+
bWkHAT+GpxeNPC95j0eBulwOJNjtvm5jF9nTReErOIuTtRhGECRr4ckxOKJ1tKoy9txJn4voAXOa
kzkeh8qXJV2xnySFJyIvu13ndm6DN0VqkP0fAukYdnuW4xqF062P+iaP4i6KdFQdqMET8iHI0tTY
wEPLnp4y1o4t+5pduxPepeGkKiivrLzLrfJNUcxAlXtUfnOf7f8pOnRsfUvrBBZi781MrHm3M2FB
VbirB6RS9Uc7A7/uwFLKCCg3C7suUSiG6Vk7HHNOkATkW38J90/IEnddpGN6V/S0PmkFbJ1/KMSs
e8wpB8mPpheD8bauAr3lu9OQhUESzUPDBNhgAPzjEKmKz7VPTRUIuOi+rtA5KWdJn3K1UlhQFzUY
G+Nita6wvQ9Wueh+rt2oAA4wRkMxFEaNyMP9Af8ckXGoPCfSSubQWoMuyUPhjQYj6I7d+DAU9ZjX
9JchtgY1x+Zay3VYBPqWc0a6hW5nZnEFh7e6r6mx6AnmK0OPPLwJr5URYqhhN00WH+WIDbuZe5gw
LtHG5/Yo5TjdV6wJgtc81Iz+W+m5aeQk7hwhlY/bAOWsuX+ePenWazwnKAzdOEi1x84YmTUqeY5x
I2/TSlbb6T157Zi5Mt4+d7Xx9PF/dvLT59BU2/I6sBGlBIlVwwN/lbnf5uqY185Kozt7W7hWZoMl
m29JwLMmir2ngWo24B6wl2FFnXgGk1+BeSyJqsK/jaqxoZcmuyr5iN1GFneFIDydoliaqw56s8pD
OpkA35gdAOpjDzYtK4h97alNws7J0ZK2qf3ZOgF/6ezcfBrap+mB5qukf3wwWX54Qakbv/irYJ5m
FoQBgYQrfF5cG/QZ4v1m5MgRUIYKR3fv00TaxnXkLmmk/hYrV5AN5GaBw+zqB6Fv/alDjW3e+KUp
ncYN9obp1bI4A/IES3vMTM/mr+ccLmC6epLttv3M+OYTYtevlp/VTB/I2ko3Xk0Eu7c9um/9hfak
f7hTFvKjrE29HKrN0/dfj34m5vdjmZVZfqgzpM1vRedYmXOS/RpYw6XzNFfyoo+G4Pjc5bC6ittZ
nvS9nAANFy/aXHLOTxaaKPM9kVsRTru2M4Y6T8w+S7m4Vwh4T7jvFhdICWAAkPOkcA0aAHM03pyv
vCbX0S/CgyRYXNYLJ+rLpTkNbmNWVVJGbllNcdpnIINIT0c+L2CC+UHQ6JU3VTfy3xWdtf/ZM2cL
XXSH66m8mWBzAQVmVXB1S4ABPvh1upAFpOum5z6Mta8RQQcMFW2rEuUY7suKI7baL0YNCg5YzFG1
fEI3XLDfoOJupDw9G2+gF4QqDqMoyXe/rW5PMaBTWwi64+g8rpmuCUt6vUfqlW4PjgibeXiPJk3M
/glBgG76EmU9XeQgwJG0SGZz7+39zdTS4AF4nvespdWzBrxKT/Enp0nYy5m/tkZbt3fIc1vL+Jng
fL7LMY0YcV5uMLKUiZB1FANZrH517QDv8wkf7pdJPXljj/fgCWTZLK9EDj7WiMLtc5Z2G9+xPZkU
UtJyZOmd50pQP3TZpL5VRe5UJ0MJMOFdwqzo9TS4c45dKZPhwFbp+CkMwE0POEw3k+vpzhtzR0MF
9hhKXEtFCesAlL2WtPLTTHiWGhdz2iuV30ROoe0cCM7ZfgKZOj5UJzDWmu6XtEDXe/Dn1iv7HdCF
5bsobklwP7uZY5GScxhqoHIz3I1WoZjRx0blpbrP4VstJt9TTxYDUo8bJzdzJO8guFUa3MltnI23
imAaVGFDHOB/Zr9lfhlzu9EDhWvqNiD7Ntj8SS81SlXCRGssIKqauf3sR6vorK/uUvrlje937YoK
xYbdNX4iOCyWFFg6ckov7kucQkYSllagHkAkZzm8M7OuyDIU4qsjlvs5ILbpvkdTPnUYGFIk76jC
sSBUUWLYWy8fNne03SYeOR1g6gfLaogpg8BDATgyy6sispOJF+H642DGw7fsnlvyNJZdi37UQz/s
aBNC+ugSeLYxRGi2mHVE/3rx5n2lP4EajT5Li0cvgmeZBp9ANKM/mDqgE9WezF27wPIybVnKGdFi
erMNq9XukcZoAoG70u88T9lnewL153irJw7wP+vt1MgStawK/s+ylRm+GUWQzU08mzXyeHfd0sg+
z12tV3lmbBoO7HHU8cMlLBvOiPmZ366JU+sG3FLfuXxU1kdPF/JUxJEGBcNgP2VsdV5sgRaYQvve
yacNC+Wg/uYutLRtxyg7DUL2yleuu6uyqmvSGCEpsofxCakeZvyO00VuZzqME+7CNYKp1Lc1Pi44
o5GcI0hBH/X/ra0NmTs0FnpOBulmyzz2RA9/sRdFqS0aTx0CDqw3PRn62tfh9pZRXArbKYPwD8DX
q4QeLIf9gRkMswoW/xdYWQy4rcCr7beiaXzuOsiyhdUwN2yzneHqFVQ+0QBT3ul7/30urXHUX3BW
fXkYB9Re+uGdXP8VzoowvTHmPgCqetoaCzBg3f9oOkvKCP8ubX8FoLOaTKTVXAvIiv/6Oq3/xWY5
h7KDZrfqf84RUy5Nk3Rt6rq31LXWMz7yhaYfxrxghBsEUKyT583x9/fyEkLwTOrx8K+uNxY4VCFx
7Jf3kk6ODXxbZG81M+J/zj1Lx+OwlIGz3xpC5z/1818viOkK4IDa6Tbgoq6+/WvjpVCmVVZmev8k
3ckkJ/45eDQoPa/s3zfQ0rDdvwdWtxDs1vQCpMk2T5N6DWQuZeFm9VD69887xozSlqW0In/1vMPi
9iGa/jbd1N04o4jdVWOt9/NHo5rRby7n0R/u6OVM545IpfSzYRz07bB9rw2Ea2Qac7A63X35tKhm
4jrW+DLCZneHPJxyhgDCaWVlRg6HA6GFIfSNQHt245ZMHZn9wUMH73GUY9pZMVy1HR8HmEytm3x1
yCeT+cn51z5ts79vxOthZOBc0zF5WgSQrMWjiF8Noy+6wV6M6Ub0Uu9M22Mg1PZePd6tRji6PEXw
d2vmP13PMxlI/Y+ujffyesFCNMKjdsab52NvyQQKSLNhZ21wJ1Fi/u9dD8hfPx6ehYFz0f3LduAg
0LbqKS84brR5jSBZj0YgS9ZF3Xf6wPj9BV/uP+Cz1MdgorIK8UuCaL7CM5GfLbmCzj8FtaGkl8BJ
B85nX7Fg/rQE/3ophg5e1Q9dMv3g9VZXpXa1jpmfnZ5CkckDHWEe2Z2Wlj626rl+wpundfZUB+Bb
04IXZ2J49ev/5omr+qk6/f/Sf/WvTz0WS/j3b++ain9/+xHK66umb34Orz/14nu5+vPd6RoKL375
SzmH/1Kw4f5HP5bDf3nzRTWHF+Usfq3mYFGEgSXxrxn+l3oOJ54Inuf/4U+eSzlYHo8x4JhABsUa
s+Bh/lnKgaDS/IfNwyXAIEHB+Qio/3MtB9v+h+2gauJRhtBIPmVz/uf/wIn6z3IOnG1QHI6p98LI
+jvlHLxXNNXjaa0d0OSDWFxQU71cj2QFJbFbZr/t+xZdYbvhd44REjdASGUVXbVupu6wn6tvbSBt
AFNp3NtRtx5r11jbpCRZANpa/Do203KmXIMFFmK0e0y47Sfc63wPKmQ7i40JjqnAMSVjA8XvuRGL
PBAa4Rq1iujKxhX/RkT1jMxbrkfob3lPHYPtBK7UxwJX1w+Efpsih57dWwMf5e1Sl3kZi36Yv0RZ
u35hLa/5LhN0WyJY7HmspEJHX5qdxkHar6Mtii9DNq9vDLlaIEXF+mlVm8Jmk8kgcdZt+DGpzIrt
tnTPmW1ad5nw76wBaC1uyt5+T4Kxyd0v8+V5Zb2oqMEM+OVgc58illA/15IThd1Kkz+/hBHV5rqF
kfb+WzK66OwRAWv/gfLjqFkM+Cg0mkGc21X0pgla+6qebZrW+mHjJbk0p+MminVPuN6co22crrcU
U6Y9us13K5fGBxDQ/l6sxrL38qK4Hr0BZ14ohvKhhNE7ZkK1h7FHhROG6v1QOt7Ja+crAmX7nS3s
YyCi70Xnd19/3+jo5dlJo4md9ATWzyDk7Hy9TbahH2ap2RI7NVX6ydKjnwH7fuQpussbHG3qPBaO
OiOWGvauqLHZIe3ZDr1TbNdYIMyvrbTohsibl9usduUF1nfvbbryfx2VjX8ACluXmWHPt2L0AdSz
bnmDvOYB2tk+RkClD7KepwRfgXnK67k+CkMZRzlhU1mpt7LfzIo57QzmdGluzvfaH69mZVtstal3
ojgCOluMt7t8WeV+8WZgyjYSBy/HfBYVF67bzN9y0ThxOTjzt1alDrFRqU5qsAAjhEByPI0H6oAs
9yxKeRNMBoupl/lJOt/RBhYq9lPl9ztZbBhl3axKEO8s4y7HxRo3QREdzU0hq8hHjFx1vdwvNaMU
g54U15Vwuqs1LO0P6BbbH2HZVdhbZ6XNWshMT8sWWNiI+/4ULW1+WQ6DeZ2KdXkT1tZ07Um8IjH4
U1nBgmzFaVUCXdHmZva9kQ/LbU+GeIWEFEHtFm6n2dNr05DbXTXN/QcgViC0TGZXrovhxcyW5Q9h
96s9S0eCti5r4jhY0BnLR3rnlwVjY2JJsykw7sVgbndDNNZHw+rLh3WZw50KxiiBEmLuqGb7Ntvh
luDDbldwzFV8L9pmuWl9O73oBrP7EHQuukpRmscubD8ukSs14Fe9BxWK4KqVV8bF5NTHkrG/anD4
xeaQbfve09aVqrHvF1NJsIOVpq6jsV67Is0Ttqv1ANFt6w21kRfKawdrD7Ju73Nz7PhOZHw3Sjbb
3eO0bYsuSvLcX69V51lXVtukP5syND+GRtV/iAqr/1Cjdb/h2YiqQGSJ9WCHTj//Wpvy2DXKqBIE
/qOAux79I5ktemPw5fA2NLtm3f9+6dr/IRDn3AlM8iyb8iGBXtq/dD9SbNgzYJF7W7W+sRuswIpX
1RlvC5Lka2UV2Gb8rjfeFWs+CdwtbdReL6oWyxGLMMeLwxoc8at06UWI5fKLnHws9FE3t1kCwpR+
Uu5KY0y7tM5dPhqHv98AvDrcFiW0KQCjawT+2oB6k3ApIgvuS38b9kthLTddm2WHzk+xx/Q1+0yK
ZvENICpbTC08Y+9DW34xkbFeWrOf/mTtOWzMa/PFWQIL6/oiL+ChxhRpQJi+o7ILSndRZ2X4FIcR
UFFv6j8cFo/n8V+yIJeqICgkKDL0+t7nShFdurN3j4zDq+O579OfzOY0PKlelQ/Uc9iui6Vfbstg
qo9DhakotuvaP4dtPl00VZgnc2Src+nN6gzXbLwbEGodYZ5wB6purG+3sM+vApv2z7hT7Zj6Cf1P
zGvoNaLcRSw2j2cTg/eUyG5b3mChRfIfTIFK2sJDPIr7EEJ1TD/YAgrOCI3wos8pmJCSfBzK3skO
LRWcPim/3o5qxo+WY+eBYgnqMBlse/lhZT37lV25xpT04Bv7zWmjg9NICD91wvlWdyhH2vZMQaX0
Ux2w1IkJljePSy/FB/ddpbAHe1/yIsab9GLDfXJf2j31pirAlSSyO/HdbPsNE7hIPzHz8BeVld5B
dNfgV76Ac9muXROMPnapbnIPD4EA2K7kOxOFcBa7nZ9/DKrimwNffe4ysVCRA5sIWpMJXXZpXwko
rR00wHJTWBtnye8nMUHii7DhKfskZrBAWx7DwVdhA3t1NfZy6u5FaQ2weiYLDIqAvblE3ILZFfUY
BXdogMCxeCAUa7/49rDdbRZ7EkWw+rPAXLsT1OW46PKyh3GrzBwXLHx8FWdZfRiQirBcrcD8us4m
/pJ8GL7aszv9GPPANXYUiqmCXQ8wnR9rwrHrqR68PQj4yjxwayo1lAjTywOe7gYsZKvGE+qxZbdu
0KmLW71f5gYXdAArh9LQzo9R5xt3aCXWeYcsevzeeRwrzC+xU03XnBZro3gGq/YUlLkOOfW4tnM+
fOgXefIMOa27xc63feSsH6y2BRhvQsTa5kpRCdwi9THKXCZrYfduQqWz4BslZSrshpO8aKzCPKFO
XI3Yd7buuHW2aK7tBVlt0o4Sl+Hk5A+9UeDK3NrZCSmRUhUfUP/j0yllRxomiFuWBM3XIinZ1Irv
uJ2se2OadYBDEYkLM1w4qvoKxyduuix2xDjsh0VUJs2VbHkleZOJugprMpzayDJYhb2lSegjJN+V
m1W/y2Dfz9hWOHU2q3C+CidFCpxZfitR9A46/InWO3i8xthveIu/VmXDvjp0VbhbEReZiVFv1lXm
zfJiZSKEMZhoc2lgqmsSz3KcjxZgJjVMzHG7Q6eANsAKiuVeEVueBqOOshj/9PaT2j/hORw3Y1+O
wPcxNQ9Q65tqm/fuNKFD7v1cJD7aMigUg1mYQ7o0WFTVbog8ifG/Tc1d7mzlT0Rm90h8yjzxCFsR
8CCfSMpZVjcBjpI3dhXMCYdBRM9E63b3uJD+Vmb7/5K0vsiF/1uK/P9hZqvFP2Qi/z2z/VdF23/X
KHz+m+fUloKDiPWpMOcA9vpIvNmBnqoUGoHzD1ejdWASZLlPWe9zasvzSXnBBsQLEHu5TkDG+Zza
8ix5Ul6eG+cSVlhgJ3+rUuErdITcWdc81EAMF0GWpN//JUwJrWlEQxYirA6JZyshwrjIuj8JS1/m
z+QtVELUsBJZHOJmHqry8irpCKlCzZf0NBZ1bWF3i8I4XNLmcz1My5sKtPZcbp1UO2Sw7adfxuM/
BAN6vH7JHJ8u7pG4U+EP2cpfACDhl+XiyDBCTBs1EvVFP++mxeK6ninvMe00XzKIEpjeOnd22Kny
HwsEa733le/sSoXdZh0LdIRTWCZOZ3QXo2zEbY8+Cd16mcIhrqrd91m2XY99kN5XPjn+/0UjqLoU
8Yhn02MivepBU7mtUw1bdCKasHHeNNuhMir3nAfzCttp4qWFbnT2RrWi6jA1zxeR9KBSXbk/bDdv
/Npe3jR9GMbmtHGIRGI7TKEszwtq6EM4zdY7CjIOh7XehgL7V50ff9+GV6Dm4yQgeuEsBkOhAvgr
UBPmdhzXYI5OudPOO2VuSLJwDx2Dpvj5+ytpOPaX8O/pSiEPiQep4flxrw0V3kQdoNbiSpOTmad1
6Bg8P+wu1OB0d9jW/mQSeLWIHq8XmQEAI1OcTEvPwF8WkW31OGGMkutlubpjR8HGNmbR3wOF9VUg
jNAjotgNbee1YjdSbBflbBDD2nN+DOm11olIhfvw3e+777E66av+82AP2Jj0vvCXTaHIqK06MwdP
Nnq88xb0NiVDmDN4cefdWmmpkCX8nsqXg7xfJy+8ahHQ7yillN6Lsd4uK3x3d2rViYE/eX1M8RNz
AjADqcrQKVw0Zb0ec+bm+ykL6jVxNtM1MOzMQFduxkWW1rX3PG8+P/W233+Y/S0//b6RT5ULX7QS
UIW6gV6ABJpna3ivMrTUTku8oWo5zShhkbRiw0SS1Z8NxMCHRvY2IU7zcymVsfMkKQ+TtziVVUGR
CqsdDri6KLwg8xmXJFUNOr82P1jwijdetLqfg7mqPnidv6cKi/3WiiryWUU1m0SRPr2zTUl5tS1H
tjGJ5T3KVXtXZ/l6lNnBQjP3me1MnvzB826z0fZOlHZsLjldxKlqU3vvUMoVcRS2xMbLYTBt1zoS
NoTvVOoV58Ioql1tdQLDVpZ+Exw8SdXL7Oy223TbUsGgQxIZuFdV2JXHKfVB0ia8+r7bjok/+g0W
BYvSflI18oHaW0nZ1SizIKVvqQS5fl8xolGkTAz7TA7O0Utd3JCFL2z8w62/M4LNvfOEY75rx776
EGRC/mwt0SzIiKJ1TajLVxO9NKYTNwTjH4OwlrugstWJR3WX52ItlqsNNcCtX8pwN4Q5ygqnyufb
cai7r3VRel+oIbY3qKuTiFT+MKQRXht1aezcLEdHF1CzC1QqKX2r20s7OlOUjzo5aZvGNs7rASWP
MmIjqI9mW1zp/tw1ZdEmPMTViPtm7mOrcj55gtIo7iLMcyapiUv1ufW9UcrB5l1zu7Go4lNqYxuQ
FudLAuHuHLGUh2ekZ84Xlfr9m4J+qs8D4vqkg1V+J13gJLytaiplPHaO86XpVHOQwja0NCWsYjzY
6j0u25Fai8vM0CxF3C9NdprX8SCEc2en1bhnb5vOA3V7YvDKIUR2Yn93FGOufKu9W1V5nQNuJsY8
yd2UleNuTCWIcDWMiTLNi9YuiEAz141xpmdv6yK7TjP/M34a80RFV/M+tTaM7soHF5Nf7IoicIBi
BfpjP3oYvBTJplLWVbCM80XtSSSB00Y8bzpZPBYdOpnJTCncYAi2KAodWVVNXZOiwUkXZnhwekrv
QJmln4xWrNzMkh6ELd1ESGqMxMrsJibXNAc7jiF5yLPQr3eUBsx3cDj2UfW9celtTXNFhRoT4YK3
finm3rwb8z4I43r1QhtIpGhvN2z5bFO91V2uSHLPol7Kk4UE5RQ0LBffWBtTAqfYmxz39myLmMKr
XbxR/gOXX4F7fnKzj0Vqjd/RBKwfnUnNF1SCms5yioZ4ylr3SpkGdb0GmSZeak7n0WJ9GSuFlMeS
MjxUqyqC3jrXeRRs3c7qfNy9ZlYhRN6W9+5k1gfU13g4Zdbu3bJxk2IdKQfjjPnR8rv6Cg19H+Om
HWKv4VckjrLd5f7SXUSt+X/YO6/luJG02z4RJuCBvDwFlCWrKFqJuskgZeBtwj/9WaCmYyT2P1L0
/Vx0R0dLJMrAZO5v77Wz0K160oGur7Al69lOpsP8feiwEFyw6+WhrFkULATqNm0FZaU22dokEU8O
YwGfYep9vdUHJFnecXvyoAltR0B5oRmTVFs6XX1ckDtuTC7Uy5zoDTxOCfAYHGY1fMNNMYYi15fD
nKbtl5gc/s6tEu8pBnGB99czHjSd9QWbqvgmy5CQsRGyF6zIB7uRSHl1b5GK3sC6OuludpdHdvMp
Ta0szHSATInGulBz6nmfA445jnaT7epI9E+AKnPkLkd9XbRYPzDu5t7T8ibRppazm1foGMLmdc1W
DZxkkScPNsx+Hi3mHa7lZGEK2W0r2oF3njEfgbM1hk5vmdumW8wtInx0s3i1VBtwEPyMKXL1MXJd
B+ycxSvJesAOw9DxlhjjRJvO8hY2jlnqbC1g3TcGN4ZgwTS6rztzOQAvzQPh9QDrkCiCWrpiwzqy
PQ0kDjcGw5jvrIGHpwTWxNaqzOaUzqRgMTPa5t7Qi2YvS825gj6p3c0cIA4hXLC8kF7Dy55j5/Mo
HaJa0o27O9Ja/FcW9XetbjaIvLHxSfedK5UZKeJTU+1VauIgY71oXTmTvu8abgpG21uXwWrsHRDI
6ViAsgiGPI13lSXjbVX2D4YkBzp2HZ6ZbHS2XqJ/aGUJggxexLAH+DLHez5+L/vS2n4TX7eqaAbO
ZqfbEG/o501XwA9rLRP+m5AFBEF7mlUEh8S04wtA0alYjm+P9/9tWH+A9f/rKBYo1m8nsVhdq/bl
a/XzLPbHz/w1itXNf+Eb8d/KE+DXr4O2f+9XDV38iwgsJh72pAKTLJuQv/arBvtV08IngTsUu8sa
sPv3ftUC0w/eXeC5wdvm8Uv+ySj2bZX706ptbYRmCsiWlSWwA6P8/UaoiGsd27x2BX2hScWO3a0/
95/aQdhle0r1wgMYmbEniDnlFfxu59oSeQH+tgA27q330tmuo9PKAcmsc6kxQYYrBlMk0lNQHnmb
qH2fpd0k95mfOEly7UTjAP9i4f/K/oBpk2M9EtobGyTOqC/6Kb42hgKSA6BD39M2sa+NAVQ0kGgn
dt0WYEprzJMZxIMc9Gee8mu81O1Qi+8Jy7FI3TK8Gr1bP576WNwkSbcdQZnwACt8k7mF05fwQvO+
JZ3HGEWTa6akYhjzQy/931Xzh6sGcRjvwH9XeYIXWgawAScvP183P37qr+vGsOmUR5Th5F8HPg6/
8K/rxrT/hckFJ4/NOIjrg0vqr+uGi81g+0GlDycq6T5O57+uGzosCGnano/nwPL+oYXB4Bg/74nJ
VLuGiTeVLZ1OktBed+c/7VE7Mjt10/fTpRwtWPGjjOl7sEhIBJk3Dreu5swnBm5lttX1rHvuKnt4
zGw1YfcUZfPxp0/v/9BkjHVv9fNV/GaoEqsfh92lT8zy11djl3OdibgfLmZTGpcoW9gS9F4FZ20a
OgILw2j3z95Qs4FsC79rAjyQSMHkKTybVIJXfhUsVW/4HTG8oTw3HvGN+cZ+dh35zSDOMf1pHPZu
j79+fmsgjvseO0Vmq+/UCzuBGIffuLsQWIqi0CV29Tisgteu8+bKgVwwGWmYeKytFs+FWDNnurUv
EDgMpPOq+xpPShlBgq0jhBBaYSEuYjbFXutkJBmqNP7A0uJErUCsQoxh4knFzRURLWfaJkpzz0kb
D8UfJJm/fw3cfXRGZMgxBhnH9U3/dFJwJ4ErVefqApdAPFWRb5gbOzM5NeqyZ7Q1teK+lkb+6fdf
/zslCEPDGjKnJIl76/qv9WX9dFgYhJFdq6i8lP5iXAig9Be46kR6ZPz0+yOtT4Ofz7P1SIL85mrn
JMK4Psx+PlJdMuZtQJ5e/Fq3X0ggtvledv5sbrI63uoN2YjA0me/CkhojcWfTpr3Q2DepamTKUfm
dZFA3x8e2TVhbw9I12sy5wXpwHnJeD7ne1JRCn2RHc+s89Xvx7wZYSRnlfcNsBuBNjSE68m1Wj2w
xhToagr4/NFqCViHsT/P32ptqENdWwpiSJCR2Txb7tL/eBz81zmq8fcvCsGO2wYuPZK3AEN+/fh0
t3dKx5Ha2ehl8ZK0BPA3hpZ1pU2cGljAaYyT7JUMDAjspSErAGslCaBDed87b1mqYGaADBknHb4l
OMy/Dk4de6fff8VYSN9/yWjXnERrPyrZSlI+v75Kt/UTnbiIdU5tbMUC0QBtc7/GJ8WuG3q2vVBk
b4didvoNFEgvaI1yr5jL73O7BtyA8+OuplZn2nj5GH0cU2aVs4J3UztN/Qi+2A8lBvigr9KUCU1n
peNGpqq8jLWm4FuBQooiQyCaLjQYBOYQFwcwt/kdO+0PEdjiiUe311xYsDx0ZqFZoTvg9TKS2eTe
YPfLstFHP73OY8d/ljpQzdj1jesFKo0IRj0GLsQ5nxw1v4VZNc7+Ehr4ScIlnb7UCkR0j/set3/R
eTupmv5ITYv50BDfJxjqaUayWeJMvgryspAly0b73BfgzetaQW5iN3Q0GpF/TYba5bq3iuw+EXLy
NgNIn1Mr2z6Y+Rz2Bur0TTMCULbHttkZxmQM25ytHhzlkWxhMJix3BbKaoFVihtmqpEekpLoDjxq
zDEgI8X8q/PyT1Ohx1dmK+p7B1DgvhepZuK/L5YX363ardKnFGk686OdBi/hhQTq+J1mitoJFvjw
/aaMzCHaTV1acXGM43aOht7ftZWMQ4xExaHkr+Ipt9uKDxqw+SZVaaqBqxtp3KicadnYXS4Dizld
sW9dpryr+/h2hJIQJuQ+cJ5wJnU7qxuF2k+WN127cN1yiWe66YpiAyQXBvHXWMamuTyrUZtWppto
uZVXX8y5SDsLuZDxfq1fuqyj6uEkkmbZ02rRSRw3CfSH1Myrex3YCoqXxQqRDCoZ67nRxcTXhdAQ
lpJNHdkfIhJM6ccIuSPvDHkTN7oL8D1DS4/DecpFd+2qzuKMGmVlqDHoeRbuXC1O5c3ApeNGAStF
cGyGBV1lhx+wFRtYSKyAtxPQ2ECTjJvANEkiH0GlJIGwWFCpshtzD3uTkqwKdk4ZFUvgLw53zBLB
pg+KuNXyzaDmSH0AUkiUoooS/7vWD2wQQ70yOzoR/N6/OICZ5am0vM5z0qCcVLPMB8WcqIUhHMUe
aRg1LM1OtExgdnPuFvNBV8hcgWPCZQs8VJ5835KF1QK+VvOjVheLgbfHzYqQf3TtBmqtBqSeqc3H
tChEcbRa0eXbjJzF3dJ3FsxzCIfGVTzGyithHptxt5ftgLWOh7F1AjhlYrSseQXbqssxL/nGtDCf
TZG8z4VPrcFW41JpKcww+lNL7VgeRtKKenxlA19n4qGwbsrVjPkN9pdwQ58XUIRQAeLmaOiJfYDw
lLkBnRINjrgqkeGCMAesbGxrQWx4TO3AIuuxYF1K2d8gX9k7o5aA3bEXevXWgHVUHePEGKNtJuwY
Cgl/b2MIqHKcPhEe+GlMYHGCkdU+t2DUmNInXEfmxVhAJCXoarZmPcw5KJWLW4u5Cksiemd2FzyS
Ipgr/ICAbWrtyHAb5TPqfxmfGnKt006NzpJcgZHoHuzUdF6cSeLe8Q1OXvJs1I9sFSI9L57ADTUt
FqaIAGLXNiHD/JyPIyuLNEqHe+W44yt0Hwtg7RjJrU99FehsX/J7nLwixV62g3EBCWzZt6pzjAec
pfyN0SUojzA9e9OWxGSaHNrJNCGce5EybxLNE0+l3qwnZ5o2au/lKlYfptnu/EBvRr6beCx5YRUo
fOOKJ5h4YmLA2V1wl2xD3xBTdeyUkCb2W8oO7ky/FDb2i3Tsz93UrYvP1fzHTN6dttVYcOiqWhaY
rSZzub2eeeubX1/6yP2J1wXv72I7Je+ibwi8beKsypZAZAOXTp1HWXJbEvGGZd2zKoj4M+6pZlfG
N41hzyDorDrW+bqBSPTnQotrtVldcdCbVx/1dmaiut40uJgC3hE3kEkY6zq5K4snaLbiRLAiYcoK
5ZPzgoDZy1iCZt1MbTrfWd2kq6uIZW56VdXY/e99nhZ7VerGpRFR8wy0B58kCarEPFXotv0VVCZQ
gnOL7sQCd7b2tcnHGkBUn79keeZ8mHoFbbOhiypjXlNE6gDFuvhOCnS9hyRNHofsA3xrmwDtUrsa
Q9VHTZfFrsDR1kAv5zY3t2N8l6DxXYEKTp3QMVuTeFrOEHyD1i6eWuhf0TY3Sy6TRZM4ge2yMppv
BTfk+eQbnFJbCgg4R1IHL+AOEu6w5SEzNlfIXAhbUuTdwJPWGnSW3k36uRW0u2gzy3SEw641vjLx
YL5RGIY3UGZg8qumwlg7KkZCBMear4W9PRw9aAvIgOdp9mC8DvhNfU8d7GIanMMyrt0zYMLVsq/z
rKrOpTvZ11qn28D3m7IYriJwAXHgO6qIH1iJqK86tUIU0HiJWmU13GRU/Ax+w1Ngbu7zqDGS1XJi
+QOGFozZj3VnaYJfRi/DNgbWEJ00WY+vqBgYwnJPudkxIYRxOylNYiHr4eptk6XnJE3MLrU+TFm+
OJfCrVd+ej3o7tk2YpgZM6sbtR3BvdOU5JfJCnr2Cu4dSuVbY7KmNhxyehL2C6QNXqo9RV44S9iw
gayV23yEaGk8pHHLucaTTjxxrhfqQylKOsx6E9/vzi/W4crUP0MhIM2/ybLBe3QArI/hSOWUTQNG
DiulkdDTeLhzRm9rLDDNjo3DPF0nVpdV115bx9YHc6Jh4AgSBHtRMk1adM5ajflhoaAub1iN9d0Z
BzevvyX2u8OElcW0Een6cW5srvvZdT28azL2zm+r0v8pKX9QUpgas/z+70rK/8tfXl+Kl59llB8/
8m8ZxScIgrXFsAla+ThG/lPqqfk+ThpExnVTRQPDm1bybxnFwi6je45HNfK60yI2+B8ZhfgI+y/k
THJUDtvNf5QEeacCrBmQNWBnsKuDCGS9dxakRm3ayrK1g9A0O90k6bwcemGrP0zg3+273g7jgdxd
G7i5Cb+vD10M1c7cubQDiTzjATQMLNxe92+KEczgHzZ5yMM/b5HXY4HbY87PQwFzzHuvLN9FqsRg
ycNsVOJGd9vhjABsneyFtAF36eRP2S/r/bbybY+GHOXgZvApS9bf7cqnTDkNSWx5SOZW8mBtqu6a
ZqOI3hi6WhwEnlE8IaVZ5k7v4RHDGqcRce9SRlDuGyfqA2cY7HHTT5hU6jRpD2sIBMlFtPprSbLs
uhFK7IEmiz2WgmRfuLMZgCUoT2Tli9s8gwaYa233aHRueYLBV+9odEwucu6Six1BnAytqIz3LMeL
YxIpSEedKm5Ngu7faApbnuLMbp+Ytpz1fk62o5ezAqOF5rCYVna28Yn4QZxa/a2p+uL7Yi3VzcI+
/tHUk5SJHmZPp4lLKMPFwK6yHA96JUEH4qbc+4POGBTW2NaIqUVgQ6OuYEZUl7b2yf6ztnzR80g7
5O7ac9Fq46GZIXIwURHShWtqVl+Uz8TaXYqJzqQl7jesf1j9t76909n1PpN3EWMWTnHr8dTy5hEc
wrNwTGdW13FZpzuv9FhRjpLzPNBjSiU3ulWUr33r1c8pGJmPqcjMOwE6NWZ7qoi++HCRWIi2LK0L
/N6El9Jk2rWDD3KYxGr8msU5ESgqm/IbPacTAbNBxD0c9tLVDPr+yZ8XqHcyaUPaMjj30oXOKTtJ
nRtIBnfxlOgBw/D5LsYYsFWG3j7DABt21aR3WJcQLzcTAKmvbVHE+7iMv8xtWocRGeyrSPg9bPTF
iVmF8OFgPsjPTV4sHxEVsNGyML7WmYgqJu1GRu3HoGthlqRS32gVwXYGCEeJiHkYxlJtrTnJrvU0
6r9Gyu1eM2NOcwykOJe3Gi6rEx+BCmPpfmm6PBiNsb2UOSIfVbxfdWsaQTjbV1Lr8EJk0aNQgIkb
Wed7rfaZL1A2EqhpLKGL2HoAR8ndeHV3lWqtTR1BF5F71f30hdSb5C97ny3ZowZV7kxlk9vcyRE/
tcuq15lYbm8Yo9ic2lw9E8BlqlJx1KTG8G0qPG3ntFp3hhq3vHa0BQd8s85rTcHXDXsJcrVL1901
JDECCvPuYCgk295ZPmlMQC/mgufBnBd1weixbEfhjvdlKXrMtWLYzYV9W464PixZmYckoyfD3nQU
z8xfSjehTU+ix7At72k/xD/hY0bYLHiOwywqMpgcZj9nwZw37nLtj/k8HfGzUkFLUq3R9Y3UiFQ8
ZQpv9Qqn7NUY8UFUTdjPg0ofbOgoUcfQP51wEDx4cxdvhaG8aB2UtjQDSfKzG4ft80Z0flnux2Fx
vU+TZsOhIpRtUgHiYyYIk1yb/Z1KWbXaUG86oCTZuER3Q+asxCoyAtHFbVb7cQWtcvwQEd7DQV2T
54ivhFxDfCuPxHk2a4qlCO6WWO0Zr0/CfEqhXji7hlJA76s3xXxRcQdS6ZTN9JG291nBogWitVDZ
M/Pv7F4MRbJv9ZLbcFV4WIF0QmmenLUVA2HKeTP2rnVypgFL9LgMY79xtFjsHfa8JwiNzbUxTc4B
1Un3IDnO4MuLRRik1qoIc0mz/m9PuvJ+nvvxi2uW6NelUdY7yoSIH+ZECDc9cj1tnKT9aqWXJyjT
YtsV/VIGBQMtLnZ/rK4a22YrQsLB2BmuqvBNJhRg1KILSoWjewNKBKiplOIzFVQF+xStvAdwJyl2
KbUeqvswFreTZdffCIP617wQolMZxI2rehbFEgLVyeNtC4PxyL5N3ORO4r7kBQx50FQDREflFbca
pmgGGgB7ygBQJX/maF3xneVq/mTp3fQhz1IXstxSVPdREbPgVkxjDG4emdtz3ebh/1aBby3xf1oF
Mkr97SoQZG5V/roKfPuRv4Zp66SZkRkQNg/V7W1R8tcwjTkb1dDuD8YBbmLMln+tAj1WgfzUj3HZ
r0No41+MsrEAe4jwsDT9fzKDJjz365oJezIqMxZs1H2Dl/eeslDg5yJL4Y4Ax2qMLOiaY1fk5cZ3
3EpnRz34EHzTxuuWfp9B1Cr0jzSPQijPkAXUA6mdbmk3bIaxv+Rt2tZjyqVTNrV/T2KDbRR46LRM
DJSCkYjIzoZCXVB/IuZDqo2jRqEG5vFiOLbkDxWOqYWmgq4+l/mcllxKCY8z4dfltUMd8YlF1aAf
0zU5N9tSPqRWUwPUcj9pqhr2YzV4KwgRWKGT1tdpgXWlSCeuCsdZs8xuwsWUxNy20IZWIQXOqdiC
yWK7lrcLizY3d6e7hTqbF702uR+UnRrOdECzM0Vm447UDuu+U2DGzUnADPke32+OOVlUyRGloPEu
QnRDGqhZ54GoaYxF3Hru9l2bDf1GW1nYcWFnh1q24y5dWm+hBKTkF1OQIfGeDXK4MR1ZPnfjbNyN
1LIP+6pLAQgqxZOC2DP1WCqal43KijZMnWb41BGfe5JL5blBGzX1dJwqgCzUrzi8UapzevMTNdwN
6EIjZ1jgtlvbyIhLRXVjbJTRXpMHMdYqVpp1kTIZmSV4Y44u96EnkbJNNd/U4+RNSY7fVOVhFZiB
0aI1N6jO5pv+bK1StPumSg/pGmF+06qdN92alnA0bAYC4DRRsg9gcOKQdjLUbnMVvsdVAid3hRo+
vynjtEmhkpPyHL97MtFfFgAnu8zhatyti6stAu/8UqyTaMTWAum9mup7o2zjK8CQ+adqlehxshlj
UGtRB80UOSE0W+8GEBWy/irwM0yDvgdMH91ff5sBRFHe7OaBrGfsteJmWocFzTo26NcBQvw2S6jW
sQKMVKw/TtyzGEKOPUJiMY/dOopwHU9+5mpgPgFvUbzKYmBqwQxmyPZR15gPMk/649gW3o4CL2Yd
opTq3reHL/o6CBnWkQgN4ExHuAISEnuMMYAlrfOTaB2l4Mi3T9k6Xlk3FftBxa7cOArnReisoxj1
NpVRzGccO28vja8vr3lXyBBZdX7qk7o4yLfZjqbpzHnqdeQzrMOfuZrKS+MAaAQZvU6HzCHBDbiO
jIxYVo9u1HSbURPlkfrF6GPHwpP+lU7md9k6elI4Zvd02e27ivrt1pM2j2870/HPNoxd3iZYVWmb
kMQdacirem1NIpxe3yCvCGYmev4NXWU+st+pgmmFhAzTLDal7L6kaM7Iz+MYOHTmHVYGZFDZ5ss0
zh+hkDlBmUViCsVgei15Xoupdo6k3MR1734YUY1QMTdAyPq5/Z/L5Ef6549PRdP/rThyXWFTTV7e
PxjffuovfcTn6ecCFcKitULafyJlCJtnJm4RfFnMmjFu/fRktP6lkyWCTegD/MbC8B99xOQX4qLi
ychjDvHmn+kj1juBBDrOKiTYhuNhEvOYfP86i2VDP/YAStujU0rPD5m7GXd63Cxn5Oh6VzXUZZJp
IyqpNE8+MNhoj3NRypPWJvKkWmKhXk5WuNLdco8Bc2CaCkCJzUymPfg8O0Mvrp1kW+mdCIw4nW4M
Vo/f0jV4PsVR/gRFrNsCx4SPFxfyXOmUKYWl6VGX2NCOaUR6OxL41ZZD1RTufY/N4Q/B+3d6Cp/A
yiLBJ7rqKXjU1j//ydyQgj0YqoHg7dSSMeJ5IPbRjAfc7Lr1ffG6f1o5ffhhZviZjPFOK3o7HqPb
NadBVyZ8q1+PZ2qkfaIsq4+jRtx6ivJXIJTDCkJI/nCkd26R9Uggs7ArkabF0fd+1bOAiKCL2s2P
o2xUaKYpWefZ0fYU2iT3g5nb+5mZ490/fnv4DtCIXE4mEhvr2//549RNNRYlpt/ejenxZg/KtgUk
sxP2k0Mg/p8fDb46rCBoMzhw332YiAU0p8HLZWI3AkQs22LZ0T5jkD7IxR9EvvesrvXzFIiWbMQt
XSB5vjvYlLGjKTI9OTbxlFuBFUuVhw0VIqG/hs7iOZ5u+rY3rkcSzIcl97oaKxDu33/6nh1gEasT
C92U9cq7EzZnhzwXvZUemz4DmTCpmZYe2MQPwq3ZVP7+YH8/h1D93pKNLNMRwt7ZqFqm3FbXuumx
NpbltgIREnYaV3Ad11mM6yKhs5aqYgK3vz/u368SIEFoygLWHjKn/u6+RLnqmERUFxwpPaBideDb
HK1+XLtjqF/8R8daFVXdxouCSYu74N/adWwK+wzqHJJjYjRRSH0ZtMNab+d16GM9/v5Y7+63b8ci
D7hCiej0huX37vJAnADJwjm0zMtohJX0ilMOZdMIf3+cdzueH8exsL+BKlxPV/PX4/Qu7Fm3mhJC
1Q4tTNOIc3BD7fWq6ICUiZOEmMLUdigfS1uncqsXUfxjpvJf7Ujvzp31NbDn4kZHxQckpvfnzgBQ
labVjtcwqCisDUagm2hh5iOZsp9wr+Gsc635D/fzt4/wJw/ZelhqSnjj1pq70/13p84QuUOF3z45
xgypP7apW5xcy54vdYpC3Fp1qTaEUSYwEzOzMAD5qFHH0S2nr4YLWvJLPYjilMlSHpjNFSeZSP61
pNrt77+h/+t1OmvGVWCPttkYv7u0aCiXI+092gGch/uKnmNT69vkgq8Isdg9lFpae5s5hW6Ol2HM
zvqAvYJOSimPJFrtK9EJeZwS37oIzVXezh3iKg0rzAd/ah/5+1nLoGYdbZA9A5Dy/qUy6+wqNinJ
sRA6gl8WsfVCJ1Ld9vefyburnq8OYy1fmedBy1thLL+etYkG1kRqih3BCEVGJCuooswq5ypXtnP/
+2O9v52/HczDlv7GmmCI9e7zn33lKHtKuZ1TEh9GvhxCPSdSBymDdI65YltYe18Z/eQ9E6+N9rRn
d/s/vQhnvRJ/PV3pdsEDQNScLxoI86/vOW9rzeTKkAfU9XY+rhXL/qYTk1Ufo75ebjXL1V+dFcCT
JG/shDqmoYpC5ZaGwQJ2i4IcdBJkdT9QYgqCRjVp3QYNda9Y+7JiOeexkqcYWgkFJJb8Pkx9joCf
L+clb9G4RdO6914D7IXIkXM1UC+LzlaM5p3TZ+49rE/90DH8Y9gAwSbU60R70LxxuZ0x1PQ0V8bD
DXmR7iVnqvyKKi7PSqMteSOmUn6H1eKgXhRNsWxosZKHRRm22qVejBxreUSY0O0zW9+UjWm/sPs0
vpR9YT2OllXTZSOHQkNkl/b3fACkHBbsseItWe74HFlc2bbDrcVoh+S1j7l5VypyvkeV5jM+Klg2
MkTS/SgYExH1Oz127f1I1Qd0ZG9SX32vN+llbrxn0PGtfwcsg/ONqz/KdlklOHxdt9qtb+K02eiq
954XWzoh/TrR2Vt/VjkVL2NGFts2yQhqxEOJfhCVNZ95zuRPDWOhm7ePV7oQv8wy1m9rq4nhcixe
Hh9hS6AFm3oRn9nbERVsoJ7VW+/tbtVTW9N2C3corE3a57LKOCPBjMO6wD/NGDOp+ewI0CXwWXQ9
fsDKaX/sscNpgRnp5QcrMz2yeDa/B9tnfHbp1wmBQyavrS4osZVtO0d7gd8Dgx2Yv/s0sqxHnyoO
c6OZfLYFOKxX3ADmzmgr+wUZBv8YFw3ZWpkUyy3Ky9QRpWqnD/rQTDfJbA8xCouRfM5djHMTfqQn
Y9btfGut5yH937CRKCKK8Jn6XULtu8ECxigIx5fAgPuNhzXnHFH+ITeSrRdBJIxmt4Wj6XqwFKxz
KD2GeZXyBrB8ED+WgeIE29JKVb/EWO4OFIpw9jorJKelNGitk2XH4DqV9uDGGR8YScr5HGl5esr8
fCsWjclaa0831CI1uy71jEM0LtUWn4ZD7rFqgY7EyVGn0/uKwZsdJEWehK6p9LNhlcupZzpxAAch
H6LO21JukL2QLM7OM0cLpHSQYhZvT+sLxSgMNPcMFK1n3+eyqymv1CtKlLWMsZBOOUlgsuej4qFs
d7ibaKhsyzwL+FTNJ5phbxIKXU+oLSRLG2s39nF1Elwkmxg5fpOtJQ5NwdsihQthOaNafh7oVDWV
TRWMYz8z6bLOUZHctGsIlTnTtOowNix5EydXkzy6ksDjrGrzKnfyQO/BfNZdOe4zUdA9sgDYixfd
peCa2uVExHcqnl9Fbb7Uvaa2qVZYuDPscmMug3nUdP9T4ypJVbJV58E8+TzV+tr8XFj2CVcMTAkz
uaBVjmFmuw/DIK+ob4w+dWCItrE9T6c4L7gB2+saiRHlxU0s69xRkHJrAPU5aWBBw2Vxr0G2M5WC
ZkR0UyBlNmakvjV6Vq/j8RTFkXJkms4jKz0ZlV0ZzKQi7xo4Pi+oyjHbEwQwl0eHFPBuGnPZb7vB
FFcAhxrMmI6N+4QpEdU3gIKI/0SPvamP9wQIWD9UanVp0oQynzMPhUkCxmAO0/lf0yJpj1DOpyMD
0IKDsoo+t5F+5zvjeOeN87y1lp5oMM+fdRRaD3GQ1E3xQWHDDjyutPxoU0NvbsyskkE7sxbJGMqU
WelS2q17CbeikpIDW0LT8SLhHeqUrU/P+RcWLPN2goT+vmeaRxs7UVJ6ELonD2YHTuRkuNjN4qcB
5H4/DTtmnOnOSc3iijrdbFemmMN0KvJ2FOVFH7s0GikNn8KOdsMT7jodjJ4/is8WQC5EudJUSTBw
n0Qxa+OT1bBu35ijrw7LUHBipqwd2CLk2m0+t94WXfIT9d/Ojpjs8Mykyv/eUQRJ/05pwGYsHO/j
RAUEBj0H9ygzrmkjq571WDk1h3pZxGXSGve2zRUUgqqqA61rvAM7aAH2Dz/epjb69lvNbGGLSD/D
w7POXmHrZ4EWnYPQM65tym5ZwpTevvdycZvLBgCetKTF5j+NbWSKljhswsDOwNt/4ksV91RDLyEP
4bzb0Ndlf5mgqN/S7o1q0JQUXVeNGSJVbqULJh1nbuTsR0/Ld67fDdiyEvsxm1X1AcqRtSmkkVIc
15gr0iwJLTwFzSCN/eA4nNiiPFO8x/icduUPUZNDroTney0iBuzUokCDxIsRMves9uR5612+KP+l
73hL3GgwdasxsQKacttkk0nH38dDaUIDGA3KpJWMMF1O1gVvSnXDFJ1lv7Aqd1NDgCq3c6ZVNh4Z
BP88K71nJ3MRcaomuqKKya9CKe38OGti/taxHb/urLG/7WwKyfE+ikHhsit5pttibIOyGpwLO/Z6
nxWexwbAqE65McOFGhh74NjPsao43Y2vpulgMYaFFCj8Q0GZ7xEXmwZ7QvpXVTPJcwrxem9HQ/Ga
lY1H1XQtmo925FA36KbZd+EUKLi1V1dHjZnKtk5znB6q/lzwq7dtU9nkeZ3FzAMll4GJBw5RbgJK
O0b1OrwG2dMFmDsccBhLf2VIenWJeIC/7JNtVphfUINJcfc1gxJat9W2jKL57Im+evVgMENhS+nr
FTwDm9ha9rMzyxD2ZffB0Af1SgqKezYQKLpQKP/Ioi4Y7DVc8ogxvvTUF+zRvr3R7XKKv1Pt08B+
ocCJC7sr2SZRjNAwHTlPTm1ektHpH6mZHF7tNvGfo17gOmXGpOXhpC/+KtXj/PVgapZFedBcez6Z
ZiqibeEOsAGM5KJn1BNr/pAbm7RJq00yZkbAKiq6zObsUUnSoGqYjTw6DJKJw9vddLDLVD/TYJGH
GNt5ZsCwZb6fg2RcvdEVdhUjbaaDIcfuZLRF3YcdlQ7czuYluvet1JwD/Az90RHECAIDdYjzkp6+
IFKL9pDgF9jRf8X3xkNhb+l1d6qXpP9SszdihxHnYakVfApkRj5Lcz2VUZT0c+zVVOh5JjQQV7fk
0+yY1gsFThoEr368lv4cPTi4uwOj4tdOmG0ejTIZNmbvtJ9lbScsJ/8/e2e23DaSbe1XOS+QHUjM
uCUITqJoUZZk2TcISbYwz0hMT38+yOW/q+rvUxV9XxEdFVVtixQJIDP33mt9iygoRJaPHIzDoA9t
ElSy5t42nuACkc63sLyGechNVTwRQ6OhixH3zsDICWvPgo7W3ZmLsDdt2QPhzDQwARxOto5DSDIT
GsZu1Ngb5MSV703Ja5brCIgEdfJGxX3FVhkdIJTrO2WPPzD7eXtqeVK1W93bZXix/KywT3pXMB1K
Bmgnltoh642YDUCfcEJuZy2d5M1sFXu1yJel5oXjSrl7fW6IEywQ4MM+nD43NsliunKj27Qc3kUN
xaNZihLMy6CfEhq7AVHx0ykhbOTgabQH9GkAjle3hKwBIn3NeultqPHZdTgInUxVkTeMOQIVcN+d
GdGn50xO+4wInQ32c/Ld58ne9vBrRxBaKJIn+2ARkeVrxeBSmsAlJWWIDaIK7ybZaSik0nrn9t2P
vhVVUItqAaaQVJui8b61syh27VzbN31N72CJmIqO3VUZ4iWxzR3TtZlzincpi+5UiObrWCyfwNSf
iLd6hE57y5JLwyhP+hu7Xd7TJnpilHZPdt++5jSN8jx/8bRk3C8ZTUqn916RwHX+0uIS8IS0Hius
FwHGiFe02hysID5v3Vg/5jY5Lp6u7VJV30yxg7Atst+KwavhO9LVRsRARRCNSn1BSvaGZ4PwNKXv
Gvh+oz+THvIFTGO0EMDnZiezrYcNjJYNHgMD2EMwNMkzJNXuADn7bDWPmjuoh8ZtUA93yWfHiOID
VKYMruWgnoXeusE0Dv1hoIY5K9WSqDul62M+ayfLSJxnKHvlPika2wVqCB+TIDHao2O6lhOOB7+0
GiVH6KT9gO+h5OkHS7S7uJjuYYV633GvzOKE7ZCGDk7tztX2+qCPxk3vFl2XbpoY9kOOKJrX05ss
fZlpOoNdhC7UH1HjcEc7I/SdDV1NM+2hbORoTroorsjtsMaDYyhHXHrVO8m2E1VKTo1H09TuRkrO
zAPgqfTwqxtl5MiHNg8g78qIAbIJhQhI11Wo7laURRG3vdpWLC/0mdaZxlyp8CsCOBGEoqHGqHTr
BjUgYFT2uCe3CedbYVpUyYkjAoL2bO2SCisZgn4l8hXKYVkau9TwS7lWJzKZhh/pAn05tWd51mS2
7GTUAknNgCGSnEiTO0KMei87qw9sC7sK/a5Be4WjYVu3fTysJa/XI+CKrbr70pQDR4dcEI1US3if
nO15aWGXIogrCnRkUBGkb+lQX412/83OC32btBz/NmZc31nt4mdyYFRZR6m/sOUfdfIq/KQzwpMR
WzQFOop8Vzn0CNZJzcf7DbUpgrmy22NogwCmThj22DGL54+/4rmFfg/fw/78QWN2LGs5IJGsX7qi
pwaDTEmXwDXGTyPIjK2g2GTWs5T2Zy/jy8Tyam20uCfrc20UI7VgjMKcfqsy/jMvkpr0mwS1kyAI
4rTmlJ5g1ZZ7u7C6L1XS8wGSlFdkHVmuHY2XOyvJ5XOhNK56mYHPDrG4HlurnO4yGBS7D6YIQBjo
2fU894Bg+FxmQS+8tij7moEge9+a04ZQ2dWbrFTuoIfPyJ7aJAtdEZqXLAYKs0uotd4WE7XVHLOQ
jC3ufzipZ6+K6heafwmOkZSOorvc4BuDNSXxcdGSacI+xuC2VDvi9kbznANgvljY/W6qFJhJt1g0
r8IlO33cdwL+6m5IuQLGsrLK23y5xj3J0oyBV5qkiuvwXZSrsEFQZl1ztX4nuWLKJvlPrtV0qRy4
njZNSt+U9XKro/7aV2srroPkdevM4fiJJEx3W1WoCGyTO6A3NV7bG9YXzFP7c6R7IvDigUBs0Jzb
3qnd7VQ62jOgVIQHpdkeMUnxp1XPtyXtVXGILHi+HXihYF5az9o2o9CeQVWZ6TbrM28Pzgfdp+B4
DVcTsulH40kKPXxfpElTKYXtbSy8aDqJ6oVWIggutvPhkZwOefbkGJ4GBvAvYYyKeQ5jHh3yfbmY
hmI2OfbhKaxl9ZKBiDh6zSQM1AbDKtVs81DeUxzwCUsiXdQmjKKME3AI/RyLhn6mbmm/QO/nLxRa
np3Q7y63QwflmlSplJMWv7jeZfH3Yinql8bFV8lW3g0nEkfDY0/LtdgoV3Qvyxz5kUZHrm/4Oa9N
MkyR7quyugE2dkLp0ddvpeZ6vscwb98NbXjSeq5O34c87BNPYEi8JB2L0kMqM8DjQgt6a9ACv63R
xHxtsWLgmbQXeZNHuvxEmmN4snKD37yn8rG2JcvhHowezQ/Goghy1rtgrGnNWTUiUqQIJvxiF3rL
Bpogd4mzaK8rJuOFUaSoQNLWHvi+1gq3FdXpTmmsj57JN4VVRjwsFAToUHCSrHpL7sEWc5DvgDQ9
JZG+uscIEzgIZ4WzY55JALjGww/Xpk72KTCm565Kpm/T4K60Vw7kBO2xyQQxxwp2RnDgZ9kN5SUe
e/WQ4KD9Xg9m+J5Uk3carDifYbayM5nJiDzFcuYI1Qh3wOA14dfUXrnQXWu04dapaHBv8zr5BQH/
xwTyt0IHC0n/X5hAyEouu5fuDy4Qb/2ZXyoH7184EWwNSzezdMJiGGv9pv9D5WBLm2kMhvQPzAaz
hV/6P/tf0DeAGTD9QINAl+zfLhAEEBhKYEGurgp0e/+VAJBD8B+b7ISL8z9j1SBKYrxg4vyxyU7O
sY5+R5lHGj+uTxob0cRwnPYLW80JtxYeME4e8PnGcf5uVZ1zpoXYcIiXcryvKkXYVVeLF/y12i0B
ot4FAIbxYKMgipC+gTyLOtO5xPnQ3c/pkDwUnZXvSaNjYhLZ8ltVh4Qopk56wirDSYMwAQTQ6WHC
Io5DPWVX23Q0+9/IgxVIASJbRz+f6Z/JDspOXpmXN6Fj5HtldBtjojSsLD3xMSAXW+CB8UlS9sMt
K3ACFwIIqk6T6wTtv6bqzOlt1m6Osc31zlCcBo669qRfJ8HJ2SFr41bCC7udibkD+VgZzQ7Gbb6X
lR49S7yqF+xrd3Ky1W2oy4dFw4UqbfjJZWN6Aq9CbbzDFljt7DN+Bs4jut8WbX/nzdKkNsRoapgW
idstkrC9lWv19xEx4s5oSRFuEoyspaqyx8ZMMTBOuZnu62JKDx5+/u1ojsVWc2bSV6SuvlRuEn7q
VTxeGVsub948zs8lMKwrvbH5QDpWe7HpSl2ZD1LD63qya8iTu9EIPn0t1hbWUEbOrh448Tgy42OQ
4gA+o8wPA/Ej0BxMBdza2CStRXPJq2/0Eggj0bOBSnJC5rSq3HZWeFtkdYG5Xxxz1MvbqKnwJgxt
s2+ageGDR2HdpX1y09vmuCc6NjzqRVzcycVZkPGJlPPi3IXrESBVN7U5p0/RnHhfnZU3h+izZqdD
o18PY/PghWZyS9NVu0XmToohgv7kC8nk3TlVWv7ZrMx6X8Br8TYjSdUHa8qddJPlhnFdZie5jSJz
2c2Og2UQx4Jzj2ORoI6ybyDLdcYA4R8ymNdyr1RRb4d+upj5myLM6hLadn6YJ2XcMDXI90VtJ1+V
6yTPDSnDlzKqrWtBjOdhwmN7wcFo3OijtSYXVtEnMkq7h5SS1p8KdCCFUMe6DEdIeaXlApCp9a8l
Y//bJjLxPMq8PqRpbhabIuvy3WjCZMvr8UaPR5PbsWkPQusDFUf9S6xcDYjilMlAr0PnpTHGH1Yz
FcdopoQq5sI6Vk1o7hzc89vZKfUnw8zemOFTmYjI1L86bvlQDcby1DFF2C9aqV2r2Ob0NUE/OFmi
01AqYjO+xIO0pD8SZPmCXzO9c6IMHqhpGN4bW3u8Lwd+KFqS/BGUReEPhqBOHLLiJo24iIyuqPhU
jqcc/j4VW9e/Gi6upU2fyYe+Ko9I9exTNTb7kjQ3dnyHijzJ0+xqSJnfW2F+sGf6KXa4lEczQ2DS
1QoGJYsloB+ECg4G5d2cGM2W8xAd0nJK79H6mz+WqQGykKWxv6zqm7S2smeH2cKjU9biSiO48rmg
DozBONO3jS3rOxjugAPs5qbB/5P6nrez+rTYh92o3bqul++b/Eo0yfAswrEikNyQ11QjG7eULsVy
PmrDpdSG9s3oZ34TU9uO2uTsKzni+87hbqIyNdzn3pkbaBVAhJMN8XJVUHKc+rR0VbZniITXfWbL
99thsjHxC/Iso3AOONB2aKUrxYnD84bHaJkx8eUZDbkcETDLXEdWEqT25aYSU3M7M+0LpBTPqb5O
R2nk4F7OPYwUdoNBpy1tPxfJF1wu2jHXOg1ZGtWmnmbVa05U603I7PxqFa597DprKmg4iP6a9IyI
HNjtFkLvFzt1pn2qWe6d1tlF79ekkl3WEw8nzgJCMshfOyD6znvy2DUuixnHX3ByJediGb55S28f
2BEXf0674dJFJgkDw5ieuxQAak9r9VygArjr07C5TbWxeRJhkl8QQdcBpAhYs5Qj2wXeT2B1jfEl
w9YOdZZP2YZutYunVP+xOJG6HQG/vphGs24uAE6fY4ZWnLQloEJcPcRO0BakbxRnQTVH2KNlGN9J
if2C9F/QSFEzfdYUXz0pIcuWwgpa9qS7JPYgOd9OOTRtw0lHbjSUxx4lNJNSwPp7xixqXyZTf8y8
pX7MVbhPZJ0G2Rwud6QQmUE9DNjTZhJuUl8JsDREzuzsphoucoj0kyej7NvYgL8cdZshlWS7TXjE
bzrm8QcsphM9g6b1vma2nWyLctSe8xBfIisT09Re3866bd0tKhVvtenATu1dsSsip/skkzI/WqYg
9pYcVGYRo/sYjW64k1qjfY6HROPtnJCRwyzsnYEy+tLO4GvBi79pi2L5Vwxju00+mQgBDMZSTLEM
pmvgTUtNH5gLtAnwLVWNVgHkoVQa9UaWaNdVJs3en6bRg2LM1mxSsnJmv6QRcG1o8B+qmEd6M9VO
luGtapnMAqVq3r22zo5DHkN4mkZxJiormAHU3Q3QPQ69pb5arYWNsKJ/t8GXrWjV2V+tJCbQRb0z
6vnqVtN9KRdcPMtIs8toimNbOjM98eRBb6L6BNvHeRjqTH/K0rF8A4IxfWlDfnAogTe82MmMoP9E
ihggg1PddM3Q75lpNYt9y1GrjOwNEA7NAhBQ9WYATzQ+T1AItwxtlHvX9M1sP3fkyigSH13E6SMX
DluRjnlzQClKesZezZx69jACq1vmX6L6WrOAcvbyhq2cwmzXZHNUnFyB9bsbU33LIS+7kTB6TqpN
mFBAuvmmOWGU3oVTnN84sSXbByjRcbjPFxzzpT91jHOZffRW+h1cXycerSacLNyaA9PJSiQZQScO
IPlSaPO+9apyN9jdF1xo46ZFnbnVMDlgiTO/0K0dDzY9U3+GzXvhb047j6RZX+UxDVTzrDydeaAm
oItlEbsMycLiwFnksVziPIhRLZ3YQQgXF0l0xmIo/aiU8wXRfnNpuZqnpUeWHifjyxopfWo9G8Cx
KdReltNMTPl63DIWSlykJO1NktCo2GWOPW+HKuwPbm6YhNe4yb7DV+3PoXktFjrSMH6jIzlX/VGF
YXhqCz059Vp0tiUcZNBf9Rn/Y7+dI6f5pgzopy74ln3SDMkuBbARgAXCRZDkVTCGZj1tqjhjI4Md
4Ftc5oPCQ0ITVy/2FklC76YKOUbXWZ1MtBxI5vgOVdF2v3Q/xx3q5/AjbExOHHRPPgYjH6XJP0Xc
3xRxuKj+sojb/shJdWx//L6I+/kzvxVxDqZ8AJ2ovGh5MNS0/01E5I+o6G3ShCF2/TRq/arhvH9h
hOKpJjUWzh4x4v+u4fD/m9RbBKJa9AR1QAO/Uit/k0n/zOL8zxlR0jP+WMNRJKInROarScRa/0Ev
lw5xKsmoP8z2HD9jFyrrrV0zhNxM+AP9yWmLflc3811e6cvo58TRASHwVglQvaMoK7GuGot8DpFR
0bMrgftA3Bh/TEgyty4vzhZOTZJH/V3pijU5Pv9mitbFyo8UvoxgS82GFgXYQgGQ8iUmB9i4yGb6
sTxPHGIueWrxBLsKzrKDgMT0w7RoT7YE/qyqEE8lvWoecKKkWGvbm6lh7GAXBAqJyUr3I7+cvjFa
uz46SxIeK9H29yTTmCeqwG8pqVbPSV6Ih6gp7Y1JQPGeBSeCyFRjZcXR/WmZOndbTN11cKPv5Abx
IUM+qYz1q0ny5M7zgGmgViKpl8zhvRYBeqegGDcaPeltqREbZtV0AJHk17tm4d3jQb/axkTX1ulv
CbMxNkrXr4l0H/AF38rQKzfxVH4GrIqcf8RTztyYIRsuYv5RnKsZErtbP4cMAfxF9hOu2eibZ4fH
dcsnRsm4Isn51qBQBfRVfWaUunzN8lLb1gbk5MytFT0qelBJwvHL8R4mIwxCB9MTWcTrr9BsbIuX
piFo7J3F0T4ZmRA7XEjYRTsvf6oQVT7JiT63UeYocBCs7WxOEdRAPbgcrXjvlvoODuhyCE1x6s25
eYE23j7ggx02cQKYx0e/wgRfr+9AOx5Cd4HRY/XNJ1jy7bOZuQ92l1T7aoJaIEFrne2QmLrF8eTB
Y+IS4Jt7zJdaEL9ujI/oNSDZFvQXfDBIAAoIInoTWtOWvtNoxrXHTH8pElBwHIBiBusVVowgj8vP
BojMwGixfm31yrjv8h47kRvCPTBiKDk8OZs0GRJyr8DJDMXUeHsMFJwgolpKpiFztUmlhbAQ9311
0eWkbiJOt2pHjJH16DDgvTELW/tm8sG3HVgFn7hGPcFuBQ5nJ124cnQeZu1mnJH0HiuOwPgN036m
XW0teApgI4bvs+eMt4yCyB9e4yuDnI0V32SOkqdI5U8B5z8L/d8s9A4Nsb/q1vlVWf5465M31f9+
rf/5Y7/WesmCDk4IYTb95Z/eo98adqQckR4IsRQxqil/bgO/LfZEGZFfRDPOpln3syv3i35rav9i
UWaHgKQGbuW/pN+a5p8Vx4jWIY1qWEikg93hz9pxS5/pKVbJcKjKiFBbsnqDeCk93+r759nOXl2N
NaMmfijAEUSoZcrEcJrmDKYUk12tdx9cwnJOIu8zklXz8+ACnneETf8B102uCU7ZKd1zFggMfhSa
eHYJLONYbICDbrxd7Qk6bDZGIPxZ1xoO9BaHbLlJEXcEsnGmTSR5T05HkNMx4LPXNNo2zbrn1aug
LEbYTV3pvm2lrzZzd8Zf/PVMcvDFwNse66F9lm5c+4s1GBvyUEVQhM6TGLV74k1eh5a3t636Oa8g
HUc9TqHKAa1n61cZ4xbWSz6PXU99oLXNs03Y8KZfcR4fpqISxBrNF9bRQThHpsxH1vseah9fzQBF
MOoLY7MgntEzMW1sm6/yY2CnNbxoPvAVmOAu+Ah8DZp7LJKu2wLfw6yI8gyxF/OrONTh98V6dUgZ
YO+qnJOyTXqgP2TmdXRJgFt/MjXBEyQejo1FXzsmM19BjaEksHq5XKMqv3rQ84O84y2B+Fk3lske
A/FYD1TDyNCoianRluiRuSbNhXXywLH7fS6JzcMeppPjQATCmM14Qr08egtzIfkevAecc33wseZ3
WkruSAGhErQcCyoier9Nve4hdMMM7gxtr1rky65e2LVHl5vDgMUF2Mo5ulI8fNwkCRrD7WyiA6wd
7gMYeqTCYtdChvoAEAvTG3NYIjWs65DwS0VpZh5pCQE7T1W3raJiOjkegQ1Dvd5FPX8XJwq5pxIf
Z0VYj7MePpBfQpKEX0YaBShFThYX7uf3ycsoM9GzbRiavcI64tov/FcaWhMFsiDto3c73Oho4SAp
EpYo6X7pDqNBhM6e33bt88f1LiKXMSP9D78f+bwR8bcbx+MEUjVUkMp285Mmo3cecu5qDu0IWLg7
XYdbpVqfBZyx8yMGKGNju+mrIflFePKomsnUuSi+Lsd0HmbgjcHY8Jw4DiO9EbIDWh2eDs/pnp2M
F7QdrrCruJlcnsaPL6Mk54ZmG3+1zorXAmpQEGpOcyLb0grMkJs2z5jVznQN74uO6Bcdad8Gsfzg
G31d75aCvG1yZ7Vt0a5RtxqjtTGKuxu3ExOjLbyGRoN+/iMwInN4KOkJnpMxRT6lGIDiqEhAMaLa
ZZvXtobGQsB5EBwluRyBxnMCAye5DrF1+Xi8SGsmKEIiAJ9MbPEKI/qmUrR9NbIrt2bsZSfyusv9
RLEakDrOY5hBLP64tqLg44uwPNukxbCEcAuUNTm5BgQ3/+MuXxxkBVXdenv6Qxl5vLm3w6+eb0fB
EebjBljvcB7xa2IunGxmljFv4Pk20U0ePi5zr0aD54DbiCFCHwxIMV7qxBKHDx8BU3P6AUqKQ+iR
G5paySsVOpdAZu80Og16oDw9muBpLgz8j4yYmWS2qjwDCp0u1mTt3TF9FZwqONJy+A0zfd3reSLU
oolDZPGcVnjZzzOG0Z1jc5OVhVGeBcohsjZYvpy0YOLE4gDpcpNM5t6Lc4aaYuLFJG5IoF227/Sa
sQXSSmCK3qELtDneOutgekoKDQSTRXxaHrEoRpLFbeTSCYcBaaj0a0w60H6RpFbVPYtJbQ6DD8Kp
XnNNyIpVqCF5RKoDuH7+4eTGz7VJ9whr+3ho4aySeMpQlNeO76yWW6K1zKs+r1yrULgbi0Ys287I
zdRMNdbuhOtX5do2bjTKAducLspBnmhafDUzT8DHd03gIIkpBS+pEBDszBKugDn1SClciyVw7aQh
lQ3vdPo2BMY0+d4Nm/fG4f8uVBrw0CMpSVhPTJEnyPLbN1cTVlAK3P1V4zwVaJyDTMR3YlQXB6bC
xoAldZqTCXqMyLtcwvKZtUDPyInZlJMAo7Lky7fMyothg8HStAPS3DuxWZY2fdXJAdrSwfNgQWn6
gxWhKu9cDvq3QGTVKRk1LqGhgYtl7C5NFaQalvYYKcddHJk2rDC6DMxc2m4CFzFnvRZgd2+7gL5o
Tb5L04hTHaoX0VfVd6hmb2aiVWoTGVP27jaGWCB1iGXpfJb/8dCXxC8BmpwQWrUCrWKNEYDsW3MQ
24itaIvVJ7z1sA6JXW6UY3cBje46CJPNrjj089KL5zliRB4DKcvPYewZPRqsXNp+M2cNSWCDrc9B
BMtG3JeK40Ps2A+/O4r9B/fv6ub5vduHc425GtNs22Hm7v05ei73hL6YVasOTjLTblri9yRjczFK
90G1JKtbJGD4ZsKd/tfvu/oK/7/3RZWr0TddM+r/ZHYCT67PXl+rA0qLdbHjGTSS7Hs5iozWY/b+
1+/2Zx/Xx6d0mPvqpvSgr/zp3ZYxEiYYEnXIZ26Q9SSAPkgEEROWn5/rnyLgb4oATxp8qf/3yJ4B
Xt8mb/3/VO//A21cFa9/zML4+fO/qgEiX2ANwHFccRqu1Lmev6oB51+QU0loIJj+Z/Pn3+N7l6AY
fLPcxbAd8SFzz/3KwgBSgHIcb6MLCkTX+aP/pvXzp+k9nR/SOEy4hNj0KVfWT/57T/ksy0wyaNQO
2bTyU97h6X2aEOekK3V7LA9Fop1AUwVU08+SEN7U6P7m8VkrrD88P+uvwEMLd5HPTKznn1x6FbTK
2nVXgxHhVZfQfJ5h6HdDFpQFsDH0LVpP5JZXR+XGzMPbGkne3tHNMhj1ryZHziVmn8f6iqYMoae7
6zGr1A703pVsYlrDhlV2Cyt3Dex6M5k9JRWHsjLGHfQt5Yi4/utMBpyZzI/dUqHnBICHGMvyDmbV
c4CLMvvMyaecN4vWs4aKtjOwFWVgSYzyaXZR83BPHCbGKgXRb9AQbiIFYD1Jl6vZd2uSDkd1V9xS
1bOmgzEMuuxM9/lK+0EFU4mrQzCysL2v0hCkpzovDOcoWlIJu93wceeDF/OQ/8WBqvLtMBUIN7P7
SQAwQpoawDIPEP9/o2ml7ZNc3UWdc0Pl9LrAh+zTzEeWmu/thV9j7KHCGWX5Vkymts9Sl6mvNr6V
ZrSNbNWdS+DW1HC1X9sdb7bsksz4FBXYIj8emX8Wl79ZXHTucLqv//fq8inLX+Lqj1jY337otyUF
2Q8PLLW7DnfLQJJm/r8lRWqIe2gKO6wMmg5GgT/61U1eiWA2Z9gVlPIHNRD0UdRD7Cf6+nP/nRpo
FSr9/mGWLE0rVIVwXgfU9geY9vfrSctxvJyImzyZPbnthpnv0OaSH1D0LiSfMq5wK0R0CPouXqwg
a20lHuN1gJRTfzNMmgROHAw3BUK/vVDCYOY0N/kNCv0kvQNR2n4bPsZTC7TSWEb5Tb8Or7x1jNVo
WO9PxChmO3sdc8HRIirwY/ZF2mR1O/yciM1yjw9x8CPwjfWu+JidDR9zNFdDYd5+DNeGj0HbvM7c
nHX6ln4M4gx7KEvfi2o3eRl6ET8r3FIFC1cFUbkmkt0+9xYqXeIaAJ2ZvtLI1Zs2xYiTfLzksQlR
YEfU6FJf0JXycZmatTQsy5ly/oBa1WinoKia1RxfIrZyAVLrIfljMAedIry4ZLur1TzB99lsElgV
Y0OHklb7Vg0DEX2QlqT2No45ozmQ/4k1Iq4pOwvEWplWZGUVP4Oz7I8ULULnSNSafsZrxe7SmECg
UtSxfmYPEQdrIFp6jEPXTVkK0u9LOM+dlfl9gTOXQM0qMTGKQKDc69kUthc8puKojWV7p6UuYE5P
GBt8ci2pE3F5jIUY9hF2m8+A41VCM0BbKLPL8Srp/+5sr55fnDrNgjFX+BqzOSYboGt2g1tkZ3o2
BlpcswA130OSKwdoUk2JwYqIQHV0h8l3VJztiqKstoYdR58sHeMWpea0ZSxNIm9PFZDahLl2ixde
2wI0J3mCPf5OENuwM4ea6AT7EcJwdDWiprsb48G55nU2fI0Ld9pGHqUapO3pyv1QQfmqkqcc+zT6
/Gr+Qv29BgMq9MSho4fbUSYryi0Ln+J6Ym+IbfFJTOHUb7pWeDvaVMYZ1iS8UwTQhJgAnpqf6sYl
4QBEwSPykfJzt+px8LTF0eRbaWNMOGRbZ/KreVmOZcvRADEpS7/CnHUc8XeRnZNFT0ZdGTfegiKV
nc8aHzDmYfd1cW2kq1o8f5ejabMJOAttjoiOJ9GwFcHenF3uwKPR1Rot9hVn26XKpF9lTM5ZguSM
aIMvkP3CVg2fVBTpN/A0q4NpemrTpzPXWkHGuMa5XT5RlZSEtjr1K832LxL9C+kdrnviSjNrrxmn
4oZ1b5c5n64ExMan0pxaCkJjeVbGgkTcGyf9La1a7UYsJcqrpjGc04jqfWem9Y9VuHpgPNYE8ZQt
XEEnRSbvqmfNTvMvc7YkX4yxTywKUzf70pAPTCeLJ8wWfYskX+oB3fR+l2B/GauUTGA3yfdpa8yf
gLNbp3HqPNwtc0YKHj8rPsk0QUBgLSkUTVtL7sqVJTiJemr9Ckk0dzE1IEy1Kd+gaaFRIZqZZARV
gw4eOWzkXU/XJo/9SGh+bXXjqQL8sDXwVj2ZjjA+9aJ9TJb2c1oL5/tkVeBhNW8gldUirdOiK7Ok
D06bmjeFNod4g8x6Y6cdgt0kOlKCObfz2DY8Gqr7zC6PvaHVqjdbobyomdHfGaG3vK6RTw2ZRfm0
0gvrmyiNzMcoNi2KxVw3URk2M8ZfHPimLtXXHppcSfPRDzPcZUsm5eKnU3tiYhe9dEac/FjDM/xu
aM66CsfAssdpiw/DeIaNlxwMDFnuBvzufNYn2mYmjEjoIL0ueOLMWLvIZhIk1UiBMAzP5DVLO6ip
NaaoIFeTvAxdQhJaDruPcVExptMBguJ0X40m4RdZNBqfhz50XxHqYJ1XiWKeRCa4F4RYl+5Ro7jn
aiitF1xp1Q2tyNZGGyOJEVTQh+8iWYZk07oxzQqwBZgOpXyYpeguOH5J6YyUMW6lARxu06F/qQqY
XZt6xpoppF5dugQ3r4csz++16a1hz7uXoz0fIxF2Pi+Kmj0lPtvKEIX3jTmRd7CKShHPvVGhWu+V
ML8jytBR9A9dT5ujmDcY9wKmlmhUC5HdjlPs3npGlp2JvrBTuthvsaY3m0bLK1Qr02OltZ/RiyCO
ki0MzDWBJIELtUsYG2OFX7xrA1ogEJjUOEESonCIRHzJMwCJpiJxhXmX/JI0lrlPIwu/VeO8pfSP
7ukHjX7c5NVDhICBCWdbn8Y0K4KWRO381qpoh1hdOdxWpRYdxDiR72YXdr9nXl1duXMJ3IaBcMdY
rP1OJofQ0KfLnGOP6T5Fdmie+A3nrT7WwJ3R1sP1zqzijoAMa5cDzD7KkrEjCrJpO3dachZoKHEw
l9W+V5Pammrqv+ots7rcrWi6Otm3vpOvaVNn/sL2eIadG6mN3Y3xHQGsUBDRwW2ngkju2Zi6d2lQ
WCg5q8+pRtr3YHJ8BpeT7UwXM43RivAzpsDughOo348eMkBATO2nIWJyEKQLik7O94XrizYWR5Dd
bWLGyNdGwA9m/q2ZRrVD+5R9L1xH4udAVMmy9y128x9tlnRr69pBGZLRSrX4NyAGHpwJyz4MSa8d
sW+Z2yGR+k7vE1KvapG+eSm08D6Pxb63SnCcXZhf0x4wuN6lya7u0+aoOJDQ1M+9A5bIbudMnLzQ
+VnwVuPhJikqmA/5VDfbXgqB6GbBzUN0cWA4XflGIAiKXjN/SFQkfTXH9mEcjMZPrNvFHOtDaRaQ
HWowmZW03hqtviIZpLvLzJ8s62XPEi02syGeZWLOZIrZCSXDguk81zAUa9XFqduro3V7r2v2y1jA
YC+ykYFPee+KHvPO/7J3HttxK2nWfZVePcddcAEz6En6TJokk1acYJEiCe8RAAJP/29Qt/qXKJXU
VeMa1F11jZhM2IjznbNPOYWboqm8RY2VHQ8dQUmcfcR7snBDKvrCyjXt5AMDxyAl2ZKpBJ+eBeA4
La5UE0ebjmwNTkatWDqZuvZ7aQAtTyGVdlW56qaqoA29RFWMpIEl0Jp4CLvWUetGunZ8zb0lVBvv
piQgTSqMtzpwtDW5JraJucwXZlwJXmRpxPsAiP1gGvhUc1WvXTqQwBTgQhr7gs7I3uNlPEWLXkiD
GUQl92Pe+LukCDVkxck75J26zmLxZAfu3X/2Uv8ntDLbHfSMf76XolS7iV+fvx/VzlkF/szfWylP
/4u/1SHGMHdlLe+xnflbnfHcvxBsHNpQDfNjV8Oe6R9bKRp+dQN9xuKH6Say4/+qM6b9F9sy5B6P
6KZDhFP8K+rMT8qIAwbDgiApMK1Y+mwA+n4zFQ5z+Lwq5c40JZ4u3LmkEGwz8s9taZFUckVTnIPr
jovVR+bsu2N19U3B/A1NUcwTYhQrjo/nsmf8TE+q63Dy6bPnMSjNfg0Yz1kbsQn7xI3z3b/xUZCk
MQ1Bb0O9/fGLNlbSG0YOAgqDSLzNTGNgd4AVl+B6/Qe5idP2/Qb141txKH3LwdPKsH1Wc7+DKE7G
mFaoPdgtxzHGbgq3o+k69jSjK/e//1afQHHfPorvZJMbg375maBIfatMM8EBZC9Lj6syqbmSzvvY
O6uQFeTSLfELzdj4ZUUb0jeB5Z8S4rgGf/6e4JFotDYdOus+fc8O331gVV23BTzhEBYZo3Vh2PX5
77/iz0dTwP02ATcSTrLwsf14NFtY/ywAA4m703Yars2Cla4Ya7dfJ1UOqPv3H/cJe8cRFQwaUNox
w3GZfFgbvjt5wKpNKzLY/zHu7oAKNG+uZb57YZnjhMnPgIz8XQP9LxxG6OEmO2zcErbxE0kuiJhD
eVYpZ2M6UTxoM5wsv1z//nvNh+m7EcLH95pFHt8DVoYQOx/m774Xzk502DqVWyueEQGado6ef2RH
htdAz8Xi95/2q6P4/ad9Omk0DYV1KDJJwcoAQAdOIQgQMpZJSg8y+PFFk6Yvv/9I85Mu9PEN6St3
hIXRkQvy06NMRanjEeLttkbk2EfSNdl9SERy75QTRlc2UStZw4BQHnQ1u311Ot07VMLaybApt730
+7UcgTA3g1t9HUdL2wNE8hdm0NU3E+jTzI3CpZHW0x8eTMbPtxHsOPzsBv4b1/zpivNaZtxlx20U
D9IG8zjXKuCGEf1a0yzMe63BnsUrh5XF0VubeNif9MkdmUF61SXQe2sZVqF/hG//t4L6T69M8ctf
jefzfIcL/jf/++8umsTPqOIUWUe9a7Q2g0gQYIcSUXsOgeU6bO/G2EqWxNv9bFXi1z6MRdKc02nZ
AzIaMeH1esFWbMYMKCAcllEFq6DwmF2aIYBOaTaXpjNp+4mB5gqDOqExAquM+hv/XtKueN/1XrD0
rbheNrbmbiyYZjCpgCbAUj/ALmuxzGQI0AhUxM/EWWSnd5Lx2GVqK0LG1pRuGgygTN+7I8HTaVfH
4OyVzch4hA9yrkdKf9BgMWyTguxeINR7qqxT53Xpwic3tOucqDvyk4vN76/Wn28QTwgWBtz1wC5d
99PFOkK6kwSjOeltdAlDDOSKp+9hFNzKKWCpLeFO/RufKGZxliDl/Lz58VzCuOk9f0q7bQOB0mjt
NUz5r35hnzcWRaRU7D3+/vN+fm5T28DTBgis77P0+TT2aUO/Lzg33TZRGQFitkH7sBystWc2avX7
j/r5MvUIjTrmnGCdJ12fLtNQYkEdaP3e+l5PdF+rDRCU0v3DAfzlpyCfskyhlJNj+OMBzPVAyztS
51vNafRmUbu+toNY7139/ssYPz/H+DZEUz1WiwZmvk+fk1IqajjV3IU7GuWK5FCyccacEvS2YF9O
4wFLCi585sQUBnsPdDZuSzuN//RYYmTw6YVBgJeWDAE2lFmA/en81bCXprh3261NLhFXkJ9taE3t
Njaql4eTZbLZR4/+utHLt6wc3BN5/AHxVe8v8mmiJAf22R/OgPnL38klcUb2AP3/84ojtDVNCyKr
3RahLPZ6I9a+jlg9EYq8DEjZLSNXVl8yakOXWa2po6xiapwwP6x8D9HWLbK3zBj7S2hsyFDDE1Ej
c1nHXXWjCuTiCj1vJ8JoOBQquyS5+KfFxa+/gD8XwLGk5/6fz/13D9TAaPxceQMHFQUppAhqIwc7
vIt4ii2r2k1WQQsKJXedjjdWkx8ooX32Yve2bRx/D8UqWI4Azwnll/41FMry1qMjbaKM42B5mHWG
KlTIkDCtLDbwG0p8qz8sj4z5tP+4juCy+O4bfLo6hy7jFy4VbnotCSHr+sWhEyOkSk0HMtfwkJf4
65NE31slFq8WUOIfrgLrl1cBtgQdnC2A9M+3u6d4ligh222iRYjrkrKzF5ZVV67dFmhc+msJaeOB
4VH0lZ77TvbhMilNHOlWhJwTthtTpzKpcWx3McTGkDNgQEaN+MAtTv5ZcwiNN1UYBo9KlwBouhZ6
Qo2W5j/QCNHsjF7o55owst1Uls94Cm8cxQeF9keDjN+KPxzzn5dunsNucCYxI/2yW/rxoiGe4aYB
psdtjfJcBFu3T7KVNhF3xaZl/WGd+IvHNrBnQvCs6/nBnyG+bZYyAOOhs2UY/u7HzFgsA7ufTT/z
Hz5p3nF9upL4JI9RHgh/F174j1+LvkBZuYHgSmrC29Swwockm1BPc8VuQqiU3LPuaN4hcIBX/v4Z
+4u3L9BwhpGWxYuJhfePH92FEAWCBMVIuupL0HlXo1ufdHAWUN9f2PI6f3hBfaw9f/qujINwZ7Dh
JlHz4wf6vdaOAIDbLdvw4iQt1j0qALkJfXdp9dMbzby3ZcwgKVQVixsbMx7U7Yb4/PSHr/7LiwmE
Am8Wy6VY+NNjPZYdtI6e+3fwyg4csEsahWr1hRaXqK5R8v77I/2LlyZgCWwpmC5gwn9+Yjt+Qtec
HDnJqsHNWRnBckIT/8Me8ZfHF60cJ/p8eD+G0t8/V5PWCEvDrtote+RmyaguAheQ+NhyCfoPLV0U
YW/LFYg+4iBBSF0U6dT12GtnYEj/9Iz8eVPu0ZjKalnnHsL59+lkD0oKonspv0yPZS4KXapwm+lC
9TOCJje0ZQVEZhu5HRDTVOp/uK0+932yD/J4LqIeC9btnv35WqP/j+BLoTdbEA7RS+USEcFuG3bH
NjZEvhicEvhfKfkB1MThDV70DGfECtAMIyHKtkDfDpoaLvrIwhlodh1qowhF+/r7K+MXD5qZb884
WndZ5xifbv9I82IlCqfeOsx1YZ9SHW23YNJYy8d/OCS/+CjSErbrM3fTPY7Oj3dfnBhtVTcuHKkp
yN9tS7nXUxHB2QHe9W98LdaggpzdLKn99FSrsEN3lWfXWxgfzTVyr7MplRucJU33/PsD+IuHGJ+E
LMISkSaJz0oFc/owKSWfFJNrWwUE6m5o96IuUm+nhT7m2I3K6F+s7JgvLkZlDlKL4YB+8j+dtRA0
dedHot5Sg45pfuYWxQlgs0Y3/9SUQe6V8/LpqclKQ58Z+y75yM8rbi+1SxlOBpeI3egQQ8myN5Sj
2QM0V5obs6XTtObKYU2eLWurH7QNO0c5rqfRRb0Hh87NFVtojPugVdm9CTwkYirFFBd2VuYQDA7q
6JnMt3aR0l7aYqvPmLK2xRymL/hKFpGNEpua34vB2Awg4NXZR+EjzTvutC7tJoJBlUbGrSPNyVhl
NrTMTWLko7MGQRKZjz5T+vzNSRBLgA2zg4lgDjYWwzEQ8NFdm5WG2mcF6to2io3cXmt6ZRzyaRy1
LWaPvr0UOWbWC7uTKrh2WiMrNvy9NoBwbNqUuIHtp8WqSHs7vPDcYg5wC6tMNhIK8U0Piw9HQaGV
O6NJmXWqsDGbhR/F9zlOEBtUll0me9LSIWEBWZbpRqWxAjpaqaI5T6CdYmjFNoG3q23BFq7GXigw
or0K9LNco/cb3SGvzFWVY71ZUIXnmc8u1A2FyaAbmZcxjLyhQ0gDKtG1iboaAre/KWK76dZKq333
pDP5DNe0OIRyzyJ23NTe6MeYq0MHMnQVTtMSTqG/LfBnlOssmOU/XTNx4NWt8O4SBonLMctLa9na
kD+gZlQCZ7i8RufdyF5UD0FlZo+Z5umnrnCwttC3t9PmKlmr9mmaUZuibjeQIItTwKyst6NwnU50
HZs2U6TUT/EIyv5g9WpgSt4+J6kD+UDiwJDJaG1yy3q1LW1Y497D6mw37pbRoL727djZ2v5UEv2A
uZ2QBT1riWC/uB1dfrZU2Ord/nmqHbHrrRGfyqgWEPPu8VitHeAlV8LPm7VBGelVasFThUlgnHl5
Fl1YuG+27BboPY2D+3GyxFZoxjVwPnjiagz2gW+nyzFJJYsK0ooZb4lV27ozg27c153dwc9Tgr+k
xxR1aRzs5pCOo7ma9LRej12TLZIogEbmQkUZLFwynNmrwLNPuRaNa2Pwog0Wc0gYhBBXganM7cTS
9RSEWfVEQkA/LyKX0E1XO9Btu+bd0Wr4qV1frTwEayhmpdg3GTXyLlj1vaXH5r5VLoHLsT8Qb9zE
ojKo0lNA7WT9WMT0Kwj7JpbqUYwBtkzGvyR8g8ecLtiGOzD39r10Cf9rdbAijXWb+h78vsCC9s5k
jhiIrXEealj5iT+tIvYNp7jR+qs6pDqglVg2B6s9hxnnMsecgSZa8dbWDCc9q4t3cZvnu4IJ/bvd
QmVXMeYukgBMVCdFpXRdTBZbc1NvwmBdxn5HibgXTeC//fQhJ1o9rlww0CkvUx4S9BkPX0jqppf1
wFWWKPI2XmrsKd9WVIV0JSHXCXwyrvr1yA2xDr61RXvfuqMp152bpJUZ2PRKT63ZfNEMa0NNMvgC
zeR33rpzL/XoUne3s0DXSoDTjQumtMQrfK5pDsGC1PWYM2cKWOgBeVZvEWnreNc0HClAN0W2mry8
v41Q9a/MLKETMC/SeD8kVDMKCLKXxmB6GyJ+w7SAWgPxPW71F0cPWE+i71KDMOnZWcVL9mvXeqFD
iiIsl8kgYou0devc2HAc333EferFC3rPFx8hvUl5412EHeu9qRoyZypvjaeCcPiKLZo4UpdcfaE0
eYCF2qptx4rl1oMq86Vv+TkK38m67Mz6wKg2W8ZjYe9N22ofUOHm2DR+QNLFkiuBgEn9GIVe/bWu
bOoioJI/ujUz2qQJumwPpCvdxEpvH0RZU3PoAhZbOYHIu5WE8QG0xtTEMtWJK4WOI5YJC669rAmH
uEjIa3alfrNJ2TfluxyQXrbo4rC/r4MhnNaeiA3muOFs5C91m/BQjuERxlIEuG/gOXKAQRXd0CqR
LUq3ATzbcji1e2IQfEW3Sv3oLDQnflUn7e97c5TDBfVR4TH2AEOVEA4vSqJy53Zk81NpT97aeuxg
ZDHFtGAlUkOfjKJjMgDZRroz1whn4hhiSXTWRTlTOeWYboZypODAdd3wmGVV7+IoguzETVRzU3F2
EeHrQ5r79hFicvXS9GFzbU+Q19uY4x0nKYAmRX4H4G68o1FbnWlcmteVaKoXwOQFjHFnqiiirpOY
RI6IdxB7+LEa1FCjsetDRSbyfOrb6qVTVfPYRxzXyXXrr5hDsBhNMuKw1kUeHELUiK3EpfbqD604
2lOtDaCn/PA4xoLO4cEBLPs6JZZN0KsyBwyjxGoghZ8bvJar1eDjPNZIjdakniMKXT0pA0JLpW7c
VoYSx1iUwV2F348iClk+OSEBQzhmDOJNbQroQoCk9CokQaWw82o67/VgFWqyP5thHTtKycY7jzKg
pyKcPUtzJrLStfAoSZhTO+YJVuBwJ5lYWPQGNOlss+l8RJwVFac0v2B4jKl9IqsXhkPWrZKpwiA+
cZ8jYxXtA+gl9e5h8nl1Q4xWQaDoU2sguy/oaKkkMxdT3MR51N9jNZfucij5JTOhpyeva6pnK4mc
G82fIGRVxRAdlZMXVK7aRfOY1dN45TmtvNerMT3F8+k2YRWdCxJpp9ru+aBUUxvfdbFVsMiIjnbL
UaPeRV3poabe9amMIUTZ0B8R7YOTSdxnX2PMOHesgZ9YTumJJft45+tMZCjSI8Y/NUjiay2P1LtL
SXcBdhO06AK9pcVh6mg0tjtaSVgWawgVMbHmBCc7Ysu1qGRbq33e9w5lF5IradLqhkevY3Ol8cyK
jhRSl8YyN/CraVaCiNtTVoKU2npRv3es0sN523bvJQAJQEp6nizrfKjfgQsa93ZYDat+aI03ErdS
Lrn16mueFtN7ac6VPbR5A6RvEiHfTE9OgnMGY0KrKg6Lw5u83eoA25sFOQ1AfGaG46TTeZq5Di3x
lVdfd0Exe2zM6rLrVfVlBCN1bXReeAycOt52PrE8kkXWnueY36wp/7D2Bb2xDzV8Bf260byWZzzm
KDhqquTgeZZ7wZ442FQyaHiIQbBBN+1AIdeB5T3RPNBdBnkVbvss63e2k3NqeG2eW8QwKUZ1w/jK
sdtqUxFWpj2jDxZz4KkLS/5RW1XVKugr6wWvtdjYVTZR9wFc0LRGYA+95WwNjteCiaYNYrbhPuys
XJ2MHNQ+ixCsLpQJ35tZSIWJVt7gD74A4ES2Sddj9jJNsxqkn1zW6D+6jPpDklcNH5s6R33IjcvI
pafdsSbG63qsXYxktI+FEsGNE5jlHmS7DHnoUlpkFAwba3ycexF3h17BZY65Ny/0EN42QMGCsCep
C5b6LAF9xn9IqM8+hbD71C3GUwpw7rWnzraOdYNHmsdfrLZeF7DXcDXbZ+OY2A+st3UyDmP54g/z
nKnsNhHK8r4OSry0BBdZ4SU4eCmOCU96EQ0YqKqdU2b1yh/ACS1iEtHeMD2j/+Vf6FyYqIkvOUim
Zoc86NnhLF2lsIEladruU03HDxpo+jHNbcKLUoqzPICQaAPyueb/uIjygXYrawj31uCHJ9nyIVIE
7pXEFLpAmCaTQf/tsx/7zr3Tdtkujt37MdEB0hNjYR3IUm6Rz+CJMh6ii9hDuCkNcx+AOXmJ9GDA
M63p246o48qLqcAZPqqeqogC3hSpMFTKOWNxYT8kttgWYizpDEl4AJcJu9PQgXDh05H73qfSfBgr
27j0c3/CtZDbtxigk+XIGnbuNZm/WpvdEwZwr1XPWRJ9O9Ybl3UhPvomXIOBrN4mRk3msgq7GDo4
lwG8sDAGzFLA0Kwq+JZUzLRY0pJmyQBh4U8YAKXrsKC3w+SZAmlCv0SROkCByULYGvATUJSTbj50
MRR7bsVNDPFx7hwXLMhceZnbIrjL0pJlht0DcnJ1iAbUIp08vZlWaW55Z60CfBLo0ToSWbpIrUYc
80qU5TIafIOhRTbtlSr7C0fQ38EaDVKnY5M5qMIxwShugVivkwlnXdMUbEszLeE2YobWU4fSJY+5
aTtbYSDAI62VvLGmCklDxtp45QdWfa4Qs+cIeI+xmB5PSKQAI0/ChUgDBm8X9LRZeG16kXGWz9qC
NFFrlxnD0QEc2tB25+i+mOzaZGeMmv9ICQ5Gbe25KQu5zEHLLWtqspf0KUTEyPvOeBwV7OnSdF+M
yXkLmrJ+YsWaPRFfKHlowe5yM6FtrF6G686V+bVyWLHQK2Mw9MbYtgzHgIxvro+7nrb1+KBZOHFX
Pc4+d+diDuYdYzvlURtCetEL5ZZH5BuCsKaX0Isus4yHEA7C5CnPk+LarL38GgpaimFa8QBNIBe/
Zq2pvxRtEr3WAf0rS1PjB9a4AA6iScobcpbe8Niw4uG8xWxycgpYeUtAZd1nlccbxR+rL7wt0c6m
zMCbHCJI7ssgNm9ZH7MzpdPTPoQp/WQ5vRivrWwREVol8/fULlAV2qkLnvQ2MV7SiFbpRUlb0lVb
j8ET0EM24XYQa/6ymoL2leY1DXfg1PsgaVJR3GT1yIOhjcah3Lhh15cb2x9QNCStBXjDTTkn2Yus
vIkc6p9YY5bBkzAEf8avxqxZuYmfUpRS6FxGhaW6dNW3/JbrBAgUUTxcWqDpqbXIceHbRXsWT6Jj
36gXvREth4pqoA2LV37ypIHy29sD8uMqsn2lbTU1LwE6JqQBXIHcP08iWlFWTgO5dZkFDmdJm3jV
LbNRBsRreno2QhnPWIhQ5O+mlHyqrC0FOse2/KdvB1P0WigXFuNJguctWHdA6hMQQfYT5dbyRbi0
aqclcfIhCliGXdwI/GPFNgNEfz87C2I2mOlIl72BCnQ0azEam06AqlCUZ94IXMcVp5B5Ky76mu+X
ugI9pKnAxZ+1uBj6LV0cbnRBQr9/7x200YU0RUUdm2ZEt6nqTQC4RfFAy7t7nbpkBpZV5em38ABa
RVzPNoKjLfnSO7PXuTxYlfNb4zrn5DlqLDTmfyV9XZwT7l20/0it0GU4ir3W8d9PFDS9xuxeYmz6
rIjBprdvcdIm2daXTc0Aw4f0A90+NsdlpnP/LAZO57Qr0P8OQzx7o7kOWdGJyKaPFcI+IkrDbAXg
QR2LhlsdKz5/VuP9RXRHpyingKiSL81pnLJj1NNmVM9LyAwka0fI3YzujEQ31/i39QMz6WaH4xak
RuiNhLLT+H6aouFuILPzbQz2nzzfH/J8hom/7ztpePXcPf/Xtwr0y+f87X/+e/tWNuGPAeG//8z/
96DO4DUfk9FHYs9CAP+HB1X8BcQYacLF4zP7FflX//CgIqP/IxGs/4XhwcZrikUJR4D5L1lO9U8D
ErY8xJX5YToSMuq1M+v1303BfbMsvKD0sp3lhV+GlPha1/IcYkj4WGjOTQN4sZh1Hy83HtWA8ipd
tQFCcOhmjYhVvbm3AFbv21lBKoxB7OHlZ1uyvdXKnZUmqjSbdxXggixnHaqcFSlt1qYYKesn7UOv
mpUrK0NXI2kXbwKtGNcydE+g5ryrYYrhl3X5WTHQ+YJmMG8Z63rdaiaU0lktQ9Si9ys/qtYU+AZQ
1BKktWbW2ERLzWTpDu7SUIO8NWPaXsJZlaPGEUUToW6YFbu2Cx8cO48X5qzmubOu180KXzJrffqs
+hlOi9gyK4Es5dc20qBEIpSzVqhm1TBHPiylAdgH7XvVzNpiPKuM6aw3WrPyWGU1S4RZjWxmXXKY
FcrBRiUB3vbazeqlPeuY8axosqh5Nns0TmS6A2+KfAPKbGC7iUZFzUdInglQ9ayS5silHbIpKssx
mHVUqdEhVVlocqNbGid/1lu7WXnFl7PJ/eEaelx+SnG9nMeZ18hFwkSbgkWZXTSVFQ5r0+t5yhR1
+ijZMV4zqAfB02rd0rIKlsFV2Dc3tUVwAmKBOLNTxTtNy0WzA3xd89Sp4sumzIZHcozIAMLx78fc
SjHPlxLhpkT1iigGXbcktOjdzrxrd6BDpMgsFhKZ2YtdZ3nVFzdOeEMlbp/dU9UHziij7EQ3M+PS
Lj7e+EaGQB7qVXOOWETDRmwZHDxaW6lKkugHrVkV4P6CAGJSqReHWptYpdZe4ZKkpIALsmyZU+SF
snemGHhszMFNnlyT9cVqDMJizcwouE9MXuGeFeTrMY/LG1jnxqVFjceZPb8BWO4mT1UV8EbwDbJZ
cxTC2OQJnPNujh0p0QP06WjIo9fIHtfkiDh/Q97srG5guk5Bjlo1tWc/17qV3StkrpdGutZesyw5
93p1HNWm5L+J+vGKA6gtEaZj+mCxKNyiFWHy6/iReCbmOtkiVFdmyKUpJDCnnWh7vnytQnUCts/v
mNN5esI/zgqTFH66tBTnAaA9PxCiYFSvsyamu67P1Wrs8upLxP23jR0Ga1gg2fEGIx3sCzeib6Wi
A+xSAbl6jeup3xrSqt7EyH4ykGV1/PjNEty53oZ4Bj8+M033mgAuEoFohLOk38q7tsdZGtO6/D2b
F2qFKORtm9jDki4PpqLx/MU/NqrMcLs7d8z5D7MgMfei5yGywqar1rSXYhcc7OTp40qDGsmnTdjd
6BhS7FfikYgYsOXyOFQ+6xwWZ2icCCz3LNfMh6GY5xhdbrvXIIDtPY1H48lgTQcsh12JGUrX3lFL
yVOPgsUDYCXOmgkgZ0OwsXvt3CgG2V06R89w1FkdGOYpIAt7GmotX0dckcQIfRE8+SY6GTjjCHkp
GPlBvccnuqpIN1kYaTflhOtxclj1wjH2tyVMQnLBnC1iq+VNHCoycC1F2t3SwIW5LME1QASyxblR
z6WkEKeiHnGdHy8HBttuNnLV06cHhsD74iH5Lc26jJdtMl22RXTZ1+qKqtHbvmat3ovyqYhRtHJH
kVm7MDvJvj68iuY8YtZFuzxp3sXgn9FviHrKirgw3dPYWuweom3nTPdh0zoroY/euYPAj3hM0hvu
jVmpcumZRXnqeI/Rnzr7qo3YcE6sfu5aIzEunZ5nOCVt4cpxK2tpuLgfidtcxiMJzjFZtUF5sAo3
uDKIlx+N0Uw2XhkyrRkoTNk6ZQr7ijYeIqYpogpz5V3fg3bqvLSO6FQyXguytH1tvlHYVJ7VUVyd
UU1I86CZG3tstl8bo9sVnrjmNZktU9KMrEvD4Av9ZI+t5n1VEqs5/Uz5hthxhxumwAicW2rFxplt
pNnQRFM5TnkjLdsmfZxMr3lPfnNi/jb7DghsjTdFIquD76ZbfGCEx8TECY4dYzPWMlgkg0rJdBh3
jmLRzqJ1n44q3+ueae0GHsIr3ZMVzIg0ICEKOzqkqFIryy+1LpkYFqV+rlLdPTRc+EwvHH0lqL/R
jbxewsdaSEO9W6o6VbHnvsUmGpg91PqTi2i3MtL0tsPQ+Ayn21pzr7eL2Kq9JXhhBhAI3Qeb0oR6
0U8TzwOrz3YhVQQsXj2S7hPqkh/c1Hn7GqmO8svCU5cMUwdCHCGjmCWpPsJwxdTINS22xXlpOJek
1NNrLisI/05gXFkw6NeDKQtIJFJLdmmRViu7pTujNczqrRWgsACS7VVepgurqp4lONpV7bX+KjH6
R50SSvoledv77CUwgsqvRDO+0B251VUd3A1GhbfeSvuFQN9cljaT5cYWdwHu56XDbcjOqggfvYT3
cNFaqw67wvngsSFmkeC90sHSn1z2WHcpnE7WEHB7mSg66kCFEtCM3gy8ESdLcpe4NArYZNXfWoLJ
b+hl2cFvcpcyKyK7Za8hSTj2sElb/myYW+QEabZyg6S8psoFm1FUs7KyZmdI1XiXVV8NT4WusifS
Z9alQwnEUrDCWjQOyfGMu4gneRejHlO1CQ6AeZu/cMYkPO8ZlRiH1gyMcRG1E4RGv57LDmsCvWiX
950zakfHaMjTWgimnERg+0ETaus+TeQ5XiubK6aANVXWoiKXNw28BkdZXlL96B5s5vzroBY5+MM6
uPfxap7Ql+JkPbV1AePBLyifCz2xZ6WQbg29rNfxmAVL4v50HUbN+F7AlzsaedjdDU087MCm1w9O
3TGW5Vm4YlvI3tYdYHjZFSlFd9qnOaswVGTtoNPCtawMs96V+NSWVdMlzHpUwNzL8Pi1MmwQdvbi
tqT724bqLipX9YsmoAI6s8pmWxOOXMohDZasGS5GpvIYWLehGbIP9qYvSdOU1YpmRwbYQ93A2CWL
H0f0aFB52y3ptbe3U0k7WhwBm2KktSAFTdtz1vZXU8oaL+3LljdX7x3VwLS/TtqBeWWqfbE6il8o
PHgbXJD1taO6jV854UZmRJI1i2qcponjFaAGbnFM9fMM48QbtDxSrc7IYM4nt/ogCPqP23EYaR63
phvlWO7lGJtAGj0v2eKQ3NJBQouEQcC1L8O3elRbq+OV19dltu7jBPKMPtJP2RvtUhIm3wMXPI/D
+kQTu6AI00v2anLGsyDBvcpoQ4toB0HWPfkpT1fjzJVg7OacT5QZcxntkABOcOhH5BZuB2gB7QAa
YkE9WMgrIax1dru+HlJx6g6ZGilxZsZyLliqpMskzFNBQ3bSr0avMpH5ZDomGc1qUpar3IlxP9Gv
E6mvUeoxiVg4VlCauxniwF76WiMsv6H7a5Z85HATuNO0NtTUXoaJKAFUC/sCYeGxnqx4PVXOKfZL
jUqWDgwzU8tVRvfCsXYr8dLOhWyJWUwvRmt0F0PuaiSq+7cmVAzjhNlfeH1vrSB62we6A4Z5695e
IfSY5wgu9WmuHVubAZKr0twnom7BooYu9zx0oWIa0sBTKCDF51rsLMKE2r+0bqFU9PG4DNAXeFVS
CYN0TSee59/6hFQXtCWdTRYLbWSBV9eE/2zXOXU8RrrMSvtrBMoRTT72DzQaOsU6MeZFf4iE8qIj
Fr66qUjOh6FoWce39s5yYob7iX+jE6rR4aj2k8asvEv3VJRBLpsmW53bTN+v6SqbHjJqCC/aKP/K
BjTM16VJ8REMoVmjKYJyFRfR1zrPeetrdf7q9s78zAq6biNphN00ht58YfnirE0mD6cOCMGSNdDJ
ihNxhPQYtgsDKvNBt33aVtTEnSaL4d6hceGM7qPifMp6j8CJ6oiPU1BMgZtnRS8YQvRwESTxuMmN
iFeB7s94VraGJeuAzPdegUnx4OhDYZyYNXgP4FurL2SGASJFDGGR5y1b45HvQgiR8Epui3mcL+bB
fjCP+FsejGvPmPbxPP6vZiMArUjpZTybA4zZJuB8OAZEEUEqTRI6VajJ5BIKWZQkH+6CYjYaINrN
pgPo3h8eBFbPsyVh/GZQsGazAipR/x7NBgZ3tjI0s6lhxN2QzjaHdjY8oKqfpw1J5CrEDOHken8V
zgYJekZQsmfTxDTbJ8RspGhmS0Uymyv4xe7Y+AGI8GGVUGTl7bMPN8aHlPEf1ecPqo+JixPd5J8n
jy/fXprnNsU0+E0L2r/+z3///Yf+QXESf6F52jZmbmQNgXzzv7KPodvAoMFEOyCf4SmhwPyt+tgz
3sky/x97Z7bcuJVl0R9qODAD95XgTIqiqNT4glBKmZiBezEDX98LaTvKro6u7nqvB5crwqkURRHA
ufvsvTYZOqYL3KuLL/MPFYgIyL/BgTP/ucaNHTbRIwP5Fhydu3h1/y77UMJKSQflkGerIPYb31Hc
C3yOOctW6VSeWZfaE91cSR/GP+JO89WKkP3wDUeve1h088e88EMEH17+XW2kLsvoxj2PqYAs0uYa
an7DmYSZv9a2JTXUr4Aji0vteypd96botvQiJhdz9K0gczDErrgzQRc1YsowJsdijqCwOfRwGuo4
UK5ZppfXdhi6myhdnhf44rLnGj3quPQK0FuAQeVVV0P43OmxRgOZX4lbHvvFrTbbZ9fP5kPj067s
GV50dZUz33Qjr29jZIVbS/DyZxxyG22w2iMQj5kZwMqC3oUUj0rsMRmzjPrWJen44XmFwoNUMSXZ
PC6vSsnmSjg8flFF1tGiXKVyzQxMQVnsGY8erNSbM7rppteXx6Oml+O5jgbz7KvmiTKhNlqxTfHq
ld1bgDAsOXN76rJAN8bv2MAIF4GwaPY0gyVnBYUBqUQ6zTv1p5BmFL9DFl9pceEpGW+1Np6PdWGz
nYknK1pzP/UCwnS/IMdacjUFCyRAr/c4GtKtl454lmInDRqyXHt9qIbzCKHuDAM1ucRGAeCuLYbp
EetYhy8H6ax1M/Per2lUnkxV3nlKH84EPaY951/rI7WtCrXKaB/xROco2JkG1c+U5Pfq2IR+Le3u
DgupvlWGB20mzMsHDaHksZ3s9g2Ief5zMhv9m9mTEnSzsbyn/E+70Ly8JcrUvvJeySmgrkFcVeMX
r1bNU4fgJZZLThsbsMPzbtDBf4MRG7/U0DT3BlCIczrifoTPuzQG8cFZZhQhPi0r7dANawPknzZD
uMa5SI0TS7/4oWyWw68rFMZIyqioO636rY9nieOm/dGbvX8qqSTc2ZYjL3YNI6UraS+DSErsqaGI
aTQ0QWuXJtKznG17n8MQ2+u9m/+AEJFeAWwA682i+Z7HtZQr1qTap19ZPo29UUNPuBpcuD2+53Sn
MnGhQeMTOuJSRfss4DqlWu68YlHVX2ioHs+uyPC22013lzDVsHiSqseEEM1vKpdoouCOxxPGz+gb
XkTn3lf2qvYXs0HvlVf8Zu3N7GNzkzlWi6bZzxymDaP0VjiuOmwx7egQeGsBgzUIJpiMfXonrDSl
jk9QKwo9o8lXvqJXdxWOipnVrcPimduIvE4sVvclw+Cm7wr6jcC333kxEDBW21JS1ZDwGIsndV9E
RXRfxzYWYuVa7zllY0v8th5fmjD2otXod9Oj62bkamWZa5s5NeK944bFsZuBtK2ojB7CAMuh029L
Oen3aUiQLtCcMivIdHL68YxSSZwXVchmT6mQO0ki5zWFJ1+5oYNO6txivLNmj6NWkjlJtk6nXnuO
+obqHhofBAcZLQJylxgpCOq0VOZ2BMnDo9qX44OZ68YLeiML2UiatVTb3K0QRe6Q8P2RcjVryV6Y
W6qso0IE0TC5WG1HysH0RxzRUPqfIq+Q7a214g5Yvyq42o+zNBtt5vSWFiOH4x7a8GOdjhFgIVq8
45KQXc7Z4KkgdKm8jS8pK9lqXdemX5MnpZHtCIPU9e9u9//MAf/HHEBswcAX/7/PAYcvYI5/HQL+
+Io/hgDDACUC4QPGB+VALhvHfwwBhvebaQFmBQvgcl3/YwYQzAA6gq7p4mcg8spS6M8ZwAAbi+0f
Q4zjCCaIf6sWCM7s3y3+ywxiMYWAM2FUMWhn/PtMkBmh6hwvdC/sJ7VDRBeiOlFzxlFI8zHfLVeh
WWQWojMI3PxxhpUjvvPs+hGTfXu0vYz2YqOizJXn5kvmacmJVAwIvJwqvxBHm8vtTcyNqNYa2k97
wyYS0R0TDYN60ksVaquyT2Adnqiqb7g5UfV28cCfIJ2q3N9iRSsPRTgRBEg7FRSTEa3LAoQS8V1n
i2Mfdn0qugce4C0MQn0Izzmy0bnpzHY3ub06mqIevmaDMiL4lF+2aPS3fKi8nS4T+V4XmR6gcbiY
z5oPq06N5a4TIzZ6Zh2f5ike97qs7C2/KO1SplqInc3rt7HuG3UY1MJkM4IptDOKfutQK4PiCRn/
Xotj86WfxgXiItekymUAY0y/TUSIb22nyjXJpJfcScTT6IzT/VhSwSNN8TKOvsvUMAWh1RcPdqqp
vd3V5qUuivrQsZQI9DRJzkVfDQfHjZM7oeUfolVIrSRfNg7uxhMzidjlldZ/bzIvPEyhY1FLbuQ/
mDxqbqK+8WNhb6jAb+pqL8zkR9eZ9QZ3yvjqGP5A00SSRpwb/ShQRe6/m2ZHBNODjDf61UuRFOD2
+NbcWsm5xENPgg+KOgJQtSEH7QWOXBo5vaFEXgSM7hjAsgVNnvNIsBA/jjwsn8gn1TfuFl8Trgw2
UdmejYZKVrTqAW6h5INKOc7hOx0v20RcBOzWys2M6GZnRnYFUjnfw93Tg3iGeBJblFmuwOs7fBer
YlXm2Ts7zYlBFJqVPA5uk58dQhXnGBHljnA+me44HK4g9ept2TTjZ+vbgA+hAbVBl2nypyD0AEt9
sI1dQVvjGakm2Y9O2ZxB0rHaG90h+oqxEQa5xF8GsgTGL/RR72SwdaiABHr6hYWfzpNRUG1Zl6Ze
BsrtxSrym+6ZOiCS0zguTJzKmeLMSDvI2ozifstzGXezVmi0SxSmOPUFnb6rlkkKHUFV9UJOPCeK
F+UpCm+beWqeIs7HxaoHB/azYoe38X1YYfQTu+fa0b7c2SEYHMcpGHvqkTGDalT2jjNBPAuPMmOh
Ll5YTGWrvvZOMmT5WfjYb3JmsO+MxPnWRMP/zFQ4H+ex6OPA7WN3t7QfrZDTh1dR2dZVA9JIYpJa
yA68fxSU2TCdqkGz28Bn33z03WyQazBw8WYirnMlUlBtZsUJ3XVJMLejRQoBG84tx7a4g/TXPeN6
rshVlOSo0hA2tSei5KRJ7HNOIfwi8AU/kluhwqzMXDQktwfMyXU/baiKSZFZ6EFNBn9+6hlSVv2g
jG3s6LhmaE7BvmaHd7EPy9R11doI/fpbArf0JqxuX5fWfD+gHATV6B2djsuaDbM5HpKwQOQb3OpK
7EojimE0DG3Snx4p4JV3RdOb30xTpe8YFtVacxHxu6EeDv6UxOEBbp5HUZeidQvp0BoZjdCfkNKr
4SGyVX2eUpkG3Dz1C7bCBZ9XQv4rEoubghLryBr0w6yML3bu7kXaqjwQAzMPRdO5q8RoIL2W0syW
X/KuhheyDhP5TfPkRPLItNpHxNbpR6Ezhc2aN+1BoNkPVMuyBK9pdKQNy4wDI3GyHT56uU4Wlqlu
zu0pibvxqcx1e6tkGQWu37t3Ou4ZFrzciASJ/XWIdfXNqvR4P5FWCrQxB01g08rK3sRx33gIznix
hfbDSJUGNBJk4eTa3c801KqLTVvOrYGIiom1WCGm6B/RXEQbRcsijV19D8em0epAkhd7M+eoPddF
fmvYjh5jQfmrVdf0TS/dc3OJGjiM/nzVjUTcN3GdqVXbhfPGjtx6V9goyihV/rrJ/H7debH9gz7M
fjN44ydNlERuuGfS+50NcVBjDDzHGvuQSjrDiyQWFdiGnG9wbgRrysp9I0rLtWG5ktCLjx07yca7
krMzNywaMElb2O9Z3mNbZOq9GGFZ7ma9Mj6GIrLZt85PyIhhYA6TuXd6VxYEq0LM4okx4lGfOT2J
/DbrxoHpQV+J2jIW3t7EL7g0HQEZtH8YZBa9UIBHorYDaj5xkrmmeTOVK01Fw7MeueooLOUdI9qS
fO6godhz39SCptXPDVzS2zx31y5KcOnmJEbw9WfAH7vuWzqZxRJNWXFJULQrDEzjcxQfhK/dMrbI
nJdrmHuWFUYBYTF/n4wuZES/zTeEQYpA98Mz9q5sV7lNd1hWpKyGMBcPEqMzF1S87Qrc6VFLv5GJ
UEzWJizOESxPHkXh8BEnutxpve6eiCF4nwY93N9rauQvTlM/NFbhPBJue9InG9iMCBUCqAXXttXm
nd953UY5Xv/UFHF3dNziI53T9hCnJIFVRuFcjyC972aA1NCoo+aYoOdi8IjsWxOV1XVeoiTEb5we
kMIDRmrzDdv7cMbW2cfk8cP+xUgSbZ/PvXMuZJIezcTZVlaqAt3EFezaz6NGAbdOWmyTlFa48qjM
+Cb8SO46Mgr3GFUNulUlsSEV/vAxCwRscuMdey60VzYQ+waczzm27YEzXBa99qLBStf01VrOuJZt
15l/EjD8FhfAqs0s9R6zkJfQGhmeDbIVoGOtu5676obG8fewQT6k3ITYCUfjnHQxju3xPIWG/ZSr
DKME6YwNJ69+B19IbJMxC9/rbhphjyT1O2olUrboBFsGsz94Q9px0GneB4P7itALAx5mD2YI9Tjv
4g+tc3AvTKCTPD+dj0KQRcygeI/tyasA1RCLLfqLnZN3h/mAG1f38qdUc8tHhqrsVCqfR71jIIwm
Q+an99CgjR0wIHnBrb4tXEvu/FGv70iSoAKMjraLU7vY6rEZnT1ifpvaTLt9hHrMxo7A1JXF1niI
7Zz1q9/V6ylNHVw4w3tDa0BAxseRO2T++V7iBlmUKeNYzXW5dfxh/Oj8EEJ3o0ibhFnj0k2b0yC5
cvFBrJ1qHj9LsNDvLqQNnTH3o4hEuOaF/AQsqbYp+4oqmEqtPkyN7gdFmtHvM9cZ7TwqK9KVYWfl
nRxNfBkZ3TFDX6g4wHP+hQPfxCk6DzzSXEyC8L+xcWTpPXNv0CY6Ve+mO2/1UPIEHUKDQ2NGh43N
tBn7vr4PLU3/6SMvrloqwlZdi72hcttoQxq2XjF61BtIEw8OGTVr1egTK6CwWSxAJh5FftXvS2H2
Hs56uPHKTtIAPDUZ1pquCfAuNGsFwNsGwRN6ryrWl66uzlvyjPqDJ3kgrXAkpETUWuNzlF5OtyZ9
Bnpv5rhAMnMblkCmjUd/DLsUIFXvx9Vn0hU9LqiizEXxzRvjLLOPoeMn2akdfVF9G6aedw1L76hp
00qUTMqrtCapRx1Dbnh9UGK8XBONy7z1FEflWmvDtAU3Mo0/JJGrr0HwCpkRnFe+pnrXSIBtJ7OX
BxaKIzWLPUwavfGTY9f76k5J/nTVuNWbxZVnZVPNwZ9+h0ywyOhYFe0SSFkUrcux/KpD3birktE/
0JY1cwVzmLt4nfttJpy1UrhfvuxcNuDSvVmeYGWBUoYze6uXOqvUpeVUK2TxoA/UdpKCmVjGxkO3
t/OWNgeCdmumPnNd2Yww5tAUBJGSbO/Wub3B0W2e9LLBU66DP05IFmwwhoxrx50Ki8o+vp+eyQpQ
WG+/UJmGUtQkkkV1YyySqZ6jOvLO3Qby10GSt9Pb4IT3UQrMbKXnYnzETBOt+zRKwqCln+oOSrgZ
pC2ddrWVU9lNBtjtULCkj0hYU2LKpNVhNyfjs2pkWRzHIk2/RX7evrWMnpyZ6G6fyjl6LJy52frL
m03ParqjHoPTl2MW8LhCiP1Yqcd+43ZSPyA2qccwLPQWXDx/tMNgc8iaury1kSB+qgz1XMe18WqQ
43ktq+g5LDz9bJt4prFyUKplmZIoVinYDHW9fvJEIR/JtDXlOgxl6d1h4bYfylh9eHONyUPOI10i
WqzPAW33PPaTObJJ0+CkhnI85S+pjp3FT4dw56OHRRQhGuaOo1D7xCJn+OpJhAaSbAMm5kjC2I7K
bVqzRFqPdTmz1W8ddvuKVFBLp7m5huw2fJ+Z+pj4NRq76mqcrsrzaZwtRZ7c6ogUjU6pLNaMlOa0
xteMjekRrMdRlxzieU7PUEWSQ4H4f8HlzwF2dPkw6dp3IMrzE31SobNyDZcfDnNItdGdDKI9twqT
T/4A/Dv15nttqnAbgDkiV9Lnt3KZk6yZz1U9Y7lAxAU4ZGas5Jl8aZUV1b5MQ4NQDPQPzp/LIGs4
9dmxGK7JRC1e9xnf4qQGD+c9nAL1WrWDX9wbkMAtIqkuhzFl8BQgMNjEdIHHLmtvAiDu/KXh2Riu
hsAl4tKmwV/Ya9NLW45y/DYPGgawldZy4G2vnd5YHiUvnWd6kvq1ehxOvCW1T0A2oiImsBqjwq/x
X4XdN/HSWnGZo3EXap76lufF+PwX+ef6Ox/hr1DVX202f8Em6L4OEdSBvsZUhrrzz8wVCSI6zS1j
uEB4dNaaMGkRNnt+I8VBA2YQRu9mYe361DxambPV7HrrxMbG9yi+6eZNU9HK2Ws7MafEM5Pdv35x
i7X3f7w214TGwX5CsJn5u95TGL0q9dAcLlLWcJuZFcN90l/+/W+yLL48bEE4Bf/5DaDYduTQ2w+X
xISfyD+ulm9Lr9r++jb/kST/T0nSX7BQ/0KSzPOkhCzwd1Xy1xf9oUqCPsbexpYRDdvADb4ojH84
0oXxG2tC9pJA3gQIvAWY/Odu0uQ/4f2k2db1OFMvauIfuqRFCRYbS+AuwjWXfvF/y6IOj/Tvn1NQ
rECXBdcRpnkUQ7Holn+xqCdugnxj0BoxsjdKcElVNCZjdjtJ5SH1TKNhw3DA5CAzRXR2gdagjfW+
g7eq4QC5r40CWptf5e5xnj073OR9NQ+rVtfHB5x7hb0zUm/SHjKR1i+KYJMTEKeM6NmjnAP/gNn0
TMoFS9A85LSy6gp9xqQNt+fM7tDj4TbU82E25tZeelfEhtOEVVNYCYY3sIYK+kETSpwcvqa+i3Ty
Pn8ZNltfEJmbdYvub5m3TTD5Dt0vBkKTeRZmG68bUbh3g40Bt+g7qqpNbes10LlWDHI0OjqukTzK
NJ0exlhvL3VkFrfFfVxuvLHSSCj6Y+SsSkePOO2l8pY7Eq9uNCgUkWraR7BCj6askxO33R1mopqc
cpVUW6fEo2s2MXGtdqCRdT06hO7s1jNfWMuY+ATr/NEwAauI2H6PSMjeO9Uk1tgerGtnpvWhryZ7
HRvmNXbnZg1UwNtoEyaYkYbYq+Vp+cUqh5ujM9M6ec5aS45e/ElgVO5sOMkBClZ2MoqChKg7qltf
c1OnJDeJ7hg77csQl3S9M4N0Z33YKLOqLqGsi59p74ptD2902ziAERHCmpvpik8nxL1ihOQmXS2m
6rzhf0jNvQgSAKsahTKQuXPshwqzEkiDx7RurJs1ivFkSY9yg0YnL5/F31N4xB9O5Q5rHhonpKlp
7RDnW7kAIHiSS+2hr8biMa+zAsUrby6mlcVByztCaWX2UOdpe9FGmsQSrtgnXB80ljXmeJmAWqwl
vJqN4fBKNbKpa70Po2+z7xHGyn1FvC0tK07aZZrin2S1c7LoxzxOeveV8+fvo87OH7y+JINGvkHc
PLAdDz7JHySwMEV+B95ysTUkzVTyRMlIyO5mrStvuskn2nO79mxmtn2acnMla8veMro3dxXE7Dd0
QDBQWtvGRzulUB1MQ6447Pf2WmUZq7w0pAFJdScXSvlRj927vm8UqTy3hAtQ+WngpyNzV5n3rBD5
DMIhgeTQhYQK3Ll91ngi4Fe8AaHSt6F3svulfFeVuCK79Bpb9b2G5dyYarEWuX1j9sg3pS8/G+l5
hyKtnqcFJogx6r3w6nxL/qqdKF036UBGfcICfMqnLy3CblexD4ZXoL/YncAYPIlwL4deuxt8QZNI
J6N1qttv3Aybe1MW41ZDFYfDHjmHCaP1s03iHZSL1yBc1qToMOu5qXb0GNlWxA7fSE2rDc1N9S4n
lMDge5zb5NxSUrqiMXc14ZkvQ44QuENolbMLuLxpsRkGmWwzGk8Cm1Ho5odW/iB9JzqAFoQtwqns
ANR1fCjGfN6VbQbghwf2bs5G986uexKn1nCoJ+p91wiQw8Ngt88Yf7U9rTTOBdE6LrnAKFMadLzI
mp2LtTI4F1+ncLCKM5m3S1H73ytVORvXncW3lKlwC9s7g4iQhNfJ8pN7fG8fpS1Ra1hMrubE+HBl
7wDlrvX2van5kaFkyHUtc/MU5VT5wTXkI61HedAXds58F+dXSpRYJ4/c7yD5k731yul97gTUs5D7
M96/9pxM4/QuppGMNF2E6lHVGKh1Fx6EXxb3FUEBqECCufQaOSEebsmZiG2JzbCXO71OpjOtDpQ4
QSlIyhYSsizFrU29n7JCv41MMocD9RyICr6BHwD+Cp05bllUIV2hLGg5OHcOYr9MXG1rzFBKfLMt
tlNMLJSbO3Lm2D3H+dQY9n7qy/ZIN3jc8WzR1GemESxfxXYK6mqMOZTfZ7VfkbCpRn+fdQgg59Gu
3YeRB/ajVYdcItnARw+lqndeGyOpj/FcTNTmkEn63vLpTwIDqi06rBZ6NPa40rsp4EkcEvDaHSsT
araaQm3bCmwF+1C1hwnG1n1Mo9YjnAvLW9X0lu9iKkOHQOAYeZO+3Wx60y72RhLFHz5Tv1iBpAG1
GU2tfY6s2kBdsiVy2DxA7O4lJ93B6vt+RdgJnyC39p9lZjOaw3Mc7lr249dpNKls90hR1iu6giVu
UCAc4wpSZfeiE4D+ULWevPFMJgpDRPEOC2txH/aO+KmPcQcEKA+tm0bG80XL8vlS6JRgc0D5URSW
++WUwkkw41qqIzjfY3eE53Rwqv5QcLcNMPaY03rK62W9GPIuItTF/nPXT84ZaSr/0lI9xYTZmWDR
XJkMD6Gy3WeeI2Ij2XtsO1acGuKPJ0Og4kYcHepkHD8zTjU2N6MIrzMFZNcRuwufyinWrknq0vNo
WkX9BjIou1j50pfVh63tBaYoZjJwKvuyW5XdsBM+0hZMuzE1ruGBhVWB9T7mYpW0Td7PikLtgL4e
f1qZEKSoyzKFfifzeHhzhmn4Efqxevdtcu2llnLA1SIRwddWk3bEd9VfoYyh4lhNrX3a+gRFnnw6
nFAIFPvOA9ey97RBvotoLP1gok7uII2WsqM0SRXSiVekL8pPbHuF+6S9UUtHvE4bLYXvXOYHrjkS
rZ2p47uZbE74vHKxsbxafwtFG9qbMtEzeo17zdl1uZ3cQiH1HYssj1bsriR95NuYk60YwdcxejZM
memdp6FVRyNu3bUrbX099XR95yYfOC+XWK/Iq2yUjrUdJAz99jG0nZXRyAeja9p1wyb8nGu4SYCa
Ac0cvVQeGs+usYDkZf2W1WmLWBh1De02Y1O90mgvy01LMlqBX1HzD7ht1l2os32yTPe7HcXiyYvL
4qOKmmpLO3ifr7nFh8Vq6jNsw4DWuCOymNUPiad7d2K2vffeqXPc65KsjRk5FG9P1mR99wb2xG1o
WM8C43Wy8gtrRBirWX2WFe3YpHL5v9ncZf4eosB087NQ9cFoxsZHL6g2laUj3zmdtw+OwE1P/5ap
v3UzA+Qm0vG+yUFvuhURNuNLKPZKm7BwI+2IFzV8xYBaPpEscJutVcbjqWu6iXOlpgGQqGnaKmBe
HdIou+pzl7yq0rtEU08ks+ghD2gbgg8sl6ZWUGEqdAq3l4ZQUbCGdIgQ3pO811a+EXk7haNYrpy6
t7/DcDchllYyei7tyWMtVwyIy4ZmGVNgNIkOViKKLk1rzpsBROLBTHNiTrbTrmdp5dtO17uzwQbQ
7eriR5ya+LEotfJ+uCnS86onqrTO3LZ+inAlfHftKtz2FU3wK36b8xIBwE4Wm2N2iBizyKyEDpJO
UkepDYXMTr8kNvFyxeETU68W59xarOGuYm30kocjDUhUN1KdRZd7bYTduWangwpLccEpqxeHjs6M
WAzR0Qdt09BZpLq9nwjcYgDzs9fG9wDIsDdmCxAnDhkYKU13w1Z0PmWaQYsW9o8zP2F+Nu0k+Qzn
pCXF2bZgqFS/jYRVHlQeWWszm1/kxEo7MEyj/ohY0FwtpViO6Ul9+M8p+f9VHWT7iwP2X5ySy6/k
o/ybf9f4/Wv+PCTbv3nCIdsLphcDj4eW8mdq2/8Ncz4TGBzxX4fdv3h3jN88B4et7nl4bX9H4f55
RvZ+A0MCTpOZ+Pej9b/j50VO+R9nZNpX+dsAd5q4K/+5vafjtJbM8agtUBg8airPP5wUFBkMEp1O
5ZgQFtC5ZgLg2Gn9QKOeaZxdsBd3MyVtY4DfL9vA2ei/PAws2GHH8l3oKcyZSGTgW/iqYj1WIZ/h
ci7fCye0ABgY5j05HpfANSc0rJ0kaQLcqCx/GpG7ZEf9R5ou81s90iGp9x9FVXPNcLB8bomBvVVZ
0mvB3OflzIFEjh+4ZoqRlg1tmpmuI+LQo0B5XFkt/Q8b6arse8xVHGFaKMBsTBCwCClMCaE5NXIH
yEV3t8S7Le4t4cxWpjZ9yhUq3+NIic8XIqWfWjslFmIYlTnx2Uq93t/wwEpIMZc59cuYVqvPBar0
VrX6fOmaSQ86K29OkWiGTzaB5ZsNm5651qc3g7WUephkGn2YscnJmOLYVYFdlgeUDACR6vj//eEy
A925ooVWxLb9UYGXKAaPTqIku/hWMT5QgjFv5dSup6Y6eN4AMol+mKAvOyBV9rQbzMS7GqoRJpXc
xefY5BhpxsK/uo7B1qJN20drIjiVNE2zgchu7cOZGj5AYGz0nDbyMDPO3QnoURIeZlpMjv2M23Wl
RzCjWBUo7+zrhVkGtTblz1Yhu0f6T5ikOgOoIOxT4zUBfP7aaqzP5OBAXaJM7TzMeLFbHKrQzyc7
GMZwPs+R0b3k2SRVsEAzz0NYqxOLqP6nwPwConVqtWzd5Gwge7vMNxLTR0r5uGCVZrC8ueM4Wy9N
2F32oX6FW2AMObuIYjsILLDy3tMUvMwCCcHPmSkrupa+KI090mdyi2VmvZhRkTyImQLPlaV79aNB
xGjbqdg+GWbKISHuqnjPUZhEykTqy2x7tR8mo79FcQHIFjbSm1ZG9dHSC/EDw4ZXb12dNf3KsAY/
2QxKiRvCzzywOY8q7TWNLPca2wknJjpSqDsWzZx92hSzCkQLYoyRPhdr4bDoVYVRfuP3mJFPbOKr
N6bNXWNM8dEjSyo2RjXgYApLG7fIFBVrPq70ClhKX6iAFcE4xX83qsi+U73dVRvEcHlJkVMT2lcK
rvLXsTRSG0BRRPs6b8/IIoH0aZ/o/KsqjahtV6Pop9TFMiFGPT+XqGBly/CptTMJK4xIYQ9y6jbR
CzgdYzDke9zIV8NPGVltbw4si8MZeCHxOOZcPZtm7PK3MGS1a+Qh05PX4awLMmlWuFUa5xEkFimi
KTHaoLUnRWwx0S82x2vKk0nxEjhwVpQjk7/NoN2KkMZGSJR8FLlebmGDF2qVYAZ8Gn8dVxEq9PTq
JQRwxdqWHOYf7bkhU58jYpTOxTSUth+6+tlmhKY10F9AucsJ2eKoTMuxe1ctp+diOUfny4ladsX0
gEphHrrlvF0tJ29/avKHobawH/1xLodKYYl840l+kRTCUdPLOR7r+KVIuT6WE77OUb9Pj6yZ+Jss
Te26RQ0QyALuog84CAVpiogFzHBl+EbDX7OoCYuuEOMYBYuM1mAsqoO36A8JQoRYFAkAFSzbF5Ui
nY2QXTZ36wkJo1y0jHBRNbLpq276UzvzHoatfkp/CSAGpvCt3sRP4y91BJnE9yb0EoQTMp0A1xPz
pi+aCty8Z4599+6QUrmN7MJ6iOXidPIWPQbr+2OfWMWqGL02GBbhBnZevzZ/qTlYg/w9hu4MAw9i
T/e77oMCpHAgHWurObWLODRRBrMzF8HIaCZMOLbpcVwUWXyk7tNO+PHk/MYKrrkT42BvXYJ2Jh+j
k7vIUnpUU4/7S6qCbrrD0q3tbCbdoGVFdZl+qVtNZfQrf5G81DSJG4sq1mUYWfKHbBHHXFF/eVWs
H7MkMk5zIdRGa1g+gdIcKYroS/L6cF+n6JtHhGsNqIkKpEWOmxdhLnKj6QKJFuNUb9RPcxZ1GMvx
mpgieXBqTXFJIPPVqF4oKUh/GJKKxz4PwwdnEQZxbZJwrPRpbfFrEpw91tkiJOZj+BEv0qK5iIzm
Ijcmi/DoLhIkLKIiaC332Czy5Njx0aHW48VZpEuw18ym6Ugdk8srNTPvc+BoQcOm8ED6j9PWmmYB
zsjLf7pY0i/zsGkWsXRobXTTepFQucdo57RN0FVVXKgbgI18rRbZ1VoEWGeRYsXYxJ/2L31WVE0T
eFl340OYX0Sl51dCC6wRF2k3WURew9CX1g97vcidh2KRgnPfEmutW+ThwXh3+pr52NCyx2IRkZ1F
Tm5ZZG+bXxozt8NFb8bkE+CqLrfTLz3aWeiFi0StIe0enWaYyOsn48FteURSBu0etBw6+vo/c/L/
b06mJOpfzsnV8E9D8q8v+GNIFvpvBuw/Jue/TcjC/Q0rDwtlkwIqzwSc+I8tkrVskQzys6yYlgH5
v9k7k+W4kTXpPhHaEEAACGxzHjglSVEUNzCJkjDPM56+T+S99bekql/V1eu7UVmZiYQyExmI8M/9
ODPIf++QJZwjV++5ycXhVdc/9Q8SbyTbft4hA+6lCcB22b37JvOka5PND1OkOe+6ofBiGJZ1Pp2N
pAU3m1rp42Q79PcWw3Ikyop+g40CLSe9yjpXgeeq9QReazxw/kUB4tg/PEi7C17Sha/3udZiUdTh
kz6WVzWHDIhtkFPS0pIIEJYpbXqZnW689E1lM9Gf8wyYbKKyr4MWqYa6Vy8RkXTEs6uK1V0VrUKL
W2g1x0jLXRjQsm1y1cDcqx5WaGmM3FX2rUAtCwHu3SX+NABJrOUjgh+qWj9UwfdOS22hMdymGLJQ
Koo4+bRoSU4G4fBxCmvwYnMbfYc5g24HQRR4TjN5DwAFfbb8s93yTQ+n28Vr6On0gYl89+jovZRF
gtPLG/LwbjAsqv2ummGIGseIrrTljRUlKYV0LBjoVSNmsIUam0PmBu0WSEX0SRBRm9ZkntS+1XO/
FcOu7GkWEJHZMaDv0RN4iMcs3AMGUCeHWcbeLKfKJrOTu095FIIcpTsi81bzjA6Aum/puBL+doIB
svS/zuBsK6ZqjYc3PBsYUPhNt7aCtD71QZpscaaA/WV6BAOgnvxzA0n8OlksCBlX6g6IKvR72LH9
46Bjf+EclQeIny2nkEB1az/Os3JNDLB6qrOxOwlPoSNC7buUfgYvxCCqdC8wRplg8pbkPnbnkngQ
bsTXrAeP4fayUwzfSiwR0TJPmsDn+Ww73aCDvjkm2wym2z0mUoSRKUaww12K42+cMJWbcduduiS3
o5UbTeGD6qrvJNTm/mB2Sx1vDAA538EzZnIFxSobV7FcuveiYdtxCDCyvQAnTY6DXdTbxZ8Tjb12
h8+V8DlUjA3SEGrUzidK53HkqO2dKH0OXhMlTfdL14bJS21CyxkuAAhjCANiYUC098QQP46zFz1g
Vp9F9pVP1xrlGvZ4zHs7yQLH2I1Jh2MJe8n18uAubDEz56LEfCK7AcvR6LL/EtaHUHENUBMbqoie
ZDuFJPywWKw7IYbiEBRCk1DQ6ZiIuevBt7wTAna6A6OY8/WmZoZKcjCk6bjyCqQa6eMwb80qX9ed
CHZJlM4rw+ssGBU+yezQzjdZKs5W5+PfMoW3mkr5iKfhkJEppJxbBuvZbFD2TfKODCV533twpxjt
5RxsCtVwB8qiNu8MZqHupm17Gy9ygIMS8sDJypt8GzP6BWjujzc9uNzNSDpjXzuMPfD2L/XZbev+
hF8xf5xFIQkIlq6zd5OCpIzfXpaIL2ZaJt9JxX8QBgmIjOJx1ZRyA5WW/qk4aZ+N3srusnHy1m2B
UhVPjnhqZMqqpXDTcS5hfGK6jJqw3kXAZ0IFOxk/z9CnD1goX3zZZOsQ+PPKKO1D0oWPLi5iWEQi
WQdAPtZJbA7OivOnOjSLi/E3dfW7XY7PsCuijclM7ejRVkc3potT20qsRxcW9IblKd1yaHCOOP1z
mOU+e8xQEll0dHix1jHGGRfYRzuT8tXLnWQT6bjjpIOPXt95z2gs/bm65iL9UGck2aag+Mc6OmlC
okTk0IFKE6I5ox9ClouOW6Y6eFnqCGavw5jjNZcZ6ohmoMOanY5tgiqnDIiI712uQ51ek2sJ0Pps
upxpsEMPu0mHQB0dB8XTTzLU1iFRcJ9IJtfkqBtmvNvWNVHKJozO8GvOVNk6cxrr+GnEsfAmZop2
n7QKU5hJTHXQgdVcR1dNHWJNpNfvmpZgK6cR9RBd064hH/9rQr7JcnrszjoUK3Q8ds5CgrI6MtvO
hGc9Econj2jspa6pzJiZke4yQiK3w9KpI0PNFpaTjuPCEySZa0dx/xTruK6KWvuzrSO8tl2T/9Wx
XiWqFiyBI+7b1qG7Qsd/Wx0EDq+Z4FzHg7vBZ2fOYe2mdbANmTpGPCRtijNRsWSSMRY6bBzDRiML
0nsKQAph5JA1X/fhIZUEOqxsZlW0y3WAObay4EN0TTUD5m3f2P7Byl107NkaCECDtanhVZCKznU8
etFBaVtHpqsgIT2NC4YktUemGqu7dbMgzN4gnJO4zlwz4X7TMWy3F0+ktCxoeYS057FmTgyPJfpY
6RC3rePc0TXZzcJUH3iiT58jHfy2I50B73UcHGc5LklLLrDp+u4EtPPS9YBMOJ/bouvIoBPGtfDe
jyI1X2dAh8WB1EgTf5ScBQB4daXb8yRKTdzMSxnhj6VoPt/2gtjJbA8TRDZzWr6qbnC3QTpzDG5i
luCITOEAKWYMVmE09/vRzJ9H4qd7Uvk0tmDJPPJRZhsAqNnF1kqSU3inPjSqTQ1n9D/4z3+BG/7O
bYWiiQXq/68jnz8X7eefvVb/+pE/dsgUxisSZ+SKgC74lvgRA2GBgZAW210cT5AiSJr+4bXCEfWH
boy3CtOVwIxpu+zuiJD+g10xIvSfdsU+EpgiLeLYynLdXzKfNYV7WRJO7jm3KiXW1PQJKI2CyWO9
7luj6mrij4wNR2jKdhnclcXMI7hxTAPlYOm4K58yIjpGjsXJxW25NZapkcFBBdzR6KYDDlavzhYK
EiLCrd4ub/ADjHcdmFxYo7PlsTsA+oUffde1We7eDLJu39NwvIDF8RjIWoa3lpHr7TIiQxh76nBT
Wcv8ZKhlETdLB9RtXZNIYVyjs3zLnimKLr2ZREYbSGsyuPIayIuHrFZ9/UBuM31q6sD/1GaLzamd
h67gSzYk1ZkujAhBefZfDYptSy4xu8t28jMr3uM1oT/Znot8C4FL3ad14X6qkWo3hl+Ob1iqeeJw
pt2V/Yx7GguyVsUtUlOlTb8aQSYDatKSZ8eEbNGb2zr1q9XayMWClpr30lfv2TTfKbOhSmhIIary
R3A79K5N60VsHmjmEtsusf31hC7J36E35dInEOzX5jxT+DkCXluxCffzFVtnlkQZ0P45Cmc4FMaS
P/QMUF+mKGcOBzljjxNuvvitNZ94MGpFGmyxwRDNiA9RlsRfuR+cS5KSu9wOpWXcEy/BJOa4DXmU
SSDrdsVztHhswSmreuAR660HnNLsh1Vn3UpnsD4aZdbCbqot+76UYb/xK7bLuYdrZ4jFcs5wPg+b
uJf9VlhFT1eLTguQq93Zo70cMplMJCaCenkz5rzaqTgz9likl6OMrOUdudo7RuQ2nhYoGHe9UZc3
JYzqfC8X6manfnEHQcxjkJ0Gm/zxX3Q/Ce/EcLQLfB2bjDihcg0+JRunpGrDsTih7Y0ZDbU0kiX+
DlccwgpZWIzJIwi7ZWtG2C/e/6M4/K8UBw79rDm/WVFZmPv3dP7Jv/qvH/pjNEcM3vMFKTctElg/
TOb8/3IQI1hm8YwqRLv/0R1s/7+ExI1PtN52CWJoLPL/rLCSkRyGU4G1FZP6P9Idfm2Ulwp/NS5Y
wD62z6Pg145P27WjRlEPeBoEOx6UQuFdRgjo3OMFjeM1573B/JIYI3OVmowXbiHlw38bugPGxGFv
13TuoS0DD/vhbfwLa7pj/aKI8E/jxfEkMi0XVq/568xwaiHtpKCPjh584PLeZyN+rxZ4XCiNgZOu
RA97VEhDbuOGHpyQaYZRDaSQODAFX1VRiEsL3aJuttXs5d7HpTLCO5xSY8eC3YpPOdVeVFRlQ0WT
0UB97CZzEjJxDAVUaxBc6wx1gMi3bKSZFthdBe1s2ElKUALNh4gWOrZORp5gXXKyGmNcm80bdmKI
0Yy1/BP0YqHHf8l2avxnVvcI2qQ/KvsBiHz/wS8pnCDUnQ8rVvCMUeiY1F/yOTdB3lETwsGNjAod
hiiziL8owTvaOqPsRJozo3OKPhqq1/AHX0CQwd4KR0wAVLwFobFv4qU51WEi9n1vt++xGTX3Pg2M
GzdpzyQgThVJx2eviKlQ8iHxeW3fEauiPGUyBmND8T0rbsYM6a6mApPyE+A9NDVxhulF+WhI/5Np
Jy1FsORaN0uaRa8W4RRvZfbOeGswc7rgIsHC6EVzux3jYboJveWJ1rLsvplpz6YhGH5LO7oi3KnU
kKQliZjRgtiuJof4LU9mmqgeTZVWjwOpRLD9UJacYfF0CS4tELe4NVv7QxJixABmE98vS73loGvt
KB8fn2eGRqsiwsMwuZWzJzlR7Cqvo65UNG6/bpEwtgs+lcNkBxX9Y76xsheTXCcEhSM6xLgWdehe
eNfrM1HwZpfAMTmFwvZPvnDVKRJmRo9mYWavFZDS59Lj4FuPAihc2hvILW28YCG2pht7ML2voRe5
O3wz9ZbZKwFmiz4N+tSarRWXHZyBaJC7pR4xMFVpFX1Oue1XttVMa6A2iG6s+o+mR0aBjMRwdsa2
32Jm8hlNRdmWFGlB1IrYNdXm9mPU5TSkmou1Cps44paG9BnsRo4o83rBV/bq8EvWRJ55liq/3zq0
Tn62wiQi8TfP3yzwsrc1NsaNAu50wFHJML5DwfjEk3jBJsww5WgNbtJsytGeo/XS4ZLc8wRm0uo5
batWVp17FrNVoP8AI/15k4VZuGBqpmbGmVrGZdLIOop3GnH26ThxwMea2XEgztSucpFFNyFnZKov
IQfYkjj0Wg5aCwMglcFMpgpRBfIdK89IiCwbm+dlrIob3RDD27fU6a2Ds2BnlwBxLBXrb1ekiUIh
+41hz5nbJqbdARr3KFJw9l5auscUE48fjcsXb1iobBlbefShHa8QxNAYK0Hsm5Vw/ATxUTWrSgHD
XeXhUohNGjeppuUU44yFtfHeCnoh+42DL5R8FAnI4Y5ptTxOgtPeCg6Ah4dn6KL8Zi4Rd1b+PAzH
MnRLyjNYRIhGI33hVi9dqkTi0LpnED1e3AYqJumwaGBLWrTZveSLwdBdRSAGwWkanMsFvuUKzePO
ZTk45xFZLCzMWf7CRqgGPGh3VASCZ70N9IzWgGrabjw9uY31DNdjC5VtRB/LjalnvC73KOlUPfkd
Fqe5Ha0oeoitMf1Q6Qmx0rPikKqSTV6NnNqvo2SnTdP3JOwYMMfXYTPinPvQxnNmvBJXYBw96cm0
dR1Se9eBdUhzX7OTeo7dLNTEzbkYPxH/xr2g591CT76RTjaL4RqE5/Rc3LyOyDs9LY98mPHeODRP
1JgyTA+EG12EY1kfyyGPH715ysWhbdrwgQBQRVCCHpNsbXlR+1bOJgwKiRfUoQsARGWg5/lR7dcw
NMU03HY4KTCXAC+IcM8pRj8pJ/F7Y9LuAGfAx8sMm6IP1neG7QY9TbVHzpjidy4R+uZyg8/W3iWz
TUdIak3besSVwNowHRPtVMBLKviDm451ni95yoyOXig6WVa9BpGTVcbukGjng7iaILzZ0oaIFm8E
Q0jO0wO6x7lTrnv92A6Gis45pwlkP5sXOQhv20bue2IzzhuVrNZpPdkvTLmrY8Jh4cG3I8FV83eL
cT83opPa95NR3dBfxJLjZDfhrAKcHFRkUcCzch0DnLDIjY0yobdUlUzuZgc4jeTgwA8sk3Vf8EXH
BqwNJcRQzDUwFmtDORtT5YY/YmUab4k2pDSWPZ2lU8ts3VYRhhXHH94HbWKB0eNtGnyze70v+ZJp
swt3qWOvcfDhgZFXP8ysrTEtrIUIu4rdnG2l7TWOHeGjEe3iyW0/GyQ8GLv79m5uoKhvsPqaL27S
dcW21kYd4iJ4duarfyeU2suTXH093dXjoyJv5Cyt9AD+6gIiitl8AvGTvnAo5uMiOy6T4d6g2PFx
Nt2ndAqcfXL1Ftn0JywwmyP7tr26jxgAWvdBSsUkW6zybdY2pU4blnDw8HnBG8DHRMlc8WZjX+d3
YnOytOEJoZ1puqdtUKpuxU3Lcsa3SNukwqtjin0X7qlMEVddeZ6VfmbA9ak1BLzzWdg4XhK/OiV4
PjxEdmUgteM+itawfUEnG0C8HuHSdHelzuhQ4xxjmdDBHe1Bhfur8zx92z6G/sjDmhThLYiTCJsV
X7GbmImas2EEy+B1lDGmeSeX+CM06j3QGSKcCfUX5dcEi5rF8E8MXwFVMAUD4EMqwkcF1IGkRmeT
1DWm5OvEUncNL1VxRuxjMhaPA36SDDe1WPB1jtfYU3ONQLE9aT5a12DUYOuQFH5NUgjX6JTJPRBs
fZ2oGpKGJwEWx6I+AIWR02Yag4iEMCZyYgeZrZ4mndAqr2EtqXNbqklZaCNfp/dLN0tuQcCl05ql
PcfMoqaXBnL1I2Yb762GS7wvXdwvGkCJx1kE2vDq1cW+bhsGZEaY08AWiYVHBn3p/T7OK/FgYW7P
T6oC+xH2HgSfwpQxpTyheaxUkpnrAi73qrV7iOkTziC7O7tqthgE/edY97861vmU3PxwHvlTT87t
57j49tOZ7l8/8e8znYvMpbmkLhB+4oeOz1z4335LT+C3ND3J+Yym+p9QaQQZHeVZinJ5S0HbRUH7
Y5hsa8QqsptnCt/k5Of9E9mMI+WPwVmpNOwdJhvnRH2oc38Jzs4+DlFoNgsocha4rTPfIub+8G78
1ensT5dA3HMIoSDrcAa9Hit/mFYHYw9s0PKXA/BiLONqRQR6pVze0v93lP4/XEW/0B+uwnRqmpyI
q3jFW2u8ldO3zvm7Y+bfvBAtQP5wCS8uJd81LtEvF8+8zPGmXr78/lUIzuy/XkWx1ZOswBZ3BrzU
Xz6RFuJsEg51c3CMonkvPZdYYGyO1tYbubQT4EFFNAuYN/TByW7Nfje19rRlEib28zSM+7hqmhcr
WmxBTqNNNk3nXUgwDc6GPSG0F+D7u5LQ18buJqCjBJaeeDT00cqD9/08p2piGfUoKnMp6FVl9YbP
CveeanGfiuHQkwBkxx4RGuN8s0kNesxghc34F/ty5dJ1cnabPjlGZuadTQ7hn4ycqSUhxTm6NemO
PLPJ54BhGu02MhzMXiFhJex9RJw4CfY3dI8tH3CXZ5uIqnuGE/W7a+XeKYgpHCB2Omxab0Eas9ob
mVrdh6mY5WVEpN0bvZdtS3h3R5nrxo9eyB1AJB4LUyVulZnmW4gwE+y/aXi0vY5fQh3Tjbck87Zc
lDWz7WvFbYDx+FAmoL7Cso8uQTKM736HtW5YbEghbjBhrRg4MBvx8m0s3OA1qvBFbcAaLR/cEXka
p5v41jQTddFOK7vvRi2Jz4KF714A00Egm9xOXgbOe7A/eIMdyaB2dix6OWirYZDjuOyWg47QT2DT
qq4ZNAFTEBwAwC7QEDqPB3Ni3CWh/Na1PKzHueu/Jsv0QS7WNx9XxafJYhQoeyN+7QDSH82ZITfw
2lrsi1F+W7qy8VfRWC+HpOYAnGQVH4ITkGHsTX5fPvHvSCYvPeW+077ENPFRsld75xxt4rbKx2Br
Ow2aAQ9qxofwVcLCpg63oU+Vw4a555S34ECgRmXtgyLZKmInyXrJVHhy6EM8oGtwAWtx13WddHsi
yekhcZLhKS2X/qljFLZegGpwY+CFu2Qh2x44FemJgDc2NKPstwO20Hvl83bCm6MxKW8qa2Oxdt51
lC8nx8Ry8x1VVYiiEx6+YN03gXjklBhe5jA2n5KiT2kOHWPnnjKmZB+FobkXsgm+BHg4MHpYRnBn
jT55uhR8X6+PACTggkDezxEcG9qI3DXOGHkim1Tf1IYnKKJdhqNLKcJDYNjGnh2r/eDREnEzSgd6
R71cKNpp2Zc5g3noo9qlzbXp2Mf3E7NM5gjBlw5HI/LGWHZEn3pjX86R+i6TVH0n99mtW9x+5wZ3
0pfIN8U27GuJw5jsGzbAzifJ7ev3I2B2vKHU8GtWt7yT7TBl2yiszINoxXygZsO6Ic8in018Z9uA
/lkicUxJ98ormr3DeflVWcHACdWJLmZem4eBoaa7kf0ENARAl70CzazeBd2Upxoo0B0RufFzAyzx
tuhD/54zrP2c+R3oPc75xpa4u3MerXB+AAG97DjLqQeSMcXnGUTIpZlpq5ySqLuboKXdiMmbb7FS
OOcUlv5e1A7VNHPnPlWcrjaA6BdsvIYa1o5pcYEar0xEZpasUUOfVrHC8ptSWeK6zibGOYIUNprf
Zex2+SrKyogg5pB8dRa3PZD2arcgCds9t4azmcgkYF2v2n1XUm+yaau4JTAecUYwZX3ORpejXFTW
EUXLOdto6Ff8TieIXNj1DHgsr1hO/GvDZ0uUy2lO5/qMTDivMyeI63XiFpBQnDzxj4odw46ttLsh
neQfHUiiO9D9JRNTLclFaYwZxIVEs1bUDezYJXRbHK7N0WhMCt2jWs07dqbG1gtoYd5aMG3WZPZ4
HyboTSuLnedDkTX1FwbDHcvYkF6oXFAgpYBwdqwCbyQCF8BXnnfA5Dh8YyK07KxQOWerEMV+LGlU
W+l+8c9U6IkvKDftjMoXB99bv89e5hYrKpp0err+datwHVxMEiDUFOYWZ0JvvB+XZLonDNhtB5VS
cMU9fA0GqI0UIUG/6yVjCE/MVVpqHXvigiDCs878kqZd+xHearsZHPw2K9nYxjZGYrklkJmQ5w+t
R1lMwadERuXLEOf5niLrYk8jUbCNF2FqgyluiNr01+bUpye37D8jlHdH5UFQRx0AqqSC1DxwxkxZ
PJvhjtps3r4iws3QCD++hdo93AoDFM9qFuV0KA2fg6mqhH3kTMo03lRDfsJ3NaX4NzBxbmgOXw5d
oetyzcldDkCb3CeBjPXatcNyiSVDwVWVqxiUqCr23ujSZLZUPZdl9B2cpoUaC9H0w5pDgfFMbncc
STDy0Sub+WDp2c2xz+zoqy/422mW4BxrXOcc4Gfahy7sIiQ5zrngZ9We3WhztCsjfRl99L+iqN0n
v3aNrYPdfa042+5D4LRrmheWQ+ujGRmJNz2MLrgbWwz+uvRbDiMBRgKbRPZnepiIqlfc4Bw009PC
Hb32TImNRJrFN1pQ+qPVmu0zXdrLCzdS+OBG1NF3Se8T1Saa58rWh8NWFXuFceu1Y0PaEemxQNuO
BR0jLVSxvRVQM9x16YIXyxy+DUVgfMh1mJXGk0RslOH++3NKuyn4Ppv8YydpjztTVuLOYar2HOI0
eEAgmU9wLRnEOVP8qehbdfHLgRQ8qvNHu5/lx6HRJdJONd/xpHJ3UR0Zmxn63caoZHTwoCzcLqHR
PBIrLLZWw6yUtM50d33XO+rPNmWr1L2ljelFUfLga5MzkD8BJYDBYUHUcV1yI+4m3NJnr46KbeED
68vnzt5WRCfWU2MCd0ACnE+9NWf3AZnEo0ACgU2v7+VFieXiG1Kxr1AUqWAVvvPaItjmmRfiK0bv
Wjkwwe/NOsmP5JXdVz9AtuwCUzoYyHkYgvbg41/q5TZtKfwRqDfoj74NtGxOI5ZAIR4jI/7SpPN0
x6IwHy0gqfdesywQqRxsyXNbzS/wFRzYGwsmvgWDyM4TKcFVjHakabzkHsM4Z3/bSk8SMPo5GRcm
Bd5obIOmmiinaXl0E0vFUVeXho2en3vphsl2QKxUkMHl2TQc/QbRbxVQDH87dlDU1oVXlM99ORW7
ngWHPVDhMY6QVkdXCW1ZTU9JdBhly+08klCsA3fc2ZaAoQb4z3huTRPHHLocO2aJTzUbWDbMsOWr
CVyJRrk2xpalBkBliA7FvhNF9mL23E45Jckn24/FFzOU863MGZjIcTS/YPy3aGeIS3tlyBbTa8sX
M0ZCPC3TuFwaurpP7ijnrermBtsfDDYklKGqkXJdNAKKlVnpCuLiF9Od+M4bdkZlT8D/PEuolpR/
6RKLvjPwp/FXHxIbXYc0Uh0caJiT+9i0lyMCDYBa+En6Fd170WStoYZFd2KJLcqQ4vyJFCm9SSop
tksVGfvOKUFI285svc3FrIBSFvUTbiNYVmlsnMNgeOiZea1wr9NYlRjfVM3kn87jV7snmZURCr/h
ZaSbzCxZOZ2wbXZKNeO2zEJrHwTxQDlY0J1JWjR0Mtcm6PYeo1u1AO/sovnBquJynbZu/u4Vxnu7
OPcTZoGdNY253rfVR/QzqB1L/DyW0bJulBEeWK32vBHDmsIRyrQC5hQUmb0aBVZIfAMlcju9XRs1
anuz3XRUy3XGkcgxCTmv4vWi1Up2VRboPfxot1MFhKqIQnrxqMN04wz+Z0ljOM6BJHoLe6o6U0wW
cC164GxgVsunSroWbY+hiVUrt6JzlLjVQ0Gv26sRUgHKUz1HPav692rw3CcCtKhFmarSI2H9BXCm
n+6J7fQHuqeYpQHskg9SNctDAq/1qcKitx1yUu1rRif5xl1cd4u1KqDDDF4m/bPJbqhTjuRmFp+Y
zc2UQHYAd5olP8MOsw8M0hy/2YxlaFPhqPopTSlb/8L2Xnya3ELdCp900bqxAA0PdYJzxKK09CFY
5vLYzRSQUopF3arq+SrmOWHjFGFa93fxKVIa6nyhLKQe1wMu3HspuuRSONQL9fHcfHIb3eY8ici6
m5XffWKk553gtRUfg9nTtVF4xl9M/YR0RV6B0lbRYSqK/hzFSt5Gedt9ZPrkHDDjjScc6sMZcmf6
3skkwDss+HDLvgseBq/Kv+YtfmdIzfIz3OoS6ZnJ4Unge7hpOpJIrsEBmyhLITnrtpgvZqOTH+zC
y7dp4FAAT9oquiuN+Vs6eOrVKr2Cns0FnE6YLZpsTvEaHaEMEqOFR2EEV3XVk7LZuHPDSpZkyQHE
DEgf1zP5eHnanmZOFWTN7QU7igLKRO8CUuuzkcXk1bAYhazyK4Qbms/9mUOxqD42dmKT/s6g9pnS
qxn5sDPel76bP5dpXt50S2YdmyZgK7UN8zkIUbDTSvVwZtrRyA8cl1zjG11SZM9GbKeid9VLRyEx
/v1e7TnFjCvLiKlPsY3uhodi9sBWMfk8Cbv8kNRp/Vr1QIn2lYHSu4ppJE+ZwunICzE1uKVGV1wk
YLdi3UJ7fEsbl4Bt34zJabD6b+GoRlgVStxMvirONjvb96Ii2kLHU7txjfRuKQfmd61tZPsu9er1
yEd1kw7wTFZIut2dtFR4l7AZWiUyS1og3k5924QusIgGUy3f/6+YVxlG8EwjZYg2vbKDDsRq2fYP
KZ6EjQyz6GVqWpsHF9YhUeTBpa3s8ottVG8yacc3+u6fFqLDckd/zbAxilHsk3phZa8MG26Lpoj4
HuP8KKobaE0ZUOkAwIAb9SYTfUpWHe54JiOl3EdYtCAIkVpcgT3EmUPI50DgLfyCywAAAishAwSD
cXQ4ec8cdXieABh403TGTRX6H+UE4Nak4W/Pb6Hncaq7JxnLrx4txTTKdvOXcAkAoqejIo5sz8mt
D9FkD5yIdwzD7J5x/AQfw+dNsQPvozdE8jkeQKQnPWUeVuMzzCjYU80RkCgHYkVnR9YDZ5AXFuT0
fqoW91TXLviVsXO3VVYEn0s/XdZZMypYOnZy55JvRYaHqL2ywDIecFDUVECOxWPBDJkdrnHJ87w7
dmrOL0FsuA9ebdJtmrjWHUxt+7sIsVCXCS2ZTR8DUMTZf184U3STOSkNClXiQ9SG0mH0nxKI2lS4
t/uc5XY7VNBcl24yL0HQu1jS8S6VXVruZ6Y6Tx0rLmZ0xka+P5j7Juufw5642uSZ7skOy3nfjc1b
5BfeIQEtvB7ZCMJD8YwDjMjhhq2cdxolQY42rFP2v2XxnQaRId5kXfXFrpPqU6s6iCbQNaP0S2km
iXkWVR+c1UgZDWrJyM3WWs+9ZUzzGsih49/FGTiydVnUgEptuhWdXV1MC0ezqPHvirnJnoucEpzc
mf19FLeY+pCwnl2r/TZNVCeYuLfWTW3T7r2M73Rx5icns3Ig6A6HpHqYsQKnyTGPfaFjHAfKwJMT
338H77j7kofsjWVAfoRdYbZB7nhvrbjf4PTQrQk8X6mOOvST+9njCDIB5nEa88IeSldOIxMZvRLv
0s/Gsywde+vWNkJKShQjDMRh8I3ge+TazgMuSOvSTv73epI0xfDV+0DRcRNtnLakvsBvpmBDHkYn
y51yb/pTjyGBwgfMjqQVCxSA3wuhf1ZBYcOAWPQlrS4KYsrPWqvL+BlapGoOo0S/o30oXMdVyT1Z
7zmP5/vfX+1PKjg4U9PzhW0qfFfurxViHm0V7JO85jCXUObMlj/i3KPPPKyyzT+/lLBA/ynHwp7y
q1PJbF3AyJPghUUqfJ4SySMjGcSt2REq+f2l/gRS4FUJCxwivjHK2Pxf3kOouFSv2lyqaKjCSrNO
03UTtpzcvKs6nPI9pvL5n4rkXNQStrDR4fBp/XpReIXYXMlwH2ZYYytYsTylGyQ7zqTyb17fn0xf
+lIgInBZStPFcvvzPZKy+C9VZTQHQEbAyLMApqpRq+SYWiiaZD3rh2oWKIjZEt32GZmk37+/Won/
ATqqoRq+BSpD+sT6mNH8otTPoawiMw3bg8qpSWfTpQ2i44ffX0S/iF8vYlvcmI6pZ0We9fOLnASP
i863mkPXId16Y8QuIvTs4C6zzOWwzER1Bghw2xJw2e73l/6r+8e2XMcyfYY3Qk/Bfpx3+I6cBDya
Rosk87aygS+gqyAEe4apqXkhO7A5Ahfz+8v+1Vffljj59HCKyTCjrx8va7e+W3oxl6VgLztRQfOB
8MpyCF3uWt/j/v395f7qu2+zxpiSzKYS9i9vcNjUpsAdzeXaznmGRbTn8I8Hg6jb36wyQr9hf/os
fdJ9nMBZaMxf39Bl+fdn6S79+N5e78056L+SqplWBiAMiB+uuXfVYn6OoO8cOlpG/g83LZwW13Ol
bUn1py+NZ3fLGJrNwfZCeXGwydxWIUvsP39T+Qj1+Mpk8Hkdcv0wKpMQ5nqZs/RcV4GB4PwabNVE
Li6p/ubz+6tvoTQBGUobVR7a+c+3S0rzKvbGkQWVaqWNNZZvrirffv9y/u4av6ykMJEslwd1cxBW
B2Wm2UuVX35/ib+8Obj/8AVyKzoAdX5+Hb6fqLGxuuZQsXe9DXvTOllEFGDKjPFrZLDC0Pyu4RmM
WbA2mEfoin+3ov35q2drxLOt+P75SBe/rGjSqYj7lj7xUEFgrcNwuCb889/sndly3Ei2ZX+lfwDV
mIe2tvsQcwRnioPIFxhFUZgdjtmBr+8FZtZtKRhN3rzP/VBllpkSQUyO4+fsvXYFpSwlzV0GYvX5
SX+8rhwP1BDEZsc0vON3r2Jb5Y/SqnaFAG5tu+MNmkHvi1Li4wtuMUNHM01rd0YDH73gQUTuLeQe
oi5baAeNJCqllP25lzLL+Px0ThyJk4CQjf7FsWzv6DEhzCKZxtEvdyxtxPpqzRk0njtZpw+fH+fE
bTI87DUG94qV652g9NvbRaJKZgW1V+6mRF/X+Yvm59DKxTKpwsPnR/oorPZRcf92qKNvLD0qggnh
Au+6PqBxL2ywgYP3F3mFNJJeTPcjLsgtivawXlV26690LClPLlvWdTtBvUuZ/m7NhjZaAVof+IY9
ZQfHTyXiZCBP0RBPF2HOPpDYHwuPItMi9lXtOjdBAR28PleXQ9nRwR47N1/SZkPHSHz8FyeK2eh4
beYLzlwPGb1jYK8/ev0wdWpWIDquaRO3jwEszEuyE25huScvxdRhQMuBzNd5+FSrLNp4UIGYWbt7
18UM6zCZNSqZLc3uviAOZ9m6IOjKAsydfzGFNJaKMqvWTTbQb0zwh4d1aiG7HUoETz12Xy3VuqWy
S3vHbHtYta1vLjlOuqKF551nNlqGlDgY4BmIqoJoWE4e+Y1geYgj8iMTZRgYOf2Hh1bri4/WiWfN
DNAhoGDBUGl6c5Hw27MWFn1F9TFyXVLszr0RWHvuutpFgP+JCwutYff5I/ex4LEs08M0htkBze9x
wVOVdt8TpkOEm98ihk3KYl2hmTonIKXdhj4hSTGt1ztEzdHZ50c+8fpSzemziYIMkQ97jhqKoBZ3
rtjR5hq/9/genyvmPXeO4aZvnx/qxEki8GA1otfB/45LR+ai7DfHTuyKvmYqgqGCCLvZXKylot67
TQbyuWHAjunJpGn/+cFPnCd1FfwIPHpc5GMfB6k1HW0nIXYNOUjbahB3kYqQeqRj/Y/LAHtepAwP
hZEXfIgMoAfURPit853p+4/jKIaV6ROqWueW9Y8fU8oNBFMIo9h96MfmPzmHZkV9l6Mr6EBauzRe
rfRqGBx3Q+Pp5z+9gLZucWLmbKtBznH0RYmSXAo7rzgtp7B2mhxFyQyRmU6Tz/TGzw/28QXkYJQ2
lAYOA+3jz1eFNiR2u4Iz0+y72NIeq8n/mSrrLhrcL2qQ+V3+sz7lUGxLXU6NNd85Oi/4CwmpPggx
LJmvLXqlQenAosp7otpFf6BN+VU1evqIAaUolj9euuPPCx4/eMMcsTL6QxbIl3I07qw53IzMjBwL
iXn++dX8+OzbOoX3bBQN+HQef6Kdhn1HG3rZjmTZA+j5nW1nwCz0Lw7zsbCZD8PW0ILHx8Wc//tv
q2bv6yoBRZvt4IloRNWh55WKL+LnJ/NxFeEoBtAZVmYc/Mcpp0ozFcQII9vVFh0tOj3LPO1+ecK9
SauWgToIQzh9X6ySs0v4w1MyLxyeA6CW1fLoSwk/oA3Y9mW7wIFtOOQBbTghs+lCBUzpJ8EQuxmx
KcFdsGFJ4ZiRjL10b9uqKtrnzJE3YDXuptGpboMuy1aRlBQHc1lAHpBzhizOvQ/Mwd1FbeN88duf
vDEzn4dhIAHXxzcGSUKcM9kAeQt4f52OQXrQFH3Oz2/MyadsdiMHBo69DyVnYVd8RqIy34nWQzhc
9js9M+58r/2qajl1KwBjoap0XdhDR7fC8XJLyEqwEClpIWQJY0xMutp8fjanViDc2bThsFXT7Dh6
mKdUN1XUaRnioQarmcdnSjldu26a/EefIkb+/HCnLh6nBNtoDuPAQ/7nu+O3iYvZgVd0zMKf87Wr
E/emqMPHzw9z6uWZ/YIeklw2BsePsWqA60wlL0+eOP51NhqM2ELnJ8OWclNHjv865DIljdZtvvhU
nVrz3u3uNI5ObHponeogEPpsF+HZaYX2MqXRRqYPMp2+8SJ+cbRTDzzbHsJL4Ej5H5pkOefoubLJ
djIitLBwHTybZqqtPr+YxqlnhIvomXyOcPMfb/iDzlSdQ8t953eD/pDEermB2oMeLbX6nNmcN9yn
hl8uu7Ltr6pRZJcOwSLbGLD0ehqly2AZjoVREViYDz56jK5Lv9rdGievvMcOmzfTwl979LrUZME5
Q1HwtVE2Y4K2ejHaOcnO8huI2P4jFCGC3MG0nOfCSh6yoW/2YVA+xyg6ICO1EBEJeaSLFJCUp5HJ
FHMen1/IE9eRmTYlqEdOzFwf/vnw5x6/Q6Iotwcx/ZST0W50iZgyzNGvjC+fH+vE5TDeNcbO3Kil
6v7zWKaB9RGHO6V9aPzUaTisCkd/aUY4Hx4g0zWt8vaLCuPES2cYTOyoaPhifSix+zqHqx+VnF7q
fCcDRVuaqHaYY9TTwjLH6r6qh2qFGqPf/fNzNQy6mHSkKBCPV0obMEBS+025Y692WUGFoiud39CN
B4KWRQ/E1UT/vG7jgHMbAG9ywFJ2dHVdpo2NXZU7TY+qJRY1VAnCam+GKih2hctG+vMzPLFscjxq
qJmeTLE4P1m/lRzEeNhxQnDtTvURkwu7HlZ6VVYrC0Xsf+dQARg6n4Qj+vxHHwQJ57ItCJrYGUEp
rvEikv3mte5Z0hnGF8vXqWfU4oWafQhzp//oGe2RxImJzsCuKbq7Li7fHId0s4b7l0TVjd+Bofnn
l9HCdGE6ONypEI9um6GYtZnNJHYTgbwL3Rtua8I1JX2ALw50YmGmpa47lkXnGRvHfD9/u19yGlCA
hWwBSaN+jJTa+lN198W5WPyMo4L+j2McPROEzGWpTb72DkG/scDYRKy20zi3ZueGIKYHwsWh8S+c
oZarxk2j+3KosX85zGo7nE00/zrUkCJh0muD84GGb4DXH/NdYrX1ARRVfGOSxwBtvw+fQqmLbdEg
zmJ3Oy6RwYb72PEZUuhKXTtGjVYXs5dxOwUFYithNNmmLBriVnoYJmygVHSFn4nqsEyShcAuexUT
pbSFgTLucweJZm/FxUVPnuvOJ8kgKbNmyRXONgW9ImDcCAV3iBNhhgyTJAMndhALZ8M5+aHJckiI
d/388p56Nm3D8wyeE4s5xdGz6VYN1CWXZxOZ8Eul2heyiK9sS9tYRbkmpqT8b7x21NwUe7TvGQgd
Hc+JRwEiehQ7HK1zz+lyMLP90IovitePYzWbXimDLXqZtOmCo8PYKouh3wRw6fTsRsqkRjPov1bZ
PUPoCwQpy84xn6NafLFlOqZaMk6bj0uXlivK5vq4IAtkUeEQduiJlOP0PQZOtyA/Q7vB6EJKEpoZ
9jiVU4TrNuurVQ6zgeG2YCGvSO91UPk76aDtLb0j7aa1xTJEGMoDJ7fMO5lgB+kPcjvYqCukgJk3
RSuSOQG7YyZfRUb4jcioZulPDmS6NrVJZoDxuE75fVZtLt/wfBjXYC7xeKqh2uDo4t8Xk7OMmzZd
e5pnPlSW89WtOLWmu4CHvIAxHDdkvlW/rRGJ3jiFyEAE6u3LyDhyMQ76NjPa/osn69Ra9Ntxjguj
XvbQH4NB7HxnNhTSb1hCvFh//rqcKm1cy2O3ajJvc/2jr4ZembKsSDfZMXQiwMURCzbjj2WGMT1u
xi9MZycPNocHUPjibjveRLg1i5HIeVe02IWxUU7b3pYbFKBoqdvki8t3aiFwafvztcCy96H4zcfR
IjyrFbs6rW/MxgP7G46PZV6/tQmahdj94koap56LeebNBhYJgXc8p5kamXN9qdNSlce4vEyDaI96
2Jv04lelpcXQGKp2qWRg3SZ6SHh9hKkhKhOIeJGfbYLSHu89LEHYM8LInr64Hid/PRZE2kj0b4Pj
hRF2fqORrlPshkq+WUH0EJv9t9xCR/L5E3XyOJ7PTpHt72yZ+/P1aEhOjSV6vB07UUk3p30Rozas
yq7+4kN6qmylOYVoQ5//zzt6D60hwMGB9nLX4hmJGySug7ipSwe/tHEFNOyuyIMvGhWnHuDfDnlc
sKaTTbKjoxc7cDpbaAZvgZ0jbncPdflVrql16vllR8qQjPKRvfDRvqidPf+T8gqWGXN8bmP5a0gC
QKQ5qdy0b6OlJrUEVo4u1kk1ew00Y1Zm1oj+gr55BG4VP4bVHNNk4ljA1YbPKG7rb8Buy5UvSDiA
Q+VvlDf4D77Dqglru0EwpTUKIszc2izNX/pgYmcp/ZWS+nNK0jRSHLnGBP+W+P1AWJWVrOHbm98k
oms+9qbzxdN06ioEs1OXFgfP7fEANifKGkStpPKTJGC2k0Gqpv3oSOeMniks4nH44oCnbvHszEIo
49FsPb7sMjWisaIY2iVVAEJTdrXcQLclnDgK85AoazTpn78w79qJo4IQxYzJCfK6sM08utMRkRhM
SfNi5xZTsIyHzv1mxwYp49bonMVlnj9Is/Dhd6KcfLcL+DFI/aKb2nWLpG+rDdCPv7gMJ647xcZs
gQ4wBn7Y8gbu6EMOtfJdFkT2Oq5H90LElI1jWjaPaW1M0KPiH19ciBNNTFQJdH3mVRuEtvnn0hEp
Z5KEQ7B0TCFSViuyNwhSrU0T1s0WOpe14ElBOenk6wBwEJkATYbzwv4bz/6q/lf0BiouH6NS/J6q
bJ1Yw2ZfOHIMWOMM2o5+EeLcIrdokwLfcmoxGpl9DYmVTzdoq4VzxpXx9m2KGhmLFXn1OU1kQwPK
TzpU3F8P1qBvxjHUv8c2hbfZTvp3ymJBaDePFI4pIMIqcLZI8t8Azy1Ysvu17abxGq2wvao10e5i
t/II+eu8lR+dmWVmfcssoa54bTGhEU4wPcZ+Fxxy3XvSuzH7YmN+6vyZgOFB9+YJ/XHjiHZbmjet
xfnnmfoWI0vbKVclj4mhxZvPb/qpQyG8RmuAG53PxlEBwtCpqoDdFLsAjuFKVv7s5lMyOwRxHj1+
fqz3+3b8ps3dX4vdK5/B4+2/0Ny8G4qEzUHvhDATGRhj9ppsYxvKsl8JLzfOjFIPr1tFbLVpatGN
2WrBklQDuZVC//95Wf8DnF7Sjl9wTtlezxy9/0QJfMA33L0J8dY0b2+/Ixz+/lv/F8tHX9TjBbWt
3+KyyAgA0k1FayJ8BTn6W6Q0udEgTWf+KbJAdjMzr+/fUD77X1jbCCmfJaC0QKmD/wH21PY+7PFn
kaURMGi1XEK4jhsWHpmpIIXYepA52RhyS3IrgtJ5/zmYCwgpvrEg9toczvm2kyXbVCPJJcraelHo
7arCThahEzbFmsxs47IB+3WnMj3DJKPjvMFV6CyH2loXkau+F1B6Z7SvY70EkQDuJfV82QXOsITU
bONF9X52Qrb73mqirQO5eoXZsqIYZgyE9q1D4q3rC4AUdrmYwMFsnBiMVS5mZFI6lt8pWv0XAd9t
T3rptAHrBlPG81ZoY3GBpAkk5jr0d2JM8jszhkhNsJ6NKBERY/k9Nrpqa/badGh6ZlKryHTdH6FP
O3eBlx29YlFH0UVZj+19lrb+OVJp/bZDcrUSuXfTd0ZwoadWtfJRXD/ncYOkwsr63eR1Peiuin5J
qtfb2gvFbkjsZVZb400pS29fC1Ns8EGg4+5640qAQYwE4KdSZdcaPB3SHXE0GOPgoyduSkxzlfOt
Jip7PVS2vsSkZ5O9rZp910zw7LXJODA30w4A8+U6M6tpGWspLpNULy8qN/bideVrGiqYobszEixP
9B+9c0xSzhYXZLEx2YjyU5vpRvbkHnuJFi6yzrxzVaFex6xz182QghLyMkjsWcgPGt184+K1w/uo
xls7Sb0fXajIcByf9SJptoa0UgRA+L2Y44YPPZT8TZqGZDbwgRkvMO6mF5FTQFzw5cw5UG2x9osc
IGrs+7vGretN5ZqQvnXDXPt0o4nAxfReE9nzw6/F8CsaxmAz6UL5yyrEb8l7Y9/YpIDl52Mq7+PO
SO99RQNcY3RtYUV09AutzPozX9NNiPM6NzkJYlhTEdNHIqz9VTxl/gFznbjCzVpe5INxT6acJMnA
siumFGV2o8oKAA/YgisT+NOZXSUuPABYrUQU8I31dp2GEmRTN9kEGY4QMVjdnRoOqI82qQB6tgAQ
bG1iW/pLEwggztvSxK5DPO5S4MrDWmF3uljiQyVpaYDCtEor8ssaA+atMuHYaprDFJVdWNwJLDGu
+VLmlReeVzi/4zNSzx7haXi3Rels0U8b2r4BMRua27y1UizuPVv24HUiiSpZR+E4XU29aq6bzvSL
V2BVJJjZEAsEhod7RyrruqYMgCuZZ96dHTbpOqihToL1Dg5D6Zlz5OyMpZSxK2/lX7TKZCZXyneI
pfkX0dL5i29JVk7pHcRf+EsQ97AwWSi57sWMyAxB/YPLLKNQfwL2j+1Gn4Ga1TtbE1GbCWgTZKdx
I975m3DECE9PJsYqRPjG75xOfSZ2vrM7/aCA4xnUNuQL1ecJljJCgn94WkgwtI8msiRgIx808q46
7Gx9V2fRIqSgsS8w8QcPxSidlwwAD0+KPs4m27jVcS0CUbxmPmsz8rPaDOux6uXOGwkOWvUa/r0F
2QpEnggn45BTHtUuVAwdeUI0kWeUNTmxfTqB14AjbI7YZmGYL7Cw4w0uoiS1gPIForzy/oIxjX+h
mbJ8cPQVU00NFbfyIgi8wr1Svas2jg3+XNfzPl3UDgzRpUsX4Y79gHlWu1oDSKysK305FcGwTemW
X5AmiyozobyzSbVfOeRjEAnSWd62M8x4K7ze35ZxnV0LMyfLLsC9URMHda5iJz4LpQTwPLQ26ASE
2LxUfUIgRyc69j24fA6+BwlCI/iWdzVl/YrcZM3ohvam7kHPIOCWCRGdcmNpDY62cDUhLoFWlbc+
hsjLFr3sE3BFmCp0g84YsVmLvKqhICo72rY1CV9UQ10OHLGZxtdqrH7wjaov6VK5m8ELtWVC0BuE
SL3S2UeScqH01L93MOfc2LYW8nEQ+T6PvOaqbH1tk2ujfuiFHr4S5Opcj6EBJcaN9iydISKrRP+e
eUayavBSP/VGpcpFSywUxJFKnXmTN0F5Nn1MQYpkuGFMn2PTMg5OxV7bJmABTqG9UGQopkucVoYE
h23ZqAfC6doFNbKOs2Db5ELeT17Z7kcXZ6lRkwSJ14d+YmoMCPYa7KywmOOrmQcFlUeZ/hkoNIxO
puWAY4SKNnD8byrAvm0aSbwANBfjYEDt10/kM9gQabYuJ7BhnIsp0RjsmKVxsr9T2NZ8C4m3fel9
FMqGB36m7xhkO+RvrzMDq4/bVNajNhurzKDEomQ00SZNJPYtssUvM32oHjrew4uubutrmtDBOamw
YjnFIj3PYoVOzIr7y6x0pqUDCmSXTz3qODs5H+2Y3X/Z6ZdhaAT8kMalEigm7Ld+qS/LwtIvG1jd
LYRqBu0OlIEt7c76BdbIsmrcbEUYd3tTN46CsljA8C2CJrjJ3Hg6M9Ks/DFg5VpIVejrbCx1uELR
Y1gLemyi0CkePDxJ2mitE5OI8gVafnyYob4e4HRcKDyYZ5bWJPn89a9WSsN7hp6KVEFltPea2aFX
7ZqoaRY2dp9g7tnDSnGDZQV/C2e1T9EuIrMl7HAWDOKcAkPLT9MHf7JoYnZ1367KMHFeTOVTU9gx
GXoemzq+btA+gXj07hh732ASoVzMF6Q5RvFd444y+Wuy+j//2Ek275XiaynHmj/XHv3jf9yVOEaL
/z3/nf/8M3/+jf+4SF7rsil/tZ/+qe1beflSvDXHf+iPn8zR//7t5pr6j39Yv1fmN91bPd6+Ndjz
/13hzn/yv/of/2v1PfW1T0fh/13fX7zUY/4ifv5e3v/9l/4u7z3nX/huZ+GnzriI4R/F+r8JbcG/
6C7iK0B6N+t42En8HWQAdhsFJzvXwJ5b878T2izvX/QKGZ+wabAJ0gbe9u/z/7sj8NeNO90h4OB/
zPCCWQIze38YuPJeHO9ahQ5wq4gzwGaR4UwkWtriHL3meF/AHsXI7HyFOZu3wb/vXDmgR/4vHSl+
84+KkZbiGVCwO+6Uop2taz3sDndItr/dhBONj+MpE0fBcDt70xxaHx+aXy1KvL5yYrUbW2gGg6mq
G75v9D48W651bWB9axhhE6mp3TaDp+4/P7wTHHeA5qYxG3MqSd/kHh+Pubpu9OFiey1hq26uNgod
+ib3YlBHCKFJj4nrA0k+dIPwORfGQoZWSN6ZTOiENqgov5GuaUSLMvRhFQ0kNwCABTngT0O2Gc2M
PwvdoSAmPteoHpUE/gMpqCFQAUvt+IvJYXZrpX62msAN7GJCBgAmu9UBhU71HVrQuA37Aj6MjIyR
iWZF74LC1pt2eqWMOzw38rIeEJWBMlPXrQULbnAb+eIXRaLj4+7HX2xhpk1PtuVD3sFdblIlzkMD
JBnkDfIxhtIU5LPqyFuSUT4Zkc5fHFQSnDeVMtd03MPboPeKdtU3khqLSyUKsK5sKJchzRVrS/4M
p6l7DWw68BN3Yzn6K0/xiXNwXjN2DTCRQInAP+8l9U2Z95BC+9mEnbak6DSs8BeTpRIGjcWwssKk
PrBPqW6aog0PSO7V1q2MfF9hI1gbVts/pHrRP1Tp5H7j7pBoyfxoLUzyiztCrF5HkkWXkUc3MxnE
eI8xrXyCbs2dqein7NwZn0euPXSPVgTnLiTwHQlD468B/sW9XvNXCMVqHl0M2Oehiuw9TA7jrssn
upDtIM5VWQbnRUGzckXKBJ8Qu8CdT/LZpGMxzOW6kSFZvqI312VFGp90Y9zs1E1gzsr61Q75xyjD
ALSM4J5FO02xVxF2V0HO5XX2tXbcukmX7wlwlZejJwd4nmkerxoLAyeA1ybfS6AzTCadDG6UprYa
W+vbCIvOxvXj6tLG4LDMg6h/y3QYogKQDrNxttxhb5TPiar6B+RM00VQ9fwoKx63Elj6wpg/XcGg
ycswm192rXKutEjvsWxxLi51x6IN4mLZgwsgIywW/ZuRJeOWmA37KrK5EyHmEBLD5Lgq2F6RPiY7
riuBVS9eHjhLKKppumqVlgjQCWF46+ph9Yq4dLoQQzzemzTKtgK8CAjyKttAxG9/6qlr3MGGHlbx
zGowNK5tE3EfyRzhUs+PaC5U/zZCeN9McAyImZ64E7aLR9w2eP4hs8onKsSQnXT2NGhNd4iTmgBB
/5feBewAEq0gbKwJC5PwDecZmBg5JpjSHyKTZxOkQpZsTagnK9vOn+3Q698IVZSXMnV4KJXZL1XM
jQKY1G7CypZXsrDsq6AdnKuO+vNOJI186hy3fAZKwdPqgb+qzbB8tnCKn6Xw1r4pf/Ql4CUfIpMY
ypfIh/BD+3fU2O+Q9vt+cn7MS0CqsHarRinalSKF7QIVRvMoGbPdjmVr+AvEFvnSYMdyUHlaLN1B
T3ZtSYrlUoUUb1CQ6leGhlTUdpF1HuQAv/puJIB8IIJ5+MJNq6JoB9xkPiKuMDL3qS/F0L4mdWc/
JdRaWbTrrUnY2KgmTawx0gzdxVgNoXMYIquzb2EuQd+x1XhvAP1aEg5FRqPhKGxB1eRueA4dfdEi
uhGLUrUsTZ247MqAJhVP2MHWsutWb8gb1PNbzeku7UIWG9gQzs3EdmjheMq6rJ3oG92qywKGwUpn
hr+LzCneF2Z23yBMXAMr7tadPf5I/KJb2333M4vNYk8C9uvY2fE+ntB7CaOT5yV05HXu9GrJALT9
acCTWUdJc6baKtzgJjSgcWXByhhruIeeEyFSjpJLm732hRbIflzWYILc1D9oGbumJK/EtJBBWO1p
COJC1JS9hJfgLIokQ3NQ5PmvSE6tj7ZGsD1r7HFJTMvtSIrn2iy04CyFzneBBGeASMELC9LJOEtG
fKhd4Ef7CdkMLYZe3+tC63eFBzhItpZP2rBGbNgcHtcTlr2NdYxIplboZ4OTBLsuMr5ZBbl9DE+b
c0MEVr42ufavjRwGd+kwdsKZRJoASVx52+9A9Xgb1xieBXzQ864x86Uw9Q6PVmCgggjInnHCOdwr
bF6tcui2kRPxzeMD7m8gxfSLmJCgNVv/6hb5JX3HNms2uDJiCMkZHavAV8++w/6W5DF1JtSMDsiz
7AkKQektXeWO24Bt37BEseqvyFNFPd7bFh1gC62XYfobu6Mfu0dHYOp0k0KS6qpMms1C8l5d2Hkj
z4YphGtn6uYeTTTJ1HHMW9WsowhPgWCguhhbwzlIt1b302Cly3pmkyEy2w35yuq18mDU7vQic91h
ml5MdzKVJbitJtipyQn2RReO10lmTas+7KpDBrB/6Zo5NAc36xc5IZXrxqZ55TVISMpwVhVHNaQj
XfqbSuvRUAEJXQyORfxHYKXf2aOCwdLHgcyHEepK0GsbohroEkbFTW5ofMuBv+6TxFLWAmfUKtKi
4AGKprHNE5541yrjvd8rCNZDaF+UTPaTRTZot0Wr/EujmsYDOQTsFuGmwzEkQK14s6PqEnuxdx4o
fK1LexhqsuXwhSDCj7MLyZ5+L1FTVQSKuPVZTsTqUwc82ya1YcB+Z5IddBaPUeYvUyPV3ySkkJw0
E+GqlZ7q/X6qqmApC62mEZE7T0PeJQmD3iQ9p1vbvBZW6uoXRmP3KOwMIk6dJ1gfOkSEjCRyuPao
zNmpZhsvdvofZWqUyzYf5rpAVjc0F/MVzQVRrn3I/WfEU+DLgzyUkixnFvEef2x9HlRNaeOgQxhA
6oGTACAic4XIx9K5Gs0w2bGvlT9M6WvNspZjNt8bffFeIqWpxXcI3TTNgYawCDN0WJxlS7MzHCRa
KEZkGz1r+ODg7ht/MSfz0Qdq4a1EVcQ7kFEmeKEuw1XkdBREcUJOZyydqwm83K1WSsnpJla86cCA
gxBC6bUsKPJiYmSU/KFkh3otRkwN1IuvM7ZHwg7ei68qMY07YFDNTwmg11+ZhDBSJxfztFiNo7mm
DHW/KdDlDWitqgJcR2DAKo3NfE93TpznkN12tt4Mq6IcWIzrlB5WIU1YWrHT8HEPilK7FVHQPSSm
FV1FBZWGcFx5GU3vv0VQfbfIV2BmUFXzojwV468WNjDdV4/yJKgq45plUPy0pMuUS4uYZjaUiQeX
UNKQTTi/zsyU28bEfj7Eic69MyrNF0u9qMdtVLjjmU5+2Tru+oHxA9/ykmLrCR9ZsWzGufyFDvDk
tSoHN8gpMLjFWFGo8RdG4mRLsnm5FmkSLIxkgFg5OuHcIJZWDhQiqL5QMxun9hDz8IT9ErrbDz6P
2gyyMoq0dhdpZnUIkWjM5fDc10irGuLmXN5blb/quTHPzVgDhRoEF7trna82NMaxRmXez8y/CRMq
g1/nGLzRlVZZyLRqd3ZC5b8EMeBceW5rrqMWWuRoUxDGAVe2jXR17UXYKtPGASTWls9RKHgwBaEa
jdWPZ2KQ1feus+0rqK/qfqDi/mIS+0GHMP+yM2sBTS/uiw+UEKazmddrVrPTEoswska430bJi6Yb
KcEZHU8dnyIeMKPniQcGiquY79QhE6p8SSV1swds8+LzLeG73uLPjS+JETAR5l8KA+qxZiwCC2QG
CTyPorAqa4kmeWbedBXpm1q/resuXrE0T+uRfhvzk44KKpVsXr14fk1xdNymg10dsEyDCA+d8ifJ
BN6N70b0+FpAy6FWlwS0tc5X7gu0Eh/27B4Wj9nXBsV0Fof+KWdwOhpb+QgEQQF3WhJ/QXO2KsgY
LEfF6pTgvAxiy/vVm2O/S3wr2miG+YIJ+xH2Jr0zh3JJc4Zo1eG8vehr037qJeC8ZLKyM10vrGeT
mZQCFSFFfwajzt+HrpGtiCKYNonihS5YSnZRAExZNxjEkGdAvZoXwTkF5LQRyhrP0KcPq7rCn1nO
KwzDEe22p63+TXO88VfhRzqNT0F3d2E1rLEQX6h7hzLfdx0LWByW1OxsltmXRBl/iJg+npAa3iyD
lrlWV2KqbgS+TNYUMForG/7ud6KsaO4xSvxmWxnNTxWS34iE/jztKmpQg5YDzNT+IZo0BjjAO/Ln
2uoy99Dmk0eWRDhEXKQkifgkNa1aO1EW68tOWmEOn42YXJCEgLu1xl5xQsJ8KEOAzDRbQQF6LmMD
OvTgpwjX5V+EFPThSm8QYy3DBENXj++F/j4KxgY6mEXEtz1Q09d6nIoVIVuccSQC0nhYhGnUK0p5
T4G31UaKfLbTOtQSNiKNbzePOmjBJQw5Z9k4GvTLIpB48mo2bj4jqh9j2mWbOmmTbddTXenZwBM5
tWwomEB0D22SP3s1+8dJGfLJH3IrWdVjQv97vnbBjCo7TNOsMXFi7RZum7U3+HDcZIxhtwx4WfRI
+sn3reOXL2rUyheb0Gzq/dwkF1ZxP63Wr6/ZifrnY6XTHR7Y9Lu5aB5FwV6GYA1rrytWo3be24k4
yInabskwsadc9QsQH93GmKJiD2mVXYtgZEHt5N0UVt096EZnrk1hli9OUydbABsj4zN2zyva8HwB
2tJoCAChoVRVubxsyYfhDbZZTdpQILjyW3ZGoW0DzKLDzTvS6B3MemXwH2n7V6+lUFyVuasNe5j8
GBLId+hkq0MlK7pyJoK5hQrmT2hcsFw6Iym7eWFW37E6+ufGQJsFGHhwHhmyPiSjJ85dMi63aArH
rUDBsCyZZD0gdWR7P4zJ1p87QCgR5WWR0R/yErbJiA6nXz5v6bRO/Ek+kVd93StP/mi7lu227jAf
Fza4yiGmO27zQ4U2F87zb63sgCYWg1sejBJd3/loDfnemF9VNa/vepYNK0mz5JmJCJECdZGC60OT
t+76hM7IvHlNFEOXVazs6kYXNXemTClF3r/FUkQCAlNkjsTy+DyqFL30dSwQdDRWObvcG8+myB0v
VE937f0xNOcwNh7vSt+pTgO1GtHxsJqxunnv+BCQTtd+8HLmYHROQOYy7xFGQpgmBVWOjvG8C10E
2HN7QCMd+EeL7ZKAVZsX/r2RNyVQsjNJQ2iI419EF44XE6+bWKoxohgZZjy/H9G90qXKbiuJxWFB
ARzMOHUHp5qnrqsOgizsWm5xNJA8pqCGL3Q08zRxJl5BRNO04EI3pv2X6c5Sdlq5JmyGdgaNu2Et
4MEvIW2BmM9AZFPw6DWNL0STaLroCALorb5PFlHlC6cdqleUG+YasOx4L0BbLkKzztF18FBArGBZ
Y0cfHt47NRCL9IVPqVEzak74SYVJs6eaWOIsg8O/92/eP5Iqo3crytjea7r2puvTXC57Grfv/7B3
XstxW1m4fpXzAlAhbgC3jU7sZiZFkbxBUQk5bQAb4enPB1p2SU0NdTy3Z27GdnlkdKN3WOtff8gL
iqWmRUDx19JMgC5rG2iorIzwVjfy8ryuzGyNBN0797q2eawMMDQmR2BqyPPK8wHJ+JWy6bSCSO84
3DWz/YonRfU8RhQ7Um/888HlnK2GmFcYO438ojNwx7YvY/Tc0j5tWkF5Tmycf76s50YuxzDGBO0x
b3MQST9xqXkzyR/nEp0YmVHwxQvqTV2y3AI0aM+Gx5Kw57792jdh9RIbYXTl9gyiDbmsH8xJcRsF
h8wFXydc0K/X8tbzQUhxc81uC1LvtrPNNSmYE9+/3g1GBwTcexETO458cCdAVKU59pUbaQ5XxeB7
541PGdJMmXk/yEkFfoGPuaiohG3a4SAWqXFfCwuZTc8PicVWfjblenlOjkR57pgUscXyG8SUh08t
oqZ6K+eK4nyAJ4F1mnqYBsrkOgOf06vcvNeKksOWc+wR9+n6CYl8eAC/EMErJKg6QEsPC2f4J/Gw
TkfKz5bTpA5oc7Jt5I2skGqkOIFPsyrY2PhGWqCgVc6mmHRVPRPjBEA9gBlbSUir0FE4W5iarU3A
5Q2XPYvn9ZgdXd4GyNF0lJUdfaKrn2oikIuln2hHUChpjdcS0OZj7VK1a0TaTYFqFS9T53iLFfso
8y1uLaFqejyLtabp4e04gJeZ+VgkZyWpX4ehzgERl6MSQwZzIzMruyKpA6qJSBxQL/z7rcbnfoiB
TNiTEnSaof50gTSbUX3j9t/cMhx3HR+dkX/Gxk18mhDie+vP2EFTcjTtTJJxySZL6iS+wsT/WSmH
tza7mnVGcB5bRWW8gy7X6YbU0DxSlaT2qh8nHGtxA/WpW3onuRw0nUN2aCgnqiqkgpzUBB+BH3zy
0MdnJpD66z++bsypSLliNKOXX5yBO7XmUjkr5268Jnli2hZxmuyqoWJDJ1SVketwyMAljK7s2oVC
PUOYuKjFTEc2uBMhMNn33p4rsYlbGthXoNhtcUclxeJ2WKqAaWScvQRO9zuABL7xcObmKd6Rnv00
yyhez8skpgNQ2fSOy8OyqvcOXdj90DH9GAb+mP2czCZP/vH/y1GlhV0Ihfl/HlXeYWwc/5/1S1Z1
Lz+PK3/8wR/jSl98wKoOQx5KfRwk8R78Z1yJdPgDTojMtIiZwuNloR3+HbzufHi12fCshXL4SmP8
O1DK/GAjJsMRbpHl/NuUYKwJf+1FmFOi8NF1FKjQX3XMX37tRXy9LbswbLSjDQx/Q3h8sZlt6ZwV
+Zxt3MXkRocKdUubpMhMs+cNYD2JGIYHZy+rCGTlHjhaLQ6pRtN5+yzRlQP5Li1xVDJSsMEy3mRd
dBvV1t7O0EKFXJ9c++XD0GfXg2mTrzZEXqBlZgz1MR2DsLW51AvyEkHldAYFdm7eEXUZr+raZMxv
RcWljdj7vrRw1m3dzl4z2c+/6lq/mjyiY0lsxX2IHKGwv5n8qbtNK+HsmsGxyVFP++IWSL4/VLXX
HCdiZzsCZwo8lq05WadMKc4nYhXOCuqATZrO3YGMGZ+I+N7C1KmaBVRFXb+UAjuPFQby4VqNY10Q
WgTlYkX45ISCUupUKXYY1E7jnOvS2+e5eVvrUHqszjcuisw4cswVHPo+iKNH25/FMBKbxgu3nV4X
RDbZIGalIXH+zIZVMmD3i3V6wI9VHOfOBm1zNPdQkEmC/XxY4Mbs1tvRjMYS8AweLElGY7TBS/MO
5KdZD1P84E+G+XEoHHGGnl49lQYO3XHb+Gt9sqrwsibJUSc0iqkLhAotNvQjgQ7WfFdKi/t/kwyV
p33J8hG+Cul6vTZve9GmctWXVTsHuoMVFF77XdOtOiedbhur9C79yNc1RKgN5ndcuc2wK8xW7k3X
GXduUZYEihq2ezUWZXeruZ3ekQavFXHHZBZwg+jnxDknKVcHuhwxYdeyWaOuUkhSCUi2s0ttSkjN
WGtwXaN5VxGTKuVFleaJFuOYz2zQdVb8h1oXhFPRcZYHGKGdkE+UZs6tnMkTylY+Rtpob1eSlKV0
uAm7rNiVTeW5ESw53KaHLV7/ej+T717L7pa+wZzEx0HvW/1OU5PwInDilO45MJdwLHMLc8Yb4Z1k
Agh7vBiScqqbLdk+ZR8YuW58qmBe3gxjM0PZT8vG3JqJkeK7r2EThl4G6zCNeEZ/A6FPe8CSfrGR
nl2szztRjBeZwbR+VfoNmRBRM6/B18PbMo+1OuAkaeA7kTX8QAJVVlxq6WQaQVFPOnTDQSioV+5A
uFITV+A1XVkeptSI96STIkCYXSsKBq+f7mQYuzB1NTl+ypIcdp3TCOuZaFZznUdFdMUktrkSTBI2
HchDIGKjHHZ8AP1i1lsH/nGj0wXn8x6LovpatLJ88EdalZXbGAjY7CldoFDfkGcm1NSz2BPhmVe7
GurmFvL9KupGZ21oRjfDESJQulMoj1apQ/odKFMMdqq33W2v3PIa069o5zY2TETlXPkpeT5hXo9H
ShFER40WzU+vp/z/LsQ/cPO5HWzo7P/5QrzA1v/lS9y337qu/flG/PEn/45Y9D/4pidQEDmMfwz9
54hF64ODAymcYg+eie1YIGd/34jmK02Hq5QwxcXMl3v07yvR+GBai3AUVFdQlsMI+hcMHkhC9c+4
oscTkLcgcaJR4tOdSHx8a4IdXmv13kvy7zHY1w6b+XBFxu2fFGW/exJ3hY2/CQyQN4r0vMSgccFv
9p5Jmgq06Oe6rLhUwrgPfvodfpRwP+uWfvekpWDAvMDF3spb/v1PymSSm8NZkkCORW3WB2GvX7WK
WHbRzA//+kEg69jILuIgnWf9+iCFTsavOFb3EwVulmffQy35nvLX/+YxDhJ0RO9v2UD4NeL76Iw1
IO3gb3wPtg2RyHmQjcl/8epYqyiCcMSDU3Zq1BHVemGTdFKTh1nI81Hv6ccrE1CkTP/wpaj2Thee
Jxiow7C1iPY8VVy7qoBU4g/1Ph6GDKLKdDtF4wMhOQ+1Ut76/Te4QMwnq9xDviWEiw+Q7y+l588r
QoNZzN6s6j2zN6Ze9Fb71EM2UWnJi+4xvklI8UIGQYbd+w/+zVLEh2Qx/32VNJ5uLyEr4GHGeXuw
+Oqul421cnxyr/CstVbvP+qUGsdOxrcZjfeCsVNcncgn5z7tJwwpa9zjCOgsIA5tYL6Hd+8/5bdf
6KenLGD/T3troRwqDZbLXvNH8tjk+KCKoTyU8r97dT896eRkGrIirmCIsUDyflqLMX2ZK0Cx/4ft
pb/9UrQdnveqe7LxET1ZHlSUjldUdYEezqzWta4ou6aaZne2i2njw0NbG740tsT+OXtdjhWVs+XT
3NvlAaIg9itoFMaNhxNZIGGmfHmdq7ppaJ0tsbPb3s2+TzQ+Z9FsqIvabUPIenMrVtCdGyaA/F+I
Ai824N4mfDHyZ6ivi5tJ+uanzDXREIRp+KwKOvahGJ196BJfWU1kkg0p6zlzR5Is24ko7hVTKEZ6
DWBL12Ei12d5uUGmWd4R3WQfyJcZvjQhp7zRCT47ITg3U2pXx8FrVRrErhdXm8nO9c8pKh+ssfg8
GgLClyLkS2eqq7eVH9VXMFuqdYcrK0JsK0SmY/S5j28/9f5OEK21bXToIWnDiFmTtRYUOt9uLji4
CoIfAgbGJoxCDpc4Ssg8ElwBJbODLfLuqgsUliYHG2L8Duul6mjoHUrtgv4ftYUWuLlufopi5RzH
yEifI6/KH8TAiKVprfqpEYX5KeS71yt3YFhQFzalrAgVrOfYrf0usKyJvT4KG4BXozt7aAeSBUGh
ihtNS7rnkFdDolJTX4k+/a4b/KY9moNPZON9H9shvOvEXJ1RD/Pp27Y6TvkydJfgLxF7289jwiPF
eIuDs33Gid4FcCWTnYpya0UZAHUeyU15SKJFdWD3EHciq/avUhGV3wWptZcG6a470eeYe5jawPj6
ddnnLVmehEd657HgldF48jX7mCBSO0Y519TRvTcTtINyI8mefWK/VkUzVGtCMlM4bwR8zWS+SZHv
Emgz9YXBoMVfizhUj3FYaz5CLdV6dLFZMqN0KeU5QQnzJ49IjXvoDsV3042rA99xgkLNyUlN3uzt
FFJ9hU3+vUX4cBqQ7uEQVQRflDYjjhWhTCNTNokBIB4nJj9BF46Zg76ojkiKjzINdy3hP7SNZNvZ
+qwFyuaKm8kzA/6rl+QbMljiB5zoIrXrvTJ98ZHib/2SfYTKB5Jr4qt816pwBEjy1eMs52zn1H2H
VY8mzWSb1pYzb2bYrM1KttHQr8SYGZ8xfmy/mjN7C8HGZKyRvrQfldvVT1FqO0d3yjlDmQw5qJ41
6wA7O4EVMyRaYGT8Ek4cZc9NZJaHMSS1CzKHieou/Q4i50NkFdaBD2JsyZKc1trUAtDF8PkuSTWE
NRXlS8QVv1BvcfX1ZBMFsQck7cR+eJcqiVAoRqv2rax9Z19mggGTiAWCKaN/rNtJ7fDwISzO71kI
8+CVhMok31t4udT/5Gq1Rr4jsu5b10t3HbfjHS0XfDv1uY+n5FCUgrlJWIsjV6F7E/dsSthX4wZM
XV2oTvqbKGOfY74WrszazT55Rj0fSVXZFjOAdTSPdRcUQ9ZmhLSlCT1+zqLmVByv4xyWZdmn/pVF
UQlvhV2f9ci2lKpDBqdEGc+S060YOrUzlnu3tvneZpG+JK3mXXk4r73kI4GIluoMTBYG4HU7tA5j
z4rCXTt87n24hHo+VWuF9dPGaWe2UeE1Pm6FPbkFmszlKmo5c2Lyk28MIRsmrPmL43BQSsn5QfSj
ezMnJGOaUk7r0G2YDjlW792QbCcZh5FYQSIIy7D3ZbPL9aJfp1PKIWb21VoMPFoyqdonhPXAezOG
LzEC17rMS/K1WrSgmAFvZJJfgcpU23iw0PvBDrpqm6WurszqmBs1iwkotk9WhYFckxBJoq98wHXB
5OH11IW1/dRlnvFNR+G6UssacfTZuMzCLrlMnTHaqglzGnegkkBj0jnELTvbFuZBQBaTGTjgO7um
q0b0OaL6CL/Wv5pBA9aj7srAJqgXC9aOkzvXpcTMVJT3qo7CwBM0yeHcFzdtz9mjRZweg8+mz1TB
O/erfmul6IYiJFmXVmjqn32j747MHqhHq/7KQ3uGqlJXuzTGjaPwI+2ik8mVlVjqUUvT9moa4+4i
TOdPZAYO8DnhZXsTXs/2bDj72U9m5qtNcVVrMrzOsye3IYMORtJ3BHsENXTJR/bzg1R6tDex5yU5
uGiCTrdwt5ogBXItRjsO98+aU/Ur0+XSW6wbzrQkzh9IfysPyHP8B73wYPDqRr2YJzKF+OuQJQYU
lwt+gy291wCgQZg293YZEOIw9ntsPWy5Y/qLBCquh1XX+mnJ8DfnMEtp8hqWSOoDDUZ6dlYODXpB
uvzFLkwWcg0eNMtVXltJATOo6XT4ikOzhK6aH9vCLA5DYxWHClioZuAKf8/K237dG9iK5MyFxsoV
x2kwx2Lm8skl518BtnHbMN7FTS9LyVO0E1XEhyH1LTIdSQFW3gGeKdBHKHrLtQJqcTwckDdL93s7
pTEpuiorvtUOzFMjidyzkaEu7PvJl8vowtGZwI2c65O3OAQEKOO6a8SVRPGlNsmXjPajFO+NWNpQ
iXpDQYMy2mcPiTYU2zG/G1JrhGBvCCYvFNew/2p3UocyT7N1Uuufba/f12kKo26yGG86uCqYgv3F
waFuHCfVLgyr1GBnuwUZJLY57dinprWqUuhTfe51e7PB63VswpcsdgBwMR3bmAsrmpBa4xF/ivES
ZIngU0Z++rq0zV4L/NyaL9mu0Zcod6FAZkarMZMdfUpLTTtLRkf3tm5UcL7ZguPbjqhO6JbsAQAU
r511zRfeZ1AEIC9MjvqD9uStOcOiPvEo4X0HDhKw/K8VdjuT2g3Wlu8Z1XDemIO6IBtCdzEco04g
oju5nFDVwwGfqSsyn0x7Nrxz7CyUnaBMf2rUFkj8l97pLzXMErWA0fcbu2g3Ihnb4wjdy8J46HWG
ahln6uAmL2Xe36LsNbbvtxhvOkNAep3WEAgeHwJMMU5egK2cImK2tlcNRVhJiDQXFNdxWcbVUbMJ
iXz/eW8dq5YHus5id4PT6Bv/zVJS4Ngiw6nYI7t7xSlRrZO2VPUaddNLR+jIJmtj6kHHG65fr52B
+Fyxi83B2EKA14KQxMsX0lDVbiR8+g+N3VsbFj4fjo/Qkhch2JumvCZngICqPtvHRWEfetUW3yuL
GL7V0A2tXqwim2I7z3M2Upwa3aUS1JpGxieuDQptdAUvlDLlAWmzt55MOs82qdHL5FPvHG0TVU0p
U8mIGwy2Uw0D9A6K2D5aHPgt4umrje0W4R25LPaLJfByWfn8z87TDPcGMQEXcDiNuCYmSfr8eiuW
JalNwTAvQ44//FYnAxxsaJYJDkp6XQgHlvXJ4oh65BrcXtm+wxKSjEA8C7oRF6jBsh+bhKg9yGYw
t6GVbh2JvIN0hn/ra+1biyczChB+EpbpySfAVXEQ2Dwle59+e+doUXWsGdD84Rh4g1jwFIAKohBI
OMHe46Ql7ZNehaKskr2wKZ4FFtf4mAu0ntA6CS/NSPqdUpoHKCHq8f13bL59x5Qo0A29xZL2bVTM
ZGS2kvmAUVs7RCGcFkjDGnLz56KnNG6rwZmufM3xH0p7esj8qfmu1c6w6SblREFXlTEOApGU3arJ
e8+C41lTTtqZ3FN/w46CQ/21CY2wO9NCPG7/Qlz+h1f/Ca+2X6ed/xmvvsJh9xeY+q8/8AOm9vQP
joHUUDc5CQ2uHq6dHzpTz/4ASGxg1PEP4PwPTG18wGofSG0RlPIXx/oHpra8D4BeOglAOJzwx9mp
/wKmfnNGcxHg8e44OGRDZX4DF4YDDWBcOs6ZGhf2upnO2S3tRnjAMk0FOIS1n5AszNtaQvo0cPk7
eKRqPlGQjx+dEj4KxlIQOiwofdFIgf7+ljndrXy6JeQAGYLDmSBOjbJ8DGlDY/Dts1TZ0PxiG3YW
5gnnhI7SkjdJDl8OWCkg4Imc7fefTVFwekPjUOYZSH0FMwHQxpMTKYRCX4s+ac7CKHwsGsgd/dAn
/sVSG4i1qHFgMXUPVTpgv3uEbZd8NKCBPY8zPt445jcwL+bJOkRYwGwyoIddl9OEbmRTCUKvvJok
6N51zsKh6M7xW2E3M+9dzZKbOaXBNwKbO+kqNidKVzSORgA40BAPY+CP0/fQCFeYe2ik8nWYmCjA
lCeYbiBYLVYvc+tVRxQp80YyZr2NMd+DGGyXTFcREcEManw/DhhJpgFcE/2TJiUhTLiE9OO8jNbn
hvMQTU55Sco1o8lYG8gtIkB7P2lFyJBxtlbMtXsccNyBWHpsCuOgjsuYYn2cHsvUKxzy7Xzj3BnS
cC3w4PlE/g0USQQAkPhhDMPg4QcQew8V2XaIc7EbfTMJKEgxKaaSaYiK0FIMu5PEWKcMA5/yShfr
qnR1ufbi0d8MMHGTrbLQ1DECdsXtSFgQXWbTECQCgtPdG30Vg6y4Q3/me34erTHu6W4B+NEZGdYA
YgglV98WRgafu2Roa9UrtA+GtrGj2UKvJBnYRFFi0rbEjNlBzmx+1lSz947CwQsjDSHR9jiPpBR6
SDhEeU3S6rjFwMBkqk3I9MqWHf0MFHxjS/as3ErkgtfAW9puJiX5a4NT5jbTk63fofVhp/pniH6L
2xnetgX9r08PwCwk1zud+xIDpeznQp83fl53+ymR1bztzC7CgiBloBw0yh6B+pqy3eHhYRzxkBkP
eIeHD1Zq9nuPMMmastyJv9mDrq6MyhgJPiU9+xsBTVlF9Usd02DkhDDEiLDvnNTscFO6UqRr9t5d
HGmpdYmOpXeYERMUNtwZsoAPvsJFpULRbIVNFKRjCNHJq7vsa5nGiI8X4cmirBy+ZrS8xoq4h0JB
xihrpV/AH5DJi0pQ1O79EnLhVdsi2p372TrLdStVj9jDccdNDmxfQrs6xk9+P0p2BdDMF2rZhfUL
VxANRIcaagNGU2qbV6G2mgwS9Vrd7dAKYhWV3EFUmKY9faPZB1pIrvSqKmURrSH7R5Cn/AFmZgZA
V658HGsXK+RM3894/XAVdOW5JI6zXje6Vb20lQslGi8Clvq46KVBb24ZPS6HYcz3z+akvIIm4l6C
caCPAvPlaXL5bgDTOEKFM4TRxmkR78QKPjc5GJDMZKL49OQzzfD04O4l1QBXEHXB06Awm4Gxrmq1
jgc28gbS8qiten3sP+Oo3+sXeN47+qUfDlYf1NjvvsgWPe661qDMvh7lMNR4T3YKexoZD+dopnXq
ckzM+SFvLS2BQTBYM3bgYwi0OK+5CYzpxel7qdcHD1sV/pJFvm+zjrDWQRRdGfOgHstozJMW0MQp
X/qpK1g6cm5pomZx2eBSptaqUpW2HfouQUgNgL1rPDO/msqYtlpUCRzr1kjHG7KlzSu7qthYSejl
VxK3+SIoI3gQQBrQ2OjZO3Olqy4uzlGcuVTsfALWLsq8sxLDfBjsjRyJ6LacsF+XrXSfNVUO04qX
k/lBHs2lsa48AZ8W8M7DR7xxh6fK0KrLWEx+sfYEQWchGV5nkQkzPRva6nNrdB8tuIpnCl9pB6Tf
H26Ip7PytZbZIXU78lp7tdBS1cqsYF/YeOFsjV7PLvAtCxc4aUJ9j9D03swIb17hnON8cVQpCFix
jBjCbMZoqdLI7EZCe05uenUMYxWf9+4syfVuPMjIEBUcJiLSwOMk786I+ppd6A6hdp9xzxDaZPmL
zLBBTmg0hWsGWEi23qqvSJhGB7lQOMvBmjj9lEjlmnM8CpzIsbdjyIHfFtAzX+/R/xWOfyocDWPR
Y/3nwhFbFtIuXspfise//tDfxSMsPYzmoa3SFuEsIpjV/Sge8SG0dRoJEvMoT2AE4rXxN8fB+0Aa
BDYXlI+EbhAT9E/xaBsfqKbIqFpm3nRbGBv+m+LxBMJgJGpYFrxCxsy6TSrESTPVjBrS6byFhgaF
vGsChdXNuJcOEyaoTiUm3FU8FdV5mhnaAFZKIhayobiGDu/jz+VyzJkGml7yYkac3MVMGB0ha3Z6
jMxGy/EmK1mTXGU4cvz0pn9DZVg+2U/giwmwAoFhcfxdil9qy1+xEK/thxxzZ3lETjPeGnGpBZQp
XDDK1aH0ToxU3n8giM6bR2LXuIA9EEIEv+YJqUFLcjhmfRUdhfDPq87V0iBXgBL4eiHOxU6i0Zq9
wRn75A+N34xBbyvX3vuCjnXrRLFRnYX4+mEoqkjzW5UiZABnUvlde2WCmr8qeyYFC1M+N2E87eyw
rI5pu6QMMgwEXKDEkWLVyKbAzokEXWrAoeRda0KNt/kMhmEas/PSlXXVrlL8BjHQZ44VbfA/XNBq
h5Tv1YArmRdAxWpBZaEz9lt8v6eLSeAFIg2LRTBYYDbSAkObbM0n4rCrjUvpMQAL3CiZog2yGUzP
mAaO13ps51gFxJF5byAMmVeJ2y6nkET+qcXTeB2JgY8xmok3bnBkrp9MNWQzdHuzia8wmOITcUdb
Z6Bl8fhRYi6D7X+jISA009hosbaFynJJIISrbYU7ifrRhIYfHzrZsv6iNp+5k11H3c44Ot6TfGqO
n2rPGLVny+x4c0lL8CfHZjVWZ7LGaCVQxMrOQSjQ0gE6K/5t3Wd8OjNVQD/j3CDf0ijz4kX2xCi6
kuWi8kX9nsD8LJ2XlN7/oZ8Ay/9yrUNNAhKPD+ENFvz8p/W24SUlk82vIGw4Uo8x/iL13p71AotF
vHp7fPO4p/GyyBmAjQ46w7sJfzpGFEvk7hEL7jw+zMtP4i4vx2+SjN+vtqqj32gM5ZK806DAwkm8
iKNhvtE8Hbk+k9Vxv2hrPQRTiUHWl5zYhDnGECDTwh3cdaXMfIMrRrTOncZYVOHjdC8oPy+BLQD1
izREizRj9v8SpZ1zMU2ReNAUJqODqvNry8qiF5Op2h7Gge0FiVm6L2WUqU+1pacjUi+WbDygVVWD
6rwgThcwuMjDbDqYo3BQ4lWu/6CJpu1uzGTWxNpRLstGSZfXOySFkFc6pD88nZ1IK/Eg7xvLmBFq
evFsMW6yNfMLo35+Oxif9vB9Sqe+fuJvi/Q7IQ/jbVLg9pcKfJCDKmKNtCgf+oCRi3GPww8/T55p
jVhp4cBvi5wuZ/7uVvUTb4bN5aYlmzKrqyHctrpWt49UbeOtxxEvN9rs8oITszbFLkNBcHTwsahx
LYTKGqmUYTfWeeO1bTnNvo/naTy3yp5X71Y9T2G6is2YwW7zN5g08V7wVKWY7B2A6jLOTHmfzbOm
PWhUCw3Gr1KT19OIQ8A2B9cePs4F84ePtHpFdhuqFNkopVPDFN2yzma1oI/zVPAuGUbwLkedIpfh
csSLgLwk92Hu4Zhkc6rEh7rB5Cl4XcjZqPHDVTgcyLVQy6boJJKR1TggluQwr8z7pNfwv1m43uJx
zL3evEpDSnVkWEZWfXGtwaDo8kAdvbzgmVoWpeMeQ1uZPktDIsVcOT12HVboddknyQlhYDcazo68
quD+Cg9QTMOz0c0jTW7MDO/6FZrZ9NA2Lr85LbdxmWKJN37y+rDJvjluaZoML6cmCjeFThN3VXD/
zM3K7FFTnoUlVproxyuhYzxnWgyX4LtDDNHIzcFQZ6aDTSLvssTe+tFRfcj837hzCWAaAqOo+o9Y
ImmQ1dt4zcJoA6uP4jMr90PcjkJ4wkWCs71hGZOzjt3C2TMyFEteTdpoCfwLZhRbm8kRJoxYwoUl
h0x1Vtee/tA6tRlYhf6sMSNcdSWynGwqu1USD6O3NzIz+py3ofttjKwQwxNZXnW5OO8H2UxQuOV4
Iyo3enYsVW4KLin66Na6ha1VPht2jIVsqTOndGfadr1z5bUfTRnBaBntoDln+UVSR/lHM23dFWz/
bjtrHbMjWOtBKREnwlaqr1Q+F+cOo7FNj4bvhmO9fk79Pr5Tdn49uPqY7mTT2lucH8eVDmC5U0mV
3EWtyKGU27gTSrjE5+RIQhzImvmQa362RfmA0SGRtYvEj7Ffoqzqnkunfiydoo7X6Qy04SV69SkW
Ynm1BbpMTzh9GQi3Hy9rMVqriBHeGvfj9jvmqnKd97a9N5cQvgGt6qUTta69jnWnnDBVoBxYt9JU
TPKLauflzbTQo6zqzI2hZUeOcZOGVb3TsRtdS77jI1I1xpa4A4mzEuBebabC7S+bzg7vfJxVd1o7
Z1tHI16BzOfZw7xdiEst7pojB/a0J7VkOhs0+v65y4bN1EoZdAiLg6afUpSIrbhXiZq/4hOaHkEx
5qMspZ//gcv3ppjDDo9hJfACqBt6kRO0q8G00UsX5G/sauZw5cIHGCwuITo10gFQih1Ddvn+/bro
hF1HIeZC4MX9dTGEwwVzqZp+4r3Z4Yy58eD4BxqW+gnvJw6GujOpMd5/zgkV7fU5WCUQZUm1t9Bl
f32OiivRt34UYrO8VBggSJzZi77XGUMOjH//sIUryOsEVoX1+evDDPawFlEEgpVCd6gWHeYrsVRL
ev8PCOnbQpbhmsd789DCUc+fFLJN5Ls10IM4WGIyLstF3+eQXMIIuauOrcvI9v2v9pvnYWxOhKWB
ZSKmeCdsSMOr2LZ54RzmMQ4f/rqCyljnxnDKhY7TJhOv9/1nLq/r12KdL7eksOAcyI93WqxPRWR3
vuzsA+pZqisXTWtCWcKQA5E543jmyfypQCsUf69Dhhj/9SKFQebwnnXyZkxHP/nSVWk3+pjjD9D3
idwPAxLB0Rj+FLL7divwFBddBkC3gw/jyarJQ3Mow6QVhwgRKsgesk98hP809fzdU2gocdxeCLtv
Bn2is8zG0fgur5RdkUA9Qsr7XywTxEUWXpJ0O4ux5K87IGugFdYY7xzMEGEysRUsCjVh6biBC2xc
dvWo5j+0dG/PL850ThO+lk1Ox+mmKxMVTkMu7INWheLRQMQLr09RivTEXG1KtNPmSrQzS+T91fn2
ZCFdgkENCeSkd77ZEYQWJ/pcOyY+huzuEIjr2AmY1nOKWv39R/3mK7I44MRTg5PkcnpYukBHPKow
Udou2s7CqI5zyzQmtxfmxNLBjcuqef+hv/t+ZBowCNEdZsPWyQmt0P9bsS+MQy7gP5cFdNtc9+Id
jc4fd/rr+PXXre6DToAo2q7vem932sLX0zlPoPm1iHNTo3AQ87h6flurWV6iycJfLpwok8eBug7S
2NReqgYvrC3Ta5vmooLphlvDVyKbLKrOGUXTtZeJ+k8Zu28PQgw6LHch2jOgY3T26wovE2dIMIBi
hRdwH4IkRM6djhr3JfHILLXUp6x//5cw3u7dJR+ZupIZNgKJUz51lIOXhNxxB40wALkZPYv+ocMd
66snDa7MuA6X9Z4mxmXT580TkubZWFuJP942rdnkuybq52ZLlYTmF6eOeP3+B/zdO+EMY60YFr/d
6wD8p8tcb3AfVR67vpg9im7dSZ+NCJZnS2R1gkZa/xOM82ZtCjgD7AagHJaoffrAJsGQXZPTfFB2
aL+0uKGAcTYly3RciBjvf7vfPQzcyIIh4XPUnN4C0IB9Ul396TBGcDLTEh9FXF3ochy9pkt6/2Fv
fmq+mbekI+rWcuOd5j4WmWbUbahPBxE6NJZR0rGy2Ih0ie8/yFx4T79sOSabqGy4EfhyAlzs14Wc
W3EyitodqCBk3F7r9HCMRby2I/yRDL32WKcKJMSOMISIhxjGWF67FpLSfLkGq2a8jZMMnEAbaJYg
qmFSMrtwH3VNAGWBellbPV/Qj6HJaI4HaE/XXYlpXfFvD+LXAHEIPdxrqIZOSyHkkbACi7Y9mDPc
xwG20RFXlGQX6dO/rrp4FGvAhkMCpPeG2YSdltmpEasIiQ4N+4WU70/urr9Bzlsd7XL8I354UgPZ
XGtobNj6sEdQrp3+SuVcWEYjHfsgmtH+Rpa0Okg79B9eARHhtqA6zZw7H6txNP9wAZinS8Re1D2M
3xH8LvwV7oBfl4idQ46Fo50eDNxDixnDP08wH5rwG7PMAFKA9xljqMxmwANREbkuNN7SklGyN7sJ
FjCjh+lW7wtQxDlb8JpGuktj0UMq+L/snVlv3EjapX8RG9wXYK7I3FMpp1ZbviEk2SYZwSVIBtdf
P0+6umeqq2d60MB38wEDdANVcFmZyiQZEec95zmMj7mOuooQMORAq7gGejFoY2imgp4MvOxYHGXo
NA+e6PGn3i6v0mAx2C+6s9Rp7BbVx5Aq5qs3zUhjfYrx8CwRjhjttiPVG2GGffHimYbsNqYlq4cJ
tYHotTb2s1v412axDFK/AZNzVGyYnmYAavIOWZoejz7wBuop3E7daelC5KQDYQVmRYkbB+i1OMFI
us3pS28Ab2TlLaTToS08jfZtjuBdnVXc4nilJRCPBmWV1o+pCyWiuCG4X6JZ3cRQwIr5dVxm/jkw
WnIQfoNEid2cAf3BHyWnorpd+dO1ZeL4e/M5UuMy76Lytq9pFfdaXpcekOm6B6YpreyWiVq6OZLH
LDRmyj3WKr/icC+bO5m1o37oMY5XG6zo3N2NVSn52KxYoRmDaqvdYSWcH6VJRi3z/UY+YmDtf8z4
J1cUXuGtPx2/pm2ja62bFDWVfM2ggviL/Oreuzfxdp8UiTg8frZw78YbJBJFA5bnrpBazjtfwbPa
oIOgXOk1RwgPq8V3tgRf+IkDEQrSBJNTH9tZDMbT3BS8dCtXVq3IxHLaxnkJMeBLPY2efrTIavcb
yeWSXzmvQjyylgB0I9ET9ziOXR/IzaBHI1mZOEN8sXmEk3vmCqrrkYOEHUxFcOeO2E2OOZCglHXV
worddCWaVqjo6dnPJWfYGF8fKiPO0bl7tmqvK+E2eVxg9Nf59r1RdKwNv/cBaPZcfQCQkBpyH/vW
CZgfSLQUISRsUdua+Vek1/QK3oxI1G8JzisH3oyTz9azK2zvvUjzPN32Q0+g74/biqKbG3CQe2YK
YIm/13Spd4jzi/VszVaOfY5VsaUVDlNu0vkeV1Eb+regROnxudr9TTN3RD98kGqbxt1MqOb6x2gG
z9F76jm3jcTvdpOwCUgoWeKmxHbI87FifHqYLRMF/vfyF/gDImOOdhXceXAS1hgbwyx2MBDN/oxH
ndu0UgaThnJx+WCZkrrOTkR2Vjz0dcsbsUy0k50q7f6xXq12/j7MgWMAVQ08KR/DJpqHizeX1rMP
C8JNBjDmy8/QYJKxJWhouw+LpVCB84W9scP9NwUV6zFjgLyJc+QKrhWXaQ6RIlc7wVc25lAkYo+M
vnLishgVhNo0xfCb8Aj3xKnsblUuS4koCUeoXkMkCZISp8o0Z6Q2FHJ987WswyimP1b8/z8n/X/O
Sblr/rRn+ZeytktxK2v7Cx7Ftn7/rX8MSqlsAHKCkgRA12ITw870H4PS4Hes2/TD37PQ3zPUfwxK
o7/RdYAhk56X29EtYNH9RxjcoQMC1AqJOFCsET/5PxqU0m3wz7ssk6IdKgEDNAzeoGlbfzkQO/hJ
K+3W5rk2jSZvITi4vrGBNZfC1rZmSr8oJGrixRlVt6OyxALPrbTzc55LLFMVPhLmTEt/AT/kRg2J
QIIe81q67qsVsbvaTL31kYV29lJhKUuKzPe+jqDtLgCp9XWlGDLdFY2gnqohpnPJJv4wGf05UntD
5PJwcyidA4HXhBzkQ9lp58OYoBOfmUbN8MN9W9+NAnz1iyPTIbjr13aFiFj603ArcHGGH+L38Nbu
Ia/4jRlDHd2tC9BZjCTLxqH6jBSkM7yRRJqYNQ30HFykU0D4arsK6Ijku32CZ17hprNJy21VmWKn
AxARZ8y/1qQrBPIqZj3ocyA1n3x3sI9gW/K9PYsfJfvybREUt56GFnfJiKy/F3YBWMaRV18wwTzw
nzgXmMFpBZYeBJauHRrkSdU5W20Z77N05zg0RTVBGwxYKEBnb1uO/kR94EFtECpbD6qN0T9aZuld
xoh5lKWHwDoOUdRy6l/pSVurMHhSgZc+d3qxwyP5XcfYiF55JXAzlydz0KXi2widaWs4gGgk5nQ+
AzXG7TDXJz9qyrNWAYPwoZqK284mZTa8LNNZD/pGuMlUvg0Kf31s68wtzH2aMZ2RFpxu3aEW2Xqi
RXVa6w3i0YjPJ23FLlzS9OA2lf1NrQ68QoqJ1ueoDEoXOMoUFAfXMMPytejCoX7JwgC//HZgjZ2h
rsAA7/s9s5HF7I955mEMq0TpFdZ71oOQ4psrrdjzymhb9W5ig9S7X0ngbGczJYJKovCIdv0Y5qm/
hUZNmgnej0gKD/602+Dryf1IEwaE9xqXWLuKuPdsMO1rOsJyDlVcG8GzhONRefYxG7qLt4QYeyb8
bkWDzWdt6aaXtGFV6SmQ9a5mZ/piGPnDjLc27niZXbbOOibk+2aZ07pjhJDu0nF5Qk3vjy1c0y2c
Y3HXVoZ5VB5QHJ229imiJjWWbGe3vUEgrHLn4uQiJe2msIFAXS7r0Wy5NW2/tF+ixf5e6xD+u5UF
sci1QaJKjDusilqfqJIRtLhNHx27iVNXuNm5ZTKxWfHxbSFR7xmfJb2rhh1oGD4fA7h8ZdRJ1hqR
QcxH5EmW5z+9tf1GmBekOtMHqAsmdDy3A8gN6ALU67BkN18sDetUe+zhOz7pwuhjqykw29kedqRO
WFfevTgLbzE6Bo9aHTF4DD+BnCwYKh0+HG62Q4tVi+wc9WDZSlVK2xK68p7op3uUYXFHLxf70gGY
jr0+F77eN2YfnYJseuwjAG5rZW9gm28zwaef4QkNR/elb9t9uMwXYRsz7rVh3nWq1NsxZZiWpe6r
T6ounuqq31hV+bN0ASba9eQTB88HGuFoMG8tK4k0ADlQujwEi/DiKrKaAmRPbIaRFdMK7z6Y1A9s
q7mrGY6OE9eWolCZ78Pfs+/pEwMH5yHsys81oOOJTX508nlcnoaOidmcOuI+jzSth+gqG+4K6yHL
24dR9Fsj5Jdam/p+Dl3xXt6eZnJIA0UgojfOAKXcx8JufWhQVLjxhbGlmVVExi7/Zho92xl7/pXr
yjrQXcYRpWjLGBDskngMLk/EHZxtz2P9QTt4M6FuR0cpgsfU7x4Yg5s7HhPhuRHGFCS99PVXnivD
xqbzc4yVo8U9vs4xabXUe5Mvamc27cBEy8sfnXmOLt1s4m4w9MYV1RsgUzthJEdasNrVVKHEs1BB
vNb9Y+/XPF3IPwH2EDuA6A5vr3Hfc7cAnpuzOrRpQsQ32hdCP5fkZ3d2taZPk5wuymi7ZLa0eMHW
8uKBBI5LY3zv1+ibn0HlHzyf63hQNJOU9ALY066fumPjC1rBRMqn2Lr3Nm7T/RR2n7W3eFsP6+DB
1PazorPy5hZlklHl5Xj22sm8zy3ncYjUXdnnr760YbGCaDYbF4MfyELi3jcXJ6NX10vk7VmqjPAa
9s6+L8T8OPPVEQ8cM1j3/hp+l2lmfSsxIm86J+BWM1xOrMF4IVK3HVt54nSsd97Y2mcssGHcjqpg
bB41eSKXMtyTYFyPeaMPWonTWKQSl7dZJFlkKEaVxo7FrEzWNCJoRs6NY6E7uJ+uwfeFt9cI75fV
dB/y6oa1DLr2AjffSJZpbLZ0juQfavbdZLKHu7loWROm8sVyx0NN80E0riysIiJi3umnER2UnE71
CZ/qQIXZNxHIcjvy+2AcaCRexKA4j8vNrVpZOxd6tZ1knrfez0BGIRKnrdoMnMLOXuFlu8Vwlrgf
MueNkjf1iHok69hgOKuwiPNkGiunvmbGSJav6QDPatY1RQPPYWmoubMsS+3qQQ13NoRYXB42h5fB
BCDvGC/4yG/LM9jpxo9iI/TuJwgwr5g16i9mBl5r4y6lS+JuWcXwWAsjPEaUcZ7m0XlxySh8GN1o
ZAcaQ0Ebe8Hk9LFTWlMXu24Dw5d11t6OOvqsjPFq5QHpSnfSj71XX6faMDhAGg/Vkg9fgLx87Tun
2+HEbE6UlXwNe7d8hg92siFGbREux40NWfo7j1f3MJGzfBer1W3xQXVHZzbsrWjGfO8DpYzDUMmk
wgUK2mF8izL8/rUZGpcMt9IrcASqLMc+/OUPlIpgm7ZjL3fKd9hgy1MwGRhJhvDNkZ5KaBoKXoFn
Fhsj9c0EOIB4BrNr4qdAPI0COsAdB2QEpXPcRHxhIqYkAsQn82/ua95exglmW4kfqpMfi2kEjxGG
6q9OP25NJvH34BQ8IrMs2YGgODYJi86lqFd1bqzMrjwTk2zAng7EEPo6u1h2eaDkUibgukFEDhFV
jxCOgW+H+fBAI0tIWa7ffjXW6NDoZX4e4SnsrKiIiiSi/eGOPqIfrQw/eTqXcD78aMMZbngpcKb7
tRPtVURW3MPktSU6zwLB4XqjbWixuWcjvxiNsHFaOLhxbK+9E1a/xqXul7vKnaLDhHmdroX2E5qY
lQzYj62rUqP1xAOyxzA2OGUY+5powd6tM3wVlStZvHqjfmsZXZ4zf/F2JXvB11safCEeXIa3QOzi
PFW5Y30gqPgfblHTOLLqLIrTHBMvsvkW3UvubFAMeJ1Ic8PUOAXDaoB8JQ3r2F9SDioO921NlOME
1XpTsfMARlCMGfmI1EKXPHd4JHayGrOnCEN7Z13YaCUVQOguWgkATD8YY/n7Fu7npmJeBlsgu5lT
wO2tsxeROzD3fGsnT8A+jDjJbsqmoeLQHb6P+tYJuipqYGkw23glAfnuVrdqyIbWsRpoa0opLj63
8uBgNIjzTpAeNqdt2jn3IhcONiG/25N+oa4yr7AR4rQmTh9hM8t35dh2jxTRu3vT+hjKnA0Tfoit
qNIXVKeKyk97kxquAwVDqU3vdaShRcrwdqm3QVse8F5j6urmPmawZiWNUSs4QeMGf1HL4wTEKwbK
MSY+A79P5t+nSN/5bPB3ZshHDOH8hdBlswW/hTOoqM6TT+pfWCEmupmtId42KhmyQLEmls2xadzH
CHPJnjaKz7IeXnDVUHXlrw+64pxiaw+OKj7IpFN6o9wljx3ldReYdSNgXsN+ZeiG97qsqpdZ9wgo
kHiBSRsuw6kOan2DNyRnoBrbokFZq9YXoCE4ovBpJQUtkT8kBajWHKywEbjK59IH7+hSITaH6Utg
lXfgClwyNhBUhrb+xeYXSG7eby2xNpRAS5uvdMTq2Oe7tRyql84VxaYEcLKDkhNtXZfNjt2GXrwY
orxQv2XHC4yfHQ2H7b0fph9m32WbSM7kaic5P9DHC+ej961kKQN2PRbhZ1OJ+3pehnvyGUnVtLfm
0u6mmZjLPcn7k2GFdND6jZME48gAPgqmO6a+PxrOG/TVvNnh+p4pfx9Y/XDHMZf+VyFx1qzHNJTj
Flfavsx/GWE7wObszTurF+rQyu7aFreITc7jMW/DBPOCuVOK4y1mOmdP+9vebjwLtUqcQ8wW7BNM
UCnhC6RaJ3aK9X0Ohs90yD4aeqE3YeM8DPoSNOlLM64aVG+dfTcMUPkDDGZgwGuSOcEdBZ/fQgVs
IoqavWRxjCnAogYNxHJs1KZ157rqQUzszoxemIkeVgpqJEUFMCIaskCrcaWdZQxjWc0rS4JI+XVZ
CVqsByrfLWHYHzuu4O9Ll/90JMFnJyV5kDt2T1DIBRkDE7siyiSqZkuyqbpnyYJmODdOyQavAS5C
0139MGGrPIzG3N5YLnIvCiPrEmVTE5A0gETe7MnCpof4ySFHtS/TQDpgpNXgyK5awkfK670b1e5O
LWt2Bqvj77p6eCaSgaO6ib5E4SCudWFYv7yiH85rXvgnSqWgapaLPA3UGO28ye2e3RpwQNjZ75zh
xUXWLgf8DAzkmo2wnZvszkGxSwYc7BckY9qG1nneOw20JDFyWhrprNtpphob2k3ZANR4vmrH3WT4
BiHpMK8rek017UD9GY46quUG7MVKOFs7L9MvPjbhQ1AuH3R7RXFlB5h2Sz4xNrWXeijrQyeWo9eN
2Ban8R77HduKPseIKqPvhDKLTRsG+D6rHFOu8mq2Qd26mSQ/vo8gdXDv0HHPdo9T/8616V/Qsw1i
AQ0zp5PsyL7xCGAUp3ZZjTseV96Wp/nCV+/VVGoDUiIMzmEqfBxIhO05CqO4OLN4GyXpOiC1ZD9Y
qlmFSL7R79dHZ3J4YaykoDoiBSs6yCoxkLzJ0NgteJzeJJRcFodeulbSdUrEOAnNs5atPvWN86td
h8uCDQsEZv7NXot7i6f7dqYj4Ur657w2EoR/JClPLMspMXCV3ZI1eiPxc58nV1wLG3OjbKpL5gev
TRj1e/bXbTIrLv9+nne1Ze6zCb2j1B5nGS9fbp1F/CiMmxgf9c+1UTgJ9WVBv4fGmqJwO3iCW85Z
tlMnFbzyeNI5vx5EdDjoCd5insqemR7ypsQPLpXHpmU5TdypyXDrMTIHzTPSszoa18aPMRAfFMEc
Q7e9zjivjwWo1A1HyDOP6FeVjvXOHeYtRy2uZFT+RI89DAmrMO9Xa7D34a2uPVpZdNF8cW1bj1Bm
jqEYtuvoy4S6opokVr7WX1vXQDaZpinc2WjMPDsf7SVb+I1GTWBz4uQVTkTdOQ5qw6S7GgQ+isDG
SovplJOnjYEBf9S6iR5EZvBFhjdAcJtvcByuLzgqrsEaUd6nLJuSAxP8rxeQBuzA7bJRNmjCCBZK
RgPxXKX5z9Bq7/vVPsvQf3csG1X8XVvVnrriX9240IAeFvBiLPqoabTetLCRLaHEBjrCL6U7mZSG
/J6D3N22N+n/huqRdtMgqoRoJStF0pu6RgvIrZVtC8gfCMfXLucBnfRD58/YfGHoQoi3TwZ7eoWt
tsTvP3IoH9sFaPDASo7hnVygqdpt3c91t8l1wFzfPyuq64BUJZCXmd3Mshx2qDg4cMrBIwVnBS0r
9NIO0K/Wbu8ClIkIl7rdsShbBiA81TSxVavzKrbGLQAVqLa+fjYghfS7KsTtuesMOXUJOSmkNp8z
wsLjwx4AUbmR1VI3wmfkpQrNgV4Jk8hU6H70cg6khhsV9SgWf4yb/6v1+v9Otcq3+e6/V+L7vuB/
ShX/HFr6/ff+ocUTPzKxZEBx8G740z+Hlogf/eax2ngr/i7CO/zj30V3x/wbqSSchZGNodEPvP8o
2o7A/8+aO1ZPj3Q7nAzfcSLcSzdN/k92FOTg1pP0ph8rQQFqkFFnQlcF98ZaYXjzdG4edOvBOiMv
w0Jk0engxuOtIrfhLPmyUvbHhjS7tb7xWCUUGlkLg0WZYj9CxaOPdTEwOyjZrTY9csWwntMiWAbu
DWVvHUI4lyigrod3yUNuIb0u7383qdLjxqS6LYjUd7lDoFNg0XgkmhFQTUhxQThNDARv9Su/C1sD
3C2nxrtF3v2aBg7eJtnUdKrVuxPV6w6HKB0F4NSOC4ZhHvi5y576UC4KvfTJgjplnEJ2WRZ7RFyW
P8bMyfzdFAXsbs0xzYptNWRzx1KTG95bbkZgo25VFzo/N9ph+B5P7Gmna2sHQx4HWThl92tk5OGu
kQRAH6fM9PF4yIr4Y5FVYH7sHt1qY+Sm4x0t9/ZfZlYeBd/mTqp6j3SJo4X2Ji/2l5wnV2r1REqs
P/rVqSH9Xbde+alJ+zoq90e1LtmXMViabUOVCQpxsMCnRi8Kv63DrA2eitO8ZeRMzaa/bjT/dpu+
07Eg2vE+YNvYJzDgnUOJx4F9ODDKKYXQ15UPt1D4vuoqk27CkFFuBOlgDEUy4nY7d+wKWrdV15Z8
BReMCujPGwjIGkuUPtDyPr+wmMlvZr7IOCjJvjtEXxJdSO+nUc/iERcN9MZobjd1ZEQ7IsHFUYP4
fxMe0gkNNQBxgq4+FlENIT6FlGNZJfwFIR/GGSs8XtcsSEBe0fo7+WwA6uMcLc80wIxdbERR/+Hd
alsqqpg2M6fko8x8cJcTeHc8c0jXBFsSIlElO2L6YlrDyvfZ3ESfPtWY1NWnnbiOxGnes5Hll03A
QnJ4CVkgiI4bJ8qO+FuLWZsPXY9OPVHq+urY5bMwlP3mU3KWJXSEfRaQKl79kJvKhRezY0knN8vR
FpF6prvJmX6maR++r6iH20g15kKhcKbfkfi2YmWkbOWTG0s1nUc3976UoM52zriCrvJh5Rw6htFH
Ajj+hcZQ6222h/DeCmoKTO2JAKyQlNe4S8Quv+mfexJ2X5zJaw7SqZzzRIjsnuQKc61MeQ8gpqz7
YVTiW1vn4o1vtNzP8+Cch2YtD0Ndq3u5uuWnAtyWJmmXBaeic9Zr6+mRgw0GSxIqFu0DKgzYVWiG
zYaBbG44c3EJl855iFaTOO/ELXEo5y5Fvg+L4lRz+PwyIErcjZ1TfMVGcWMfLJN5UXIsLjqX7fMA
+uqpKHx1IiVVb425iN5QNMVrN/r6rL0mIhI+BOJkrsFq76wqr654ltOjAkq516uZ4cuJwl3Xjt4v
bwSxh6lo+ToL6m8QI4+1VBVNXemF6BE9Y0NuxtPvEVadHe1InRfPXJA1HTan7vBjqCdsArIuDyZu
t7j2ODFZVk8lHqyAnZ2bMyXmfvtBgd9wNtup2JUuKDO/dqcH0XD0zGW4HJpucB6w5S7fBqiXnyQI
xwc+kPTLjBPkKyq8BdZvIm7da71pqlnQyOqKvXKFD9J0aOSLKjBY8LVztxhTu4sCqX7QRqn3a1ih
IMyp6Wxnf3bpiur0FUgGYKYRHwnTCegCIcfpX6udM0YxyUtyKXOYQXR4pvxpvICGvSq0wnu7sbNv
dsj9v3pRu6O3DgsClTXmxS+keYm0jO4NpmcPyzwOLBT9QoKzueEgy/lL2Q4KCj03KvbwDGIbIm+V
pJNm44oN56QajhWkAQB4Dk59GWg2gBvOowbFk+wlpgO7da0nf2HAlZgwtpO+9ZdPsm8z50Uj7Ao2
nUIcenCXH0wLGawJeWItwWzcNvZ3wbH5WPYe7k63KJ6tTvSPWaBBDqDHxQaNdxiTFtm+9PUQIfcG
62Vkc/iumoExrWVNj2XRoOhx9wR39TQtPyhyE0uCSQhKZu1NJyOrxn3aW+P9qDvnZJf2LW/Ttq8T
9Mfr7HEGWOh13TvFnD+wsqk3Pxqaj1DXwa8Fsw/DDt1nMWGyHygQYks+DC0NFuYEj++8zL23AfCu
Eft4n0lk9OzWLSmm2OzL8V2BFCxJNpIrpeDSwKORu+1rOtR62wRko0KvKtLE84X8Vbv4j/pobL+G
We37W7fJqg8ny8J93c7pZbDS8DyGNdAOGCfHPAqRpSVsw8VmfUNR0+W9ds3oC+ySnn6ERW+HsEcc
bgzIihqfiXAlenUZcJoc6+FrCKgXlifaLuM7qt3j3pmGB5X14d1qRMtP0xnK4cYTvaEk+IzP5aSN
5zz3/DfoXzx6JAMW9r2GoOp90gqE4JqmW22GDf1TtXNfMEPlsQSfWIawFsBteOE+oGDidk1MBeTB
yCCHa+VNAhMhfJfYw3dm4byTQGkuRlZ7TyFiNDab2bmbdOTyGFzsK+Y1M6EA9HL7AkneONZ+Bakx
LnVxq7m3LyAsBeQDYFhdXjfXJrOdlyDU43YODGTctvH2hi8QEnHnbvEC0ucgi35jNI4iimv2DwEl
0Z8670pNPYRaN8M0Rk+WhymgbnuqLfATPQNfzl3Oi8q9yrSlVcke5+ihzCjLxrbZJJPp3IVpN/G1
V66JkwGJ1PWBmWg73OL3an8C+rQ1kEOk4FS3wYHhk0r6sl+SOl36q1pLdZWLag9gy+zDTA93QoOS
kUzTGq371OqCr+wF7OfZiQTgQ4+yzLAyhreqCb1dKtU3ry2DrSGiB8emgZDfz9TsO4A6A0ic0DOE
FnAhVWcc/druCTgjm6Ys2u36WaiugidPf/DJHuaN17C8LchIXJouRxohvWvK3nRnFSzWA3Vlgsky
KIuN067sP3AjDPdONrQcfLvX2qTDnkysq5KUcdGe9a7ejaDrOKVzNDJg3xxsGr2+BFYwsyoExRsb
NB/FVyBot0t6GJRImSJLqtcDq7Pk0SszK+HKJpjXKHwCUH6ERy6qYfs69iQGOW49+l2Xx9PqTEff
XMgT0ojFfYJRmIsjCpA21xwFUtp7afJYwfzCZnpmp1rTAWlOT6NZZi+mbMoX12YP6GIYcBNGTe0X
JXV0XqXPbiXz0qNJRRC8PUAAeB0aVjAk4/QIqw21hjijOAmNxYJxmlUMbDGj5sDZL+t/OmCve3pF
JG52rAJOG96lI0WyuLS6k1cyvSWu7lwQSZf7qEWIjWQBSi1r51NeT+s2Y+P/bUXlFq7/nPkAPwe7
uMfbb/FbuqdKBtb3AhMwOkdZJm2KnSEOKtIl62gfFyOo43HKnU07UEmmnPW9y6mhD4yHUCHoRRSe
bUqC6UjZTGcaTbmJ6RhwaWG6zhwRzkVpVdtSZC98Lc5uAAeZcFIdNk7J5sYoiy+jWziX3nPfrJ6h
5Dxqen6kLDdShmiBVckHU03MAirkAfxRKsaxV5+YWjvM38JdntXLiaHDl3xx7VenIzKahHNTJaZf
dzuLrFOyGjNpdjk4m7VZOIO7FaEjUItrIZy3xbBnhEdMCRXg6Cj16Njxc5kov8bvyOX3bvTBlvx8
+gwLwD8okM8nBGzzkldlsRmzyU3WsGOZ6/PiWKiA6GOv1wRnu5cs7jDFqtHZfU2OfRdJsXzxTH45
EZaUyOiKcwJFOYiBuCz+dGr9P9Af/mqmBplhY7pgbge7IuR8+M8HwzxFPoAAVRxF1XOsM+aA8cQa
8pT2aIF9cs26/VTspWqWbOrf/v2L/yVGwKkUoptp27dslOP/ZoT8+VSKk4tJyKqKozU33ecqOlrw
ijKH8BvJx3//Un8JEdxeilZb/n87/f5rOLDACeUDSeCllE0xOPfIQiZ7yZqf//51/oWtenshzPAR
h36gJP5fW5QlPCWcKEF2HBS6MSEe9+gPcHPKutDXtpNEJcYoZyq+uNW7uqFPearAUzJgrHG4Zq5W
b//9W/rXr/jmtINyAiGPM23wl7P/YOow15wycA/X68W8FY074saScEsarDZmlnef0K/5ni1gTL9f
+79aGYL/0jV980v/j9tP/mTuhASe699Alv/9b/+N9CMHqi5X+/+dePP8c37v/6wc/f1v/F05ihx6
e3jSRdwUWMwcl+v57y5ORgd/8x37look3/FHb88/BCQfq6bPHxF8IhfBuvO/BCXb+1t4q8sLXdC/
AUyc/6jSx3J/Z93+lJWxmGK4NrQG2+UNEUYFuvPne5fduTG2TWMep9buvo6GG8R9uXyGs12iPRvt
NjcsDiXVzS8/hZe+V5DLRtE+qcZ4as2ux+xDUS5DifXiNoNxXKjLTfdjg2t9qFvjfQiChk1VY1IC
EKb0FQOvyfprHXiL8+C6hbQrhlSlFRyxIoT2PcBYs3npGblyLqHXrHH2LK1KXULVmYFIiCAwj6F1
c9SVi9OZucOO0Y3JDlZNXde+0AKqvTkO6qq0mFTPPmECGzzDNshN9il56drqpPFjoAXj+aaOnJz7
QqCmoPLYOgXNYr+6S9a3EtS31VAkCjQ33Ic25JEjUgmyP+7FAok7XQxjgEITyLHd5I1HqXudhj8y
eLO45DGO9u22Y+oy+gkdt4X5xB5dqI3mLfTM6Rr7HJrO2pMMiPJzKliCk0kHXr8jWiAYMnJmgXje
CLa4JMlnnjyMorF4HgQ78+2EzfcNkKrLOpnlQObBDkCb48saxKXFcXoQ9vQqmsLZC41DxcK9fqBS
EHxfW2X512IuSF8sHLVYHi+N28EpGYavfVbV2GD7q1PNjCPqkZn0mPmfek4nTI3T24rSw3w2olTI
OWazfGURR1KJLHEi/fWRFU23dVh/n1bUgbheDQR/PlKD4gdyj2ra90Ee7EK73ttR9DiuxSt+w19N
WWiin4wjodber9DLIJ3ot6bqT9XY1AepIdQFhbMh9IE0udBKoBRtKF27XgG7N7G08aUQo8aNQXkx
Us1P2i/8S+UTR5iixo9RKAxOLpAoeyfdyGXAYjlScj6v4xdbOD7VA+OcZBaUACC9+V06lN0l1HRH
B55rHoOmKCiAp7J0oNuXcXIbfhSDPe6r0Ss+wpwN2Nwty5YibYNSx8WNa5H9BB3YfPEM/eTpgnqF
ain31BgCeidLfMBw5sdDgXQIvs9jWugNO038+MhzId91nR3tsspjf5kb0X70p5+NJxE8ckpOUp4d
sczodUjSufhoHLdJRoys2yzDhRqZjDiaBrmJXkQ8eWBliPSN5dYymPyG9vxseThwupJ6oTI9rmtN
B0iv2tjTxlcOvyY6ySxOeesxVlJURjhMSr4Pa0DdoKZFb3Jl3I+tT3nsYsq7apTD2fc1d/zQhe3G
cVfjV0NRAHUEdBF57OFCtBwsGetCxnc2DrY0h8fFGqfgqXQlRXimzYytTbviXpHc2jkNDXppANyC
XsBBPPd+pUH3U5yOVa+xT/WALSNZHM2rcWHJFe1YfxIQdRIzHcermCQ6DD0EFC3cnEHhPC8/8PGa
5v9k70y2I0eyJPtFiKOKGVsDbKQZZ+e0waGTQcyAQjHj6/tadEdWRS+qKve1y5OR6UE3GhRP5Ylc
2SaevZyGPqtJck3cs/a4DLMZ/dMVc9jy015po1P/I1vuQ9Rlx2qHo3JIAet0Ac/aFLTwLwXq8S1l
bd07s+w0UhhJVfJOjpW4Seug2k+Zr0JWV+ZemFD124KW2iXHT5A2nBIzZTmNSIwt6JIBdwYLbBZQ
1jZmx0eiNcYk7a9vMxTeFy9TyH258ckj9cp2VGwYeZttxfK0N/AY5gIxTJdmflMb2TeapI7g8WQv
lc7h5bnKyS6mXkaJ9gQ6ZpWVvG+xtbSlWfjoF1ZwVnbZnGTQ72A/jOdxyNSjbQXGU2F33qdZORl9
pkHLhiFAT4f8wmM8zaZJLryedyytkJRidGwadrso6fv+Fgtjs+XPgc5qiGWvr08tRjL3gRZxaxe3
mMyNtkz3Xjneo3xkkKE63GgiNZFQEGpbf/Xx87gYBqzlndCjc7DHKvjSJrdwds/TpiuAtlp+/+YS
uNpkgipNDFZHm0b4qBgwAG96qfqfuLHtbW70xg348nTnj4OMarEGW9XMuPESP9nFtuQ88JfbbPKp
ZDbEeFmyIGekHLwog8WwmTsKKEfPHLbkj5J9GuCpF5Pph0GeDxtmrf2CjYEzuL8EA6cWbvRlc43X
o3zN9ZGIHTuBSTubBF1qIHKL84IwANeSAkN8Exxa3AXG0gZHzeYixP8l2CMG1deiGhxuGKnCQRpG
xM2ajSNht5hid7N7DrI8iMDeLhE9sAEN2e0RQR6slaF+5tb7VWVes12DadiJThFVXQLAYDgKtyn2
lN0wVPPJKNrvkUbnso+HGzmXAGYnpw1LSqDuTCaTM9jbBtvfwkU+68VxhcBwwDYXkM4jWjiyfAV5
VHDd8Pk7D0Vebsyq4Lxr3Y91RROvfU9u06L/oPeouHFUDJ9/ob82trCPsGyXZ74DHR5WDHt0qf/A
ngx2s1o/EsWfWtA+gSDBDhSZXMYmMfTroj9ge6LkRLVLr+/jwozDFCzZ7WT7Iy93Ex+5SABfOj8q
aP+kBaTclQ4DwzjbrxU8VIwUXftS+vxRq7bZ/7Ju+dGDjYm4o2yCPRSdtd2U3jdOmT8EZqOOwjfX
MzErPgav+BiqWEQcpg2ndja+0kjCC6O3rkI3NtKELk8qyznX3az8bda9CT2YIoLBrtxdzsYnZG9S
77ocrpApiQX0CwrCaC2/uxTbzcgSERGbn2FKiwKDY+u/dMJc7wura/hAV+4ttFNhBOIDU/z4Y1/k
7zz2RX/pp9p/bj0WzpMlqCod4qNbgnAyyiB5GLpyuneocXn3cvcJLMIUNmVya5tNd7AgS1jhnOZq
C3aTDzrNUvtX4BRTODuuBhbnb+01ds2wZavFb3qccBS0wJozlwauMGnMb4c1HjZMfs/Ih7K5GyVG
e7HOSFiz439QAiTeCRh+5Sru71ZEg3x7tfYcciJBd07ljltsAKgs8KKxE+HRCAOTC9YG3yHfCFE9
tn7gPE4kNgSNNaPBiAF2LHTsrvzB9Orb1wc14XcKxYbQkafdvVLS4ZGp4efCkw9W2rnIpUdLYj3R
qjOEXi/OFD3kbx1Vir/rpD1Bso/XKG/SJGwT67t0O+epBjr3JZMcM8QKwOIKzRrmo5rQdDZZkeYD
uLpl/hKsZCIE6O5pnTR8bQ7Py5gaCOq1e7+69Q2bnt6LRl4H84F0bs7X2R297zjx2GeZnXcX9E72
6iht07iVORGbunILFU+FqkH2i3TrVVuWl82jtmzNvZOP4nYucK1uRNygc/VqSKJV+30VjXO33NX0
dO4TxPNd7E092gjF84qfa99r19jnkFyrfeuV2SunWfHKK254K6dZPBV5Hx9E7mVH4UxMvDEpgLYe
MTcRviB3SKtB+ZKYWb7Q5UPyJlhJjQeGyQORCnivXP0DFgAawytYugKzX60id0zEFhlVP/REV17x
PQ7fjprGA2p0QBIg7+9oT9G/GsvBpud1Td4jG7oRtiSAEExX6wu8nAo7KPru9JxITtiQe9IQRPRz
WS6XYIW5nURVXwCUsq9cwbh0f02xv7pv1IdlazT6M29Wf7ADHkRNgGbBI5Js7cJ2b12rSN9HDxYk
w8rwVK41V+ourY0LxdfZO7V/9U7HfmVH1TqXx2GoBapOnuCUtQsDmbyaqlea7Nih8j8FRMfxqqvg
CQ468ZW6HX7XVd2wP/byndtjX9M1I2lZj9dWaCg/zywM8WniG99PflVQfdC1u6XCdNQkbRkqYy27
jaOVs5toFH4ocX3pyFlx/ecj/c9jLrEp1uuwuVq+DoM3J/emsuLl0fdy3dzNSUreKIBn3+IXAsNh
MixAGguWK0h3wM7efTNuZv6QUJ7VTvYTKhaxI46xBU+37g55kFbBZsphZ9+Us005VpdLMk0Ky4zV
pZyjM25XRifXOvQpWT0TajCBIGB33oEduZK/obfGETCjODln40gHGV9hnW8Bhl/Ty+wwQbB77OjS
XjfnsadpdgC2/ji3PXcBqNisstw0GgnTn9pJq6PmO0kC2srO5AqyMDYH76fSjf0lKGnBPpcRAdzP
lXruiiDO3iUQq7AiRXHpeR5ZpK2rE7md7/9J63RycIeKEVz2lBm2ANVe1nwS2wxdy94GXVnsOrNb
PwWD9c20YPcquR+zrBH7hj/2tJptzyo2U2/pbFeP0yTBSREfCM3KVrS1SYRMmVY0XBQdkqQAvC/a
K4+6GK+euJzYl91eo+OSZBFT5BYESkBeT+bbhHcdwznEu5lUxHYovaOh6jFquLg/0gMe7DSZ9k/H
nlmFFBr6YsHJBHrMv8bJ0j31gSM1ZI5/pk6K9ib6aabfZWCMezyad9acBt90+N2N/CQb3QszVKa5
HFpZtoxSQ3IGm+bPlAXZ05bvTbtTtHlu//KV1HwpxUbmWbqd4ioF385rPJ7xbNFPj3AbeNXByLBr
GwRqWPmTxgGI2CPhC2OB1g1Go4nxDdfYNu56a10eFU0iV6vVhUBLDcMZ4gITuFFuy4W0mFKufQE4
mHHQtuQlqPQCfcbBzyYA629KJkWDldRFP/LSmZaHtBfB7TgnMKjrzD0UbuZszVJwYHZNc8qEvPd9
Vvpd180NIIPks/PqPKpRjQsGu9a/JbeGM7oSBd7DGHt0ic8hIRe7AbMPjKXCSf4OEvO9tajmTkd/
bztkyWECjN9i5sVKhGE9LhWCrOTiCfLPQe7Gw1uGhDhRH7yE0oWVyrnASreAA1kY1fOb8rlEJPTv
rC2k+fKty3HEUgUpmu3Q17h78UVsXbK5xL2D+JRnQD2LDs9nhWsFlMEiRXj1apRbjTOIBe7cngkm
1XxbOm9P1t0LTYiW5zJJinv0ByGiwZ4HfzsqMd52PfM2ZAMzaq/yz+x3CtxqW27XaVwPSe6LP6ea
KxqLovGAH3GIJqM1H/KeKvlCaVZkc3/yKhKrgu4FDB5DlKaLosXcJddoGoRRvGp8wAZPjDFrf3Nf
YxRjTwfje82rIymbsQgTFjavYx/TmjBOFwss6Auj1DMrsmvctPduUteawnZeGRyblL6JtYU3Pxg6
qsfhA/vcZZKLRcmR+VLjiAzz0cY37Gq6hqiueoVGQOyk1TXgBX8MTUqMnjGaOhtnLcybeknPRPTe
ccd0FDanT9qVPxYn6W5amI7qRNEZ0JjvVirLI/BJ+5tdNSQObJVA6auXmXqUH6UqY90lte/2G1QP
hu9Z4TVa3erRX3qBRpzkMuqVT10rDaEju5AR932wTI+tlCsuRz+OkZ36ado5HU4Ehv9KcseZnT3L
jeCRNK1D5MFyGqwBIx2p1H5dY5rLFa0qCn0CRYsmndEesSTx1TqqvEuRO0AtsSlS48aq9srBxEDp
mivlr6Nfkg0dRKpIrrn+kf/APypq/8dMzEc7bzg8/Cw9BUoUp8Xh5UrdxBdLxaHds1tLcC0QsvE8
GBhOOZ/WzCNkI+SL5pUUlixNN4N51QJVnYRLMHis7QhF8Eww5WXS2ZsOkzDetL+iBHqcDnkzHLyx
pbiVsBRf+LDMlMAQZFzioGPWgdhLc6x3wr/S78ARe1uvcMuTcpD/2gCHVM2oD8UPA3Rst2edjA9B
3n2LKuMbHxPJC+b6obVVHSHMeFhuiCZ4Bvlr7i4IiGtl3E2m/ZpJu7vpY0NFk8bzQD1rvU+Fgmjc
kH+ccy5n2hm6Yw1EB+WCzDuJpG81xcHDYAhkuHjK4O0uH0UiUc76xdp5BfvunEh67JDtoVW2wGC7
YAbNh2b60+m88YmzD7qb69AIIdrhpFvEKCHzUBJEuZTaJ1JrZRn9kaIoQGrXF3b9HbtUyyZJmU3B
sPUSWRHdFWlxov0ilMHa7AqStJ+dbJp3h1VSdYXlr1+FmcZzKJfC+GzcSt9htDIOOS88vbE8bz74
BZ1fXsEVyQvoy4oorjhpw062VrXgY49LHq1EVZ9EoPy7BkzuZe3T4cvI3J9ESxZ5QWqwlEeGflhn
EmVO5k016Tox/fJnZ7g3zdReb4lGEwIGd9HsUUGrdBP0liJRHLi7a+LXi9wimyNlsm0Ks3VRu0xR
GmaL2LiVFESMocPL4JDF4/OSOL+YEJwn+osbamGW/sBzsGxd3UkuV/7LxIJ/Q7OL+ZSIkv16at35
sovpPoOaTurHD6+bxGsoBWrVzWQy1JzLGmm1ZQFzwwzRz7uExm68jZk7nOya8wdHCKGTfRLj1EMk
Ktkyo4Ux01SuhF27UmBjsZd2Qs9t9ItWdnvTtr5PdAIANKUNAo1vua60F86Fd7eZA+sWYJB4HvkD
3Mhvh/V1uDpPeIzx/VgI1CndmgAUsKcMZ49vD7kKNfV42moyzUopoLAIPJteDwkT0zLhXDD7imh6
f52EOGXeK9w3HzaWaR7tIe8Pyocy0pLQYGj1bZ+KF6McQ0AV85MzKIooa1Hg6eAa5vObMIIXMCfJ
NxW3OVZsWjfnCE1teVyKcS5CiwcNug/RZgZ6Lt4z+YeQEbRS0Wipn4nxmkh++3A155DNc8VJkQWO
HDVM+ySL24c5Gc3XPGcCp7GDA3vVjrynHFWSxSWuQgRS8z7lLGvuydmPr4adDScrbdFlKjIxF2Df
/WuhDHErIEXvTeJhAZfXznro2C0+QpDg+qJlHNyQrjd/s0EtToT2xyfTtBBDseXxlDY1x+qmcvwa
aE6XplHmdOSlvOla8ztMqIIbSwdJfovC3/M+CbRV3uTSJIfXu5PDb7rKt3Gvkzyai+5+TTrqRdzl
aqdFhnrG+paccpujEqzf8lNiO3/HPMqghlsccx4CExHuAGdGkmft6+A65PUN3rpJY/My4ysVcdnJ
tiKBNqWMyRcbpNEbHc/ecZxEv1WdW5yVrGENs/sX52Ztpl+wMbBx0kBTRaRX7dCFvMVx0hsP0JHV
rbNM/qFKZbLtxlXtqQ60Q0th9SAxO/UXv6ysN9Rbg5fYpJ4F890ZgAXpzZ7pHznTQ6Ux0kdqZ8fQ
h5mDaN/kYaK66jL0wZcxSolRoYoPbur0kQHqnuwvj4aVm+k2a61jk0r/vsYFd5wWZzy5hrdOGzcu
IxgEdN4wMYbozfrUEX8n2OYVZ9i0v2t/liTwF7HL/eUzWao0xMvJzcDPkRVlTEVnq5cXI7Pinadl
ulXmapGEt/19OqouHPViHouuQbNpinoBxO+vUWrNMnKl8DYYFpllxarfM5yBIVeF9QCOyiWLQErs
3vcgpjPolWVUO+ZYPs5OmkVLyssmdwgso2eNxdkgNzA5rG/QWGmZWJp0BwwMa0Wz3jrFyn8vYjhW
83I39RAGzbF4CTrzzUo4rB2j3ma2tQLinD8Dlu4bOnOzaJrSJOqMkqCmZzQ7k1K+w4TrwU7yx9WH
fNDQ4BASV16pfVrvoOMBCsrbV9W1+T19gYfYMA8MVv1+XO3xw5hZg5iW8UZGWuzEyoQ8A/LeK8pp
NrM/fFYYqh6moX2ggYXMAiWqVwvR9SKYlsadT1tLGAszPba1MOFPGd+24Q0XTOigSTj/NwDHNUJP
YL/1k4P9o5rPo1LzUZft6/+ures+65f/FkDk/HcAIrpsOb3+8+baxA+Np+DvzEPwB7WyAV0S15IW
duB/w4ecPzwPceWvppW/Ew+2+MOVFHtccUCgqIny/Gthbbl/CFbY+NqlFPzuffvfwQ4xi/8zAQEt
0AOUJK6YX/YRFOz+c1+tpZu3A8VVp9URhGtpVHbHfmPTM4Ci7Nrju0gqj+4Gp3nM1FLfrhNO2dav
hER4HfKtvO5h875YF25Hc3GX4gssNq4BnD7wNHVtmXWiH5x9yZipNnJ8kKTYOQKbIZXOjd2SOunN
WE7NWfx1E+QRONPyW9x7jeXvKxGk++veam8XmC/DpDLiqMOBs1+zVB8LQhGXobsmzNYOocGiVEpv
qsk3b5bSdF/ZJzboknRDhxh4ktBKB9qxjWtqsm7ix6a1qRbOjGk+DuJ3wW78EySCf1kLK8bXOPs9
1jV2uhMYpF0Rz+7dxOYaFp8blCJMY7b8ZP7tQ6FN4+sqYP54KgvurLz2j01c6T+T2YxbZDsl77NU
DfvesvSj3dnTKS88AXwPR1N1PaX/zEVDOt+hvwHSikWGfEnc20TUyU2nVuMLdzilnnRmg49b2/q4
ZO3bSGjgMZ+uVRGpP/5KVd8/BUxS7LSNVf++dnC8kYiizGpwyNvixec9DrII/KtfA+gFs7gxRYbL
1QmuV1hT6s8WvuDAIT+94lAiUTfU5W8Wyf0hWDMkT9zDX6sYynMm9B21UM6p0L060VG23qiYyaZ2
vG7nccc1I0Z7ktJiGUy9wTxdvJH4Z8LiUxr40yqjIwLCm32RXhzqpnL5i84simijGc4ycxiYHZHu
KZgun6Frp69sFfGVkWjhor/MDSs7jNESCAJsVXghVkHpAl/AY6vt4YImefUBNMJCX5W046Qrxp4y
QeMNkRpSTHcWRkQaSaafDDgKVrn5CqCtSyB+Kk/r+4wukY1NFPqc0J+HNLjQaa796qJ6Iz+bhiXx
P1cTTA4c+GT0cG8mLzG2e14iSAS/23mi/YzsBzvKkntog+Z+WNlMoll7NhlUv5a3a+UED0lM1dbk
G1uVVmi8yxi52rlF9B2/as8qjnhCqMzhVoRW1w0LnIJ0vllXSDdw8vr6V9Dk8ZuBFGWcoBK1+Tao
PfkNA6UbrgLygCVgIgA6LoV874kZEWhFP32QjIofGjRkGKhJfhbaQmEel3557Ghm8A82weRuo32c
lJm50ChXWbxr4j6lY3aIpfVijSK9oWvT/k3YWdQbUjxLgphATEJxTf/IPcH92JkXQSKlCJ55Wzfc
pgFtwQOD04LqlHTNzk/r6hMQYvCLwNRvQ0yI20pbiPbu8ifyPXivTsqm3sZ+XL/lCfHKsNTII/yy
av3ee8Tb2U/kKCJx00dAPfCJ9uS+zqk5k9fv9QO5HTbNbcbzTAKxpVRd21sfSierJPJD6zh04DJU
FtmMP+gyfXsqGumdHNFd949p7vM5EDpokKkJtFqEsAwu7fuxtLNHczScfZOJYo6MoI/tre1p8W5S
BbldUYrYQAlaPNlAZTm+bFUek8Vqb9nfQgMNGqt/1H5m88F6Vf5aZDnlna2E8sOJFg/Uis4gd3xj
Uh+suihdsMHuHqi3T2IMCEt3Z3fa+Gocr6IwS+Yjvm3U3LxY02DT4ErW8J/scWcg+H+43Fj+ZE88
vdPxKS8WxmN00Yll7cZyFh3T9Gm1+ECDuIh8U1XAGaaYehOD5boU6gmpVUVYEKcb7bIvqajfiNza
O9lq6SN2lySl0q7E0pnFRywNyRYlt91zPXnGZD7sO41jNcOPh0CIlOzhRVpqgE2ju23FvH6vNKxU
21G6bdRYAxGlJmX8K4Wf381CluNwY5etW/dAqiaVva5GQrZ7wcxaiDd/KXCYA6mwZN+/DVDw8jt2
B8bGDHL3TuY03Kyy1I9uVYpHV3rJPcfijI21WI9YUF/I6NaPLaayx4FrK72BWR6/IE7UbxakUCAZ
ZIlOKQTWF7pcrynoicfKp8n7XgxzdU+HGKECrCXXXJcN3BaQFHwB8C+wxTi2eeWhei7Z7WAGAyAW
r8XD3VXVbR4Ifly3MHayKwmgd3BredQJP26k7twzBUruHfsd8+I4dYwEv/bxk+1r95hnBVubAWAC
OinJYGs12FAZyVDtsTE0oGmX+DZolHrC3uMdE/7iX0CJVuZ/7eznvh1o82vXD0zlaLVrayBFynIh
KsuYDqZp2LYssbcF7IsxGjK53pj96h1ZZIJ/mPL7thwovWlN6y5ugNZxyBbx47TGV2KTedFzkzRh
vdoez9rQ3Cf0Gu2vn+ezbmZ5DvKVRBdT7D5vtXFH2+dImN+cwAqy/PqOe+qfsplk+ka3s+LfI/rl
tJAFejALPe2DJQiOoxy6Fx031f0onfFw9UOwzh0aJBblwVDqpoQKnJWVSMTlLCXJbwVM2dc7NEFM
K+Aedd2lO5k45G1p3w1FhcziBfOx48WYbZQ53daB/yWaLPiSnWVituqc9i0DZ/Ihprg4do2h9vC2
2VZlI0cNX7+Ul7RdWly8hPB22ZgX91Cgpg/leVNU9NJ9NzHi3JkLxqI+vR6aCBtmtl+nyaGFV5tm
81QvwRutVzQPjamfKhpm2oFa39o3U2JLU/CeGXHxBHy6a+8RYDLWzR6dXVxv3cKhXku2+AxcWBaA
c2Qt2Ar1aaaurEI++cZcWWS3SYQa4i87K3U9FhCuF6bUJMVhnkwPqzThv/W67KrD0Bvpm4Mkmn2a
Lo94SMGVcLZ6guqHXcq9RrAvUs441vZNUmRiOPGVNTVELDorje6zjdd3Zt/5FWRd/ZWPs/kS9IP3
LNtEnagQe25rb9lWVlsdvbajwngYQQU386Nbru8cgD92ln7mvfvuDdPwm6oZJghbw6jsnOHdC4z8
4Hp+ec92ZcsNzTjzy0FV0Kogy9a3P9ZKdyYCT8sWfYJERDPQkJUHzUbiwXKmYgmHwU7bjUJwSJ59
d9DbajXXh5TwB/1J1K1XxuZ/r1D/sysU7tr/yvl7aer+s/785w3qr//P/7tBERn/Q2AogKGB5+Ba
lP6vSxRXpT/EtULdcrlDk7bgvvQfBFchBP8I/D/7a7z8/7pK2fYfFgU1ROlM7j+ua8t/5yplX3va
/zMmXziucCV+/WsnOG1C3Mz+Yf1VLDzMmGHuzlM8emFpVOz4Qd47IQaeYjl4FPPVoDKSNOeLaKlL
YpYGGnySfnes1Rty05WpQpr22vmY4gepWf967teqTciZdYYnw67Ucm7g4pSv2YoE33Sr+M6tZA42
ciiwygiKyJbrEDRa+8xwm19e33vmkfbkcTyBsdLTRZPN2KbwtRmbrnpDsbjFRbGQDOUQ9xtYJWcx
LCrbaOUnACTqldXVoj9GJnlO6RRmxzgTBF1yX/5JCQL4hoVOwF3gY9XfkjkHCmK7aXYpIbQfibd5
B0MP+jg2VQ58ARPYw8jy2cwHM2rM4HWqZ2uPs6NnAZg0158Krtvr7HAcgOeCOUfNXRogSR+ucDUp
gbPIuI+GpsyJd9IzwNZG1oQEiDfpLlw5Hle54TfPpyzWgauXmTknO1+7+05NuXszSc/54hNZboou
yGP9vLpqPVJK1xn2jaex4G5zLTfKntxZ7bWv0nJrzuZ0aXK7zOzySpvhcl7vQANW7JsnO01765CT
baTrAACjGgfvhtg5FVxrKJlezXmL/WjIecUHiaYF7CgrMIkjab8AxRtqNFdK/y8Mu+cplGDyPKNl
yseuo+ESsJUxfzPVq/wngG/2g6GUrOOtWXdOJZ88aGF4ILCndRukbO9NTXSX4UkOxvNEFujksgLk
g9JFnLLMGvJjBvXH2uJWfWCw1luRMT3GaTHddQugP5FlOV9LsEfRooqE9kspT36OSTJJxLpbs6zY
F016J3FSPvasqDJYXqUZZQFJwLBs+wTfMmN5aFt82qGZ+9hfaGXqt6WF47uahd5xvnafjanKL7Nv
pUW0p3OhFLXXWLlPofMm6XMNXRS/wqmzgOPZVlKSZGIjcrDr4SPN7bEPV4S4e4NPEEesrZKPRNvi
Jsntagei2NiPlg3iln/dhVC/2stVzg9108sr5YqpEqeiByDEnwa8zqK4udIlpw3LCThRhVtf1V6u
YTi8GIj60j67qJ4npjAoL7kgbjnwZtIW5FwBLnHA++WmKBOsft2z8Dw6Oeci/mAmCHb0bo7cKi17
W7RFfRqkp35RVXDrYNp/uH6z71CoRYQiAA63lZc150LJS7sPfQuHCoMmd2jbUuKnkYu4w7WcvCUq
o+SttekFHIvy0JXgWJbMTfY43Ys9JVExHfe4UEycYnsWtcFTYhs4J2mlPbNHfllNcVdbOdtfMIJn
pFSHjFHLrTvvplenbXDP5MU8AZW0zPcKRxZEZhpESeXQtv7omvawlXVn/RieD/it59PYFWveH4e+
/KKIJYDGjIsuMgacmJuCDemTsqYZAdkbmy/bX5JnsHQJu/1CO78xImX7Oug6/gxlHLF+UWNoKYSm
YSyPkwC/WMyAgP08R/sfKTWw6sQ/YKaLNxPmDTw3LkCm3mEhuPEwI9/IIB2eSZfCvOHzee7m9oGv
NWhCczkHE1KRU8TBwfBSbB2+xc7T1wadgIFd+t+zW6f3QelnhxFP7jcCVxCVgtFno4C8u9ulsQU5
cXmM3fyxr7R/XLi7RAXf7if6wVW1kdNiEhy2YvIHUH4EOsUyO3B/Pa/NbnNKejZEq60PHIN4UViz
R/MkbRYawnVYJE4YUaVaH9lZZSHXyekV3BvJMytvLmapUDpGb/4y5hr6qGn1P0kxQfJx2nXblCkm
GNu03kwwu3erRI4aZ3+9X2r2HLKE9G2CjLqJjUk8kfJci5DwaNHumqZjOdG04tNXg46wLzSPuW00
PaDRFDA3/QobmyjkDxwpcajH2nu3uBEY0cpXa7ty5IRpv4zuxk/SCcsHJ78/IXt4/uhezJYGcZ5I
i3ynNH8lLSwBf3LSUxNoxfAGSqpvSXVslyBd/swWjb0f9moekjNJo04sJbccCVkvnilWlZJk5Uo0
YAhts/2TZY21JSgXcIs1mwuw2jw0sCKcaYrF2OUZWyLjwaUdTYe92ZKl8dFyjeKSCtlGEr3ko+xG
8znvSnXxlL88iUl2pOLdNHi0gxmp0Cen32B1I4cd21M4soG406MqXisS26+JX+t7QGPxiyri7GaY
Ka5M4ZT8ktpetqlo8v0CeGgbL327EW5N6afN35Y4dm+K/liX6wjR1xt+YRDG4pvZXR0ZxMFD18Fc
jL4i7q8uUWvroW+c6slABq2Kablx0A6LMNPYEP3Gtvgc++nNniGGOSM4Y/C9ZHYh8q4nmUn3y+TP
N8ImrrP7pOc+5OYieF1WpzsIe+VF79cIe5su6bIdSAP3jFFePcfeiLPBcDT73SRGqIj8aT4PbaN3
gEPwFP3vcPw/Go4tYf2XsbjbP8fP73/Oxv/3//L3bCyZjUnDWdhrqBqzibH9vWAgb/kfw7DJ8sDD
Y8D57FBLJJnI/yYrOfwjB9OH8BmffYfetX+n991kGP/HMIyKcv3X4Munf4t87/8foO3teay1si5e
3Hkvy2Q7nJLS4DKPyY0tXtW2UM+aE/HXVm4a2eLNZ5e7nVy/3A9m156dWAzmG3XdBcbAUqM1AvgF
H69arJcDDxcKpD2+9UWloz5Z1k2qFnMOg9EfadzuMbySRK7HPTtl+Thg936vx3i8WynMmZHU6ut7
f9Ue6S0IArsM8OvB0zlsMl0QIvFQtfZuwI+IsSFn+56wICbfv1jzvb0snrtLZyhHBwKvK5blIhe/
c1JeywY2YvHdEvC/yxJnxDs+VfNdHHO+bkii8HevVAULiCrtwjs2i7YZqeTAoAnCjn9qdY4yTxjI
F5BCTrscKakGmFxVywyiiR+wuaER1QAS3VaV9WD6qnkI7Dx5XPNivGtLAtM5jMFoSise6rhrWHhM
2jtUQVm3YW43a4K20oOn8oeCk8bGuKsuVmH+IhPYeyumnFg0fXuIpZMN+yo2E8vbE3wuEna8+O9E
RLW0rkWIkWm+tXD11DLk6DeONj6YgZdk0sJ7zl3sDnWxzfzSKOfXTpHRsx7HgpyD5g6FB9nBWjLf
Fu1oB7Qsl5kOyHqza98pMEHJZrBY7iShA1o/Zj5ajB1vY9lNodP1FtM+o4HXnzthjGmUtML1moPo
JhnfmBosJCGObrx+cbz1sIItAMAzE2ICy4jbejz9H/bObDluJMu2v9I/ABkcs79GIGYySAZDpKgX
GFWSME+OGV9/F6jMNA11lZXv2WbdZlUtEgwE4H78nL3Xbtuuq/SzmHJEQ4xRmwYXZL5KB4OUjA8h
BxljfhnjbCrU53ao2xzoHNnZWfDw74L3Py54EhPu/98HfP4y/N/+Na9w/asvP/QEloCzv6aq7tug
FD85K953Q1XXeGfbKIrwdTPVfHP1/tUPsN+ZHNMBqrl4kUnu4BT/xxJoGe8cafPPTdMVHOF1858s
gT8763GU84sodZcl1SNc5sduANzIEfoYj1+6HIjNmVLVcMKn727Kf8EUsEl8v8pabxchZg6OHZ/z
l7jPtuy1iiDIeQ+kBoGN26CvcHt3DaCp3fz+Uotx+Ttj89ulLG7LYs50dfvnkM8yp/hKQnPej31M
ojjanhOyHgxIS8GbkT64z4UiL222LXQe+Jx+f/lfbieubmzaNGWF4Ev7eT+B3u/Zg2MAaimGq5G7
zx40md9fYtmSfviEyyVsuksEjDq4In8K4FFKmzo9EPXeFsN1tM0nTp/omA30yfpc85T+9Tj/l28O
Oeuvl2OOj/3UsSBNSn1pJ33HHjTD2nJGzjx7azDrIzA0Ua0heOXH1A7yY9Zb761gqJmVhTVCMduE
BkyioiRsHlk6e14DOnrlGlg3kOXSPAAWLvN1X/aYC/GehSVCbJkUK6MWRI/nTIQUk4UDIFvzk5Eg
Ceub9mtheQxGF53609RIwtAQki4qRshCUY0ZhFQi0++Qbz5NdEpuOGAO4co0XEUVW8v86gCJeY6n
RYaaK0BeYWnf2YiqL45N86u3gH13IQCPri8EyhQi7gE64YtlDLftu3k+IIK67RKt35p5/tVys0sZ
W/+hsfKAaSGnteLlx0ofP4Y9k3qZJ86GYpR4GcKN/LSaEcouUkxVCB8V2fCF03Z9cJPorprITool
3Q3LyLvNUA7OeQSDv4Z5ExzZ055cTaD1juJ2MWEtOQw9eXWavI6k4/mTSBIAhnV4bR0CaTovXeuy
D323ZPA2DkG/h5gXbBJ9jG7pwqy7CERtQBTzyUYznm44+uATDocplND8EtJMYlSJ19ol9Tei+Frj
5nBvKmzpxD1VggZOMSrlvLdQHD1Haa/uipK8ng0+W+NaipROkYq7PVUkU26l8K0T0YzHPUfFWma0
5I2iTrdMB3hEclRIEAimdTIUyLcYwG/7ONOfrDJFA9/TodKi2OheMEqTRbPWJ3GjIZq7xpiCNkVc
ilUATcmPamcBEMZL5rymgpsgiNRDNXPYyVVzE5CU9FLPXnu1AN3vYcqKWzGazj4veBYYC8SI14px
V+TmS8QRnzZjDJA8cc1xbzWxfNCRI+w0s1K3c6iV9102+QbT7VvYg1XNSDrTt2pI6pfSscMQX1yF
wHq0452SVncCmZSuyIV37mP0BkFgljmTaVcAKwuhnaURYyj7eezDo5UHS505PFRT+p7eGYeZPtF2
FhT9EzyadBVHPcfpjsGHFgxiZ5gMhJh2ZnvMQtbBrpr6NOEvIVAvtMu7fGLf4Imm2bzSgFw/mEE9
vTZQn9YZL81NHybaCaePsTNHCeQ30+wCnTnxdvCrXL/Wa64WpibQXQkWkMgCYomDKiIxVvOCF1yH
+M+9UCJ7DYbTSLuDaUjHYQ35367pISXkKSMJw0LvzgR5XOd2ysHXyQYsM5G4WcY62yBx5FMJ6p9z
Ylz4jhthdjafpUCjg6FYv8TM5PdGb34kaOpG87LwMS11Ro4udxpmOjAHVDM9vpfVbJEKEwx9CiVb
EBQyJ7daUwM/R5bhk9/4OQ49HE+ku08rLwj7Q8AIEle8/gArftsyBoStAHeiRGOwm1N+bRg49Xsl
NJcRXTNgw61VuUWmY742fYZVPKqcTTNu6yo0r7ZdyXUhUvCXhds3951WmQyidO8Q54NJtgD617Gn
6RxFQKJXtlXN5yBLW7CEQTW9L4WX3bAgzXB0JHWxYb+oEk0D9BBtNXCaXmdVgMhFj244xO8iNgBU
SjQqkfURDZrlojg3uXfIeuN9mgNDNAKBeMJTRwu5OAN6tEgBZrXbMEi/BIhXmKM2G7czrNdOtyrO
A2Z/V1mgmFd2xrvHkuDcxVMy3kgHo4OTGwrTdZz65TAPH8qReEKqoSWgHtbYtM4cXiBQHuPS9dWy
ZzHUOgfy2XogMNSBAMWMQWQ5elmctSYqk6jdOIC5eE+c8TMHBiarNebgpinWKdiwJzvCSTdJsHLr
WmVLvtxocSJg9ci8mkPX7Fo3mRkPNSPUub/LG0/bg85x4GG7/3GFySi7l3zvdWAnBy/x3GvWjGJH
vCQmIQMFp9tP5Lmia18UUjiP4rI8lWNn7230GHdOLNJ9pIXhR8/e5GE87XAhcfv7aHwvWLl8w4JN
yU3KrqYHeczWBdRErU2NR6t2Ng55rc8tYNuPY+9EZ0c583NTmH4Jehztf6XUuRNVS15GwpOHIGSP
ZEytyJ/TfDbPr3gX8MPT7NqCDG0O7I/DoU9M1owaMJ5zAqTNAcw3sqb7Vlf8C/v5G9WkaSES+64q
+iW28X37Gn1f2//xA3/2NHQkkza1M4+YsI0fWD9LuwN1pLQZCkpPt6it/pz30eJYOhvUqX8V9qZL
b4Ph4DL8or6nyvsnhf3bHO+7OpEGCYU93Rb9je/j/MwGK+sSFcTkTbeQlTU6qN5QTdOWg6V8ynPL
PKTjSPxpH4bVCZgFOfPTFO/GJUT1LXhc1UN5MtCq3yek5WzyWIyXaJrse2SCDaLAMhvjwEtxN+gd
DrE8d6gDL5o7jRzgO9ob0nqPv0Tm+DlRNkLAHXrG4noWaHcyh+xwLFWCP3ttMN3xviKHmCgdBiZ1
Y3+g0SjQ5wQu4QpH6Xp1/1j13ORHrShd/MyEBlkEsw1qPnEvLXwc6B7XOpfFHFEtUObcCAlctOYJ
5VIOO7gbsvhMHm+0q13k3yj0nOBa5EZ0ndvS3POhStR2nfaJjkR89RILW0WVR8kDFMBzO+LtBrgY
EqYQdK9SEAGlmjzAG42jZ+2A+1vLsieHhBjk2TWKY4Ksw3ZR86cD9LBh0Pv6ZHxrQiC7HM9RmNKK
GCn4GNGkWjg9apPo6FroBP8ufIrKNtydwayu2/XfOh1CDwMRZ2ytZHkt0gNEkbfVCEqZbwHkqpH3
h7fH/N8V4W9WBAPD7d8e+49fVPNl+n5d+OPH/lgXXPOdZJrvolxj0v4WvPpnr9O1OfdT4rjoo3VU
0ywBfy4Lglk/LUnPWA5438Bhf3Y+vXeSX0f3UxpQ6fV/1vmkV/DTuU6yaAGmFwuDzLXYIH881+HU
p+iF77OXPc6IdaHMdgNQT6WnCPLkiXkkL10IGOJY6nHUHfq4aB+iSuvzXUoCQop/uSfECxAntNCg
M0nbAxRjVGNIDzKw4gdgsvpugb8C42FIMqOUOoepgDKJGjm4jkZhf6AQeM2QqIb8qmvPjv3YpuX8
0Ch5RahKWklBi2BVOhmOUFZNhJ6cqG472rQ4uRnsXxqyfFDOtPoHmaJCA2IdG5eiGNJjoxjllrnH
61nxg4PDiIXsuPGcY9H1hSbEJZgNjaxPTX5tDEWEUlWaACP7HKRuCHSEYeaYQqbvCVGbB1aq2WpA
xCw3Kp0haCs3+sT3HxPN3fDTg+jVwYYkinsT9FuJo6w7zHDK1sTF8oONPaA3NoolbcTJZS6f+2Su
QwxAnv7BzWHsO1UP3cCQrKZIDfeIHpEjaB1XF4D0AUtBSG3iVq6HGO0hhnkJXwaxMyO/oaHloRKP
U7FRhdpL15kQc1u8oyunM8WN8hqp7wZbZE9TmhFi04ed+KDy5VidjuB9qSOj8c6rMu3rHA1yPZp1
cEyjMfqsUT6dK4T5u7e/r1n+Kp5sRUQh//dgEK9SrApmx2vXQYC41VVX7BA39qSQVTMnSm4y6s12
U6BghbrfxgaFLLrZaNW1aTrcEAQeRfsgE+m8d5pWmdvIdtN4Z87LASShjbwqtDI9zlZ56JVF3YwH
meIpDo0PuLw8jILV5BEihv0fLVjOs0CK3THpmsbn6uS3NY0dI3i17Udm3NmT0szsMUKz+6GuoubG
I77tmsw9mFHTUI7P0dQ8ogUNT0GNojuZKowzcrJPNLEg38BnRlQGtYMmBh8ymW2ATmDfih1MQOjv
do0QgChYZ0mkRB5W4EHzrEbusswwvw4O0ZgA2XMgVcKcR7rCBirJrUz0NjqnWcnvkl0Gfap0DCSt
FtMDdH69Kt1k0yJuvQS5nG7jecBpR1Hpz60egDvLgVmhEfV2opXg0bLIfMroB+xyjwh3NHBLdtvY
xrm3S4XePLal9cFuM+gRtv7MhjRhpe/rZZreUSxsmNXf5mEwt+sGSOY29mZSV11UP1BEwbIGDGfQ
qHmK9KSsvG+cOX9oNJMohmmC5R5b4tiFBWIfow43OfEoS7ZeuzGA/B1hXi+QH5Qh6yGzzfdoSmgb
5RO0gUARizog7V9ZDYqOwihiHipEjNui7ceNUbbkoelBMrObNxqJcmZzi14S5a1npoCwBvue2Tqp
iVGPYVJ3G32xGWVs054mOTQQKI9tfdTdDz06+9tAiPA/k0qSLwTfHBRYEH+ulgAKaqmBULSSTMIJ
Qlyx1vmZ17mGyuNriSKXMizz+hGvcZXgusBR1kU9eb9aWszvwcKAPEnq6NzTNjjOelU+AUfHh1i7
Ou4/bI9YMSlSCHvAAQdlL2uJUIqKhpi/wsapykIhVl026H7vONMJFFn5EI1z8yz5/CbZ80wKDlVe
ug0UgVAdO/DTdMScJbUenBUJwZx1+Px1R0BI5JZi7RaVWquMYschxmOm74biwFB5cuqxwUw44GIq
s8QgANJ0cMQp2Y94nUNoQ1P+Ws46QMMYk1xJd+BcTp12hd3L4t8Z0M/kMFL+uEXWIt/0ZsXIBjWP
i9yBEyOLOZJMVqXG6YKXt5WlTtvgqxzz9JiVvKEGghc8JctbVDksWiMS6Cc15J7v4KLWEaYTScZE
nB1GlU6xG0OW56qAYsHrMBgXZLVcCA3F6EOu5i/JFrbVoA/Mq6NBk8WZ3X46EwNXTsDx5naDXWS+
VSDfTv+WS//blIQ57e8OUOdStdH/+a9p2f40HH77wT8KJum8szGdcfrha0YcuUx9/4KmcpCykFTq
Bp39HwclnL5Qs0j+3zr6SN39Tjhpv5Om0NEV68Y3f9o/OU9Z7o+jhaWpv1CW6RpjmfMs8fNogRNe
1Tija9zMum2F8y5uwqmlU2zoqxw/ttZaIOZypprgD8lrWeG0n18AJJFQaMRi3/SVdsOks9tMtZZv
w6ku6ZrNzW0ZFns8Ad3RqwfXh+rmnMquALNK+s66LEJadbG3CP1y57H3qvF94mGoWXUEKe9EVZdg
YhBIOYjwVvw+sTVQLIPp7wMIoLXEMMHPrCIbCmgc3TpmDiJCYvqJ6uABfsYdJwifIZS+qDbFHnmz
ufIcOslu5hwF/uCgS6UfhfXnjoGD3yWsD3mvkrUyi+mWZBGMZ0TkjL3+n0hjAamzRtsESSK2kz7P
O3tJZChCY8d8uHiWU59smmrZtjJrQ67InUona6OFKSEqRmtuMzf31hV+mr2ZO1w/RynFnbL8tvAk
UI4uvpDsXfo5rIx9lUKDGsppUVdV/R4x3p2apE6nPJ03eQ3hokPVvbL0ykThYpt+GKMtG/IOLBx2
gGMau7eRkAyHzPwCPBMqGxY+mXd7RJV0bomHAHBKUBKyPp0YOH2noeyDyzk9EaPCsoneboPQqfVb
RFR+NnXhWtmaQ6Oq+5Q3jCXGkbkAWTmnivVzbSKwLGcXyj37u41BzsciSNaq7bqrGsaeDOSxpY27
9lJ4dvEcaE+TGQOcQ7yK6gkNmNkRbGdYJLhSh08Hgy3qiqdoPjTC633k+xg8RmHjWdMmvxl1i7ge
yHG2F+7GDm5njd50A7L1YzVW1qkmFHAqAqJAbbP2O6wvJBDDOjSBdMgaG2SWaZs0qa/gnZ68cb6B
LOuuQlRyW62I9Y3Q52jnQoCY7eRjUrfWLikDhTNkIAWCZuCxNuQXoKCJ3/bS9nkmllYcWEQeCU+F
D1jCaKqGbEAGkgNyOtp174l5DdwNwFBrH2ojER8naxZ0BpsTiKFP82SNmzHyqk0CiWxvFyF8thnC
ENJOYkqLpPbdsLL20YzyzyIzB14g/10q1AetAZGWumOAHaghKq6c6h2tV2tTkrm1daj3t4GZvFeM
P28LPcq3pvcplI1+HEMXnEjlaNcMHMHC7Y0sH4JafIGA6q0LEAaIEKNph6tSXfWCxEjSwdLLzDzN
b5r5lpo22yJNHTZUus52TtkPbc6Gm2LE3dcamo6PT80oS9J8gwsswgpJEgVqXVrSbuIchIHviR52
vzeMkOib3jg1mt75mhFV7zvahtvOA7hkWAkG+VAO5BAT2aDbZbxu7ER/j/uTvCdNOLy59bxto4pG
RYf8GGVd8ZiSkU2EQ6cfRdsM9ko6yKLXg5ZGG6fyBsrG3AENjErCnMh54E+FO8HojX+o3RQluDlC
xc6alX6KaXmu6W+Q31nT/Oi8XvPdmftZzY29d4mDQlCufx2DyENKWNrHCvvRKnHaRyIBD8SDOEcP
D87inbg4QVJvBt2EXImDFERl5viWhX/FqOV/kG9eYjTHgejuMwJUKF5isZti7UtOy2eb0ReCFnQT
D/x76E67wYFUWWCf2rqhptaMhip/CmhCR67pYQmMX+sSjSPEmceGYQf4mTRcZam7NOC7do3FedoY
nCV8Rf7KWgcCcjsZ7pbG1qusgXx5hAxge2nsx8CIwnXuSuR8RPXwqqFzrL/0YBghy2B2slXCSCBD
q4x+ON0mmdFvSPZo8L+kiFpk7u0jE/FsZnx0nOYmCa3k0Njjkzc06DIRYa+zyXQwAsfFVcr+OUMV
5FeV+wUbHKK/gEHhEGZXQ3Qn12rVwtU9gmZGGFKW2W2Gj5AIDvirAclJZuStg7r+qhRpz7EkmMGe
u3JnWR1aaXtKNvXQZjcTucE7a1Qew13EqBmz2saMPpKuJa+TRTRSVojT7NDO7o2p3rZeBvjB44rF
PF+RzcT3DTq9RLAJjVoAwntgIkCeULZVnW2v9Nx+rJhb+E5bx6epbg6hqqmKe1NDXk1UJwMD3UeI
5bxk6fhhCDroQBORvUCYV1GYATU12mE3FqMGdok4BjBT8q4FMquHYMfxTi9/+HBb1U2wbm3OMDmW
ajKJ0XDF27GOOfEzPD2ISHvuJDGlcFA+m2iZWQu77uD1s2KtidWGpoUDpmyMjyRGM5fWWOXwwzJV
xW8L4czAyjCb9jZ0B3OL/hUznVWJXegmzwPNQMaT3nVqmxNAV7B5WvjV1Cr3mBVZsNXcDLhw5Yit
XbpEwli5fvQq3UAvzk4+s6puMTOS9eZNs1l8AlBZtO8tRN+MPkOQQBL04KDFhKqMbe2Vw1MLXctd
ZJXg+rJVzdOXe2R5K0nqiRsZ6fKSMai3G3Nf4/XCHeBWHMPfm91QmIwbp0k1OMjtpmT1ThmUVkMM
t9YI7ItpcaBTL2VPHEFxVGbfQABLSo9ONx2KLNYikhkqNSt1+295/b+V12+l5l+qjV/mE4sI6fbL
GP+n/KkbuVSof00pTOpky7FNia5o0SF9V1wvAwwsSWRe4DKiBP+rHfk2kaB1CFmYpuSP7Ug6lYaE
B0YmB+dWYf2jiEv7J92MLingqaptkCQM3dDu/NiNrLGswIwskhtFEur0amGZACJvua210Qk9o5dg
Dgzap32Muy7XDiU7H4wsdFLFvhxifYeNb/qsyBkivFaHKTO+ISvHwnG/MEUE6uzw1M71HlrXG+Ay
zYaJcUITgasPmay/sTAz8gg5OE8hDzM9PuBN8k6PtdZ96MuuFyYn1FZV06NZqIA8l6Fv9ZfMZLIw
LSNoqHsL9r/IjzFW6PXosX0YcEGnmbd0ttMxusGdWFfeY8QooBwINfBMWgICRhtyGVKo8ubaEPIi
NswfzEx/jmu3nbtdUfWeka8bPS/0UyziFPe3XlNuN2rr1tV0bxtZgQV8GqDkeM6kzR+rguikf19A
Ojv/A1bFFA6qp9+/gC90xn96/ZYf+nMYIN4hlzE4u1qUft8gKn+cbV35zuXoyhDS/Wb949j55zQA
sfPyUnC+ZW7tOUv2y58iQJ2sEMlcQZhos96mC/9AB83A4UdJmc2M0LWZUzBd8JyfJWWid+pe10Pa
qx5hpkhmQ/vOVEN1nrPB+6fyNa7lMSFbzvGWEIvR8Xs9GUMB0CCeKA6uOYCW6CdxRoEgnybuwA2x
nHLz3VfxXxRsy+/7bgxqeTarHVpxMA7EnJg/zzno9Rr4JXSulwuKuoEchgBZ8yyY6jEFLdqA5Ddz
9MSVesC4/v7iPw9ZuDgtCYfWAN+etyySP3zYWtNhjDYIQ2bVtp/zLAetm4neu5nEPF7GYJZPgaH/
3Uf+RSHIVblbzKkRtaO95LH5/ha3Da60wXMJLM3FeJ9SQH3uATtAm4rVeB/qhJ78/mP+ckEm38vu
whURJWJS/fGCiQ7kEmygRDcRlCcXYTTS+ZahsWdqH82gd15+f71lGvfjl+rab+JH9LHcXFysP15w
ajh6hsHY77tyJLClc4LGoBeNOwcInwWjdQIGcPaywjq4AEUuNSEZTwVl8rCOnHQGcOc27qWdDKNb
qd7uCJFZJgEIcMYPk+H9zVPAef3Xvxf7JO8+Ukq6UUse0PffSEHqWJjkbbe3XTyoVy037ODUhBlA
hrCkq5zXoRiOdJynDNN4a4sr7+B00WSm9oZOeO0xZmM4kI5mv4Zmo4DBOxnPEhSI8pTPnjiPcZRH
x143wIASqivOucFOtK5TexY+RgVioTUVE4M+GbO3rexRnAGoaWrTkZR3qrRpvIiW2X8AW5ZAANWX
9iePDvYE5mUe+42Xchg/KdMe7x1WCcePvT6VCzFWe06ySAaXWtFRPiiObSbZcg3xCAtnNBLiC08p
7MiVwNo2knwoe+thLKbhhlN2xnjOTijBGaNyElwWAoVfiPC9vhnvtQEHgKRe9tZgIKqXLjGIqVa6
eXDg8qMf7fvqxctNan3AV/majA6Wr5H02E0ilP3qKX28lCoTxirvgwpyaztetFoTV4i8nh/Psf1q
S9tAuDXJEfpiyx6OARuLKsFu46WzFJ+UuRLC1IyoBfgocfBkJGmq/A5r2GvWcR+9uee+KUtcO8mX
Nnu1fBrq2X51EFdf4rCRm9ocbHNLGnVLgMSowTZv+mC8fHtWI/TK3TpC0tTdxunYfM6SkrGcxVnl
xZgg1O2aoc8gyaopBcPqBnF+SGutBunoIBJ7S6iInqMeYYdXsZ762BzdcZNPFs8JgAPrtWy86iUK
K15+/LY3clLyqUKThTqviHkyGHNqawtN40kB5MgQViH7YIRXDYwgDG4pbzdJRDgqcqj/DD8RxSq+
JAnh+tDhEwfgWS2fdbBkhreuxAS93H+O60AmOs8iDcJ1fQRtUbOuC6mf3/5NG0D5ySc9Yd2Yo73G
Z32I3Lb3h1DKbVcvsGW8ykwC2nSo9k2TBMFJoC+s1n0zdH5aj568QE8XmHBbaqlu1TJMTc4t5x5g
3RDVjfERH7mOOyzAG9dvMzyx5FBoi2s3iwX5V6J1+5ExkVZEx6ZpY2036V0y+HWoTcGlqgo7g9WJ
xm9VRF0b3BiznIiFNYbP/aTVRDdhkY3vBxIGh+eG248AssDO0zDRIXyQzMiVRhuE3JeUAZHd29zn
5gqjPdqMC3kqKOS0lSTC1oudHok1UFUvMc+2t4gboeEiYR3Rapbj1SFHeB1VyKnhuE9ny06dNaFK
4kOjG7WPOtNZtdMo7vAEtpchqlGRcg60P7ZWims+MhtGbqGMx1Pvav3e8siUXXUEE1DxQiH0wIV+
rhuWTWaJ7rGII+dc6QXd0W62phvw8zlf+MiomwNpiA+2mtvPEjXu4DdaF8Y+D7ck+pv0E19afcP0
z3WDJ7NowGMKzXrfRqGGD7B+LYSb4C6lib6vIZ0sSVomD53Sl6bLlNrN50jwH1asy+OFbY5n2QiK
KN47WsAuPat4R/hi9WIz6nzKpwjhJlHu+WIo7McLI9XgacmIP1eWqF7oWI3Zqk+H17H0wqfEdlgw
SyMl+VtPnhMwUPOa2a55CPQm3sWuaYKslsDCpaRFwjZaIh7PN6RIFn7Dxwi3NIs9m0zOWZfPc1OJ
j7nStPkwR1bnHeiuEzK6FhXiUFMJECOOYZqf5rC3nY0qmHnJKrgZtCq8J4c1OoQ0UdwoIpmkVa9k
JC2rfyyeEGN2fkJG9hm9Juu8XYn4CCfH+NhpAUJb8EgkbsvBfUTim3K66YeDbXZa75tDLda8ly7+
q1J5W8kU9W7sjLHbzkRn5rRO/XJsAOX3ORZYODo1jCOCBXrU6kFxRtltfcqEyb+v2LHUezuSRvBJ
ekOsVnVdBeV29uj5rWCldSSANql2gyuq49blQbWaGcB+mFwPGpdVkOJKL8tP+Eg7V1TMHCcjaF7K
0aMWqdqFTT8QYpuKnq+1BqG6iYH0sFhYWajOSBYmzHiJd9bGiW2BFIjc1+h9fKalK/HdYfdksD3z
0DDpHC9NCJ02pMXEo8T0mcF6VIozh1jW0toxWNMTkDxPvcFfQ2iVvGkGvpp1lknWwbwjHRQb8ARo
j9DuEF0LLACQ66G8cbIKYGpopKz3qlf7KepZB3s7bJod3XXvBhk4/GCv5MoJmwmoPKLV7iuTyzv2
gGbVndjHGZKhaQhm63Vmqtyt35ZAF0mw2rgMQHj0Bz2L7pc4F4Y71WDdDF2Hgiaz536lWq35XJBW
AXLTVDwRxlzbr8yaxvsmJlHDJ7AJFjkzpQxqXGu7VAwYGZ3dtz9LFDbp43WUUEkEmsb25QI/OtWZ
Unuk9+N921P75li6yWPJyFpFekCXHC99bo23wgkNkguULF8GA8nEnWH3/NVxXvFZwcNzyYL5hnux
6iojPJhTsoXUPWNoxKgfNm3vuhCALefYpcuoKq7t6THQSvvFiQQL66Rg1Q2VIp0pBfzQsGWI8Dpw
Rp5YNzPnxppNr2FddMVjRrjUEaK69rVVtdxF3SCJKeAtFn6sufLJGAE40Y2jj7CuZSuupqrZnkKm
9ulWuRaSx3CMlzuKPnJeZTZ+53VXeaRT0RVui8dg+UYTKAivc5fzxGUNX6MmSM+iUz/rSsfCUWkx
Mx6cn09CmyycRGyV7vDomLHWPfbOCOVgHYNnjbwLimrpsFVVcl76xGE9xdspjbVQMMajWmYwM7TE
uAjKDfLs7U2sW0G6DrI89tuB1Cda18YuR79AA9mI9GMKt/ls5m2/ptU2bfhfnAPgY45ZMle4LKL6
UkLrPqR9pH0YNRkftRY3SN9EbD2Tl+9xBQjQhK62zbrhTVTt+IVOarXuypM10SWtcWySkhX7pgq7
LbpD4SsixEBNjvWh7FugxG0mLoXFEoORA5ZlgoIAsjwVSevk6VdakfAg+jIAoVjmIIrqvvR5A4c1
q8LXAgKllk13crSGA881hUFX6wThVDqRQIC8ej1nnDnle0TZNYO8MHgcnQ7qF5uoj7Ji2IyWdWfp
rXULrLl44NtmXy7G7MjOBwAXejdAdxK0vNzZhDK77Qg1W5ncqjt9qsL3leZ0aOwN81z2OTFfTPco
IMd6l+E+JbPm3szFhcqv2ECV07+Cb7CP5jcdTg6qDR5WAQc68PZaMn8BmsMXYpEOmG6xvw2Rn3c6
oThUBESbaOzA9Pa7fllBosWgwX7FathikO1qg7htc6qr2yaFcY/5idWG8QpP5NwHfPfBCCjhfkqH
BLERZbf/+2PUcur44Wi8NGWhqdJYQGTzi5OM6OdEsuNV+8p+K/rh5RAQvRS+v7/OL6cfxNGCRgWk
WVTJHNx+PP3IIGq7pGyrfQZtCyyj64pr3SgtQ2AnyhOphxxd3pbD31/3l6M/110Ek47DyZRo1Z9O
XRzJM1gUYwWsP3NeWy1X+7wZs5E8r4j1q8yL6cKsi7UY7AJV7u+v/qNcABMg/7NINZEtOPwR6DV/
OPMB96N7IpxyP9gBBxDio42rt6y6JH2z2reEnS35f4pjyVJ5GxYYtdXbn/CvgPdvBbxgh7/7tn5t
mb8pUtavinzRn2BetFe/69vZ7zhmOa7lOYtR9603/kffzgPLxWsD7UJgjUTLwdP3R98O+DFySDow
tqebBj/GV/+nitd8xz8VPBimxBkioYP9g74dhtafXmEgChQpEnCB4S1Sl4Vv8J070114MzDwkj1B
8UttINOIDNompCo3eiXHTdtXBKN5uhs5h8CYQutAQSg9PFLIoNbG4CyUmhk11oYg27Dea1kpBuZT
NIz0lc6h4XMeU6hNQWQdyDgXZ1w81qG1Oh7pycD5lqHaQhxMfioxUZjo2cIR0S4g/hsJe/ilWM6e
lT7zwvVJs5wUC+HdCAT8r9/6FJKj1yJzWUJRS0ABOyNzI7WhsFx+xESzv06TeLona0k+oWXlwgPq
OXaVxhsv4WhzCIgxJ6jEoIpPczZqsxpddRcapOYcS1uV3tGRbvO5IUnjmhVLe0GQ8bUWRPJQrVgM
kqdsZBlIu2UdrORycDaMUO11YYrrMrl4dY1xvC9LrdubfWS+nwcqvMLkoNuYOqWlkzfiHBo1n59U
8OApcTJ+NUIcJrsuJTxwI1hSnxMVcwcKqzSuMSSXF3x5b1Wm4p+9rYU5J83XKVxKlo5M18Xjy187
ZFxNN0P4L0FEn6MzHeJ8wT7wqa2Ua3qpWb1wtuWzy7d6sWNyfnasOD8VkUu9kFJheX3AxH+Ix9sk
iPuDWUr4g0vZzma53E9nDJZKeMzpefBc8998+0IzPAkK7UxAddUt3/BbxchX2jQfnKmEezYQli6g
S2Da9XVSs+IHOlx8hHJK+C0VlQgBbE3GUcvOOu7LkGhUYNFICi37JMAn8E4uZ0oIBkAyl2mw/owW
1EIPlM/IV6EefI3QIbFe9gWt4my4tCgKtlMROdY6C2jKIMBNHtwevPwqg1u/rkRuXAsKlJe3s2Bp
5zzo6Wh1/4+9M2mO29ii9F/p6D0cmIeO6E2h5iKLo0hKGwRFWZiRmBPAr+8vi0/dMq0n99s/L2SH
LKoGAJk37z3nO9GWEoC/aYlMfmUj4L0l6ibqdZgZCT4s7Mr9yN1gth1XNrB6z9pcjog09wdCWDyP
DRooMDcf6q5kHY0Mo1aerPtvHjlj8Ubva+OcyIaHEFInFxjpDjsrkQgU7nlWU19XWaAa7aQGAJPl
FoUXxGN5JaBc2nsvi6yDlo0U3bO0eN/pMlCrlnhc6HYw5F5xGOeOQf3QfZuoomK01RrXblT3CZ0s
OmWqqPetnp4hCR6fiTnhL+sbPeXEAqYPHi2H6HFEsKYOyS0BJE+XW/hSQ8+EIZyEetgVbuhz5HKs
ltbAVyJNgB9TzKMAgBLER0KS9pbY4uDp/ZzVi5ojVV34qkGmGovvO/7lkUDUzMErVfX2pQZqdBYO
plnN58XjGNI42G3W7uAajzYg6CdNtRZXNYdkNOANMp+i9Xg4XUH3esGXvCsSR444f0s+jp7ah7Sb
uKDNpYEF7IAbjIhgDc7dyPdzac9djn6o0lhB6NNaB1J5gyspiuBqaVwuYZ/O/A2iNuCbF5pP13Hw
usS6zZoRHrbWQrlDc7oEa70g3Y6MHnISLkfRZtI4eCdgYyZB5uDKmtpYbpduHohH46GAqdAikF9x
jJnuSxNq2f3cTZAVM5xV6dxwLoRcdk/GqX3wq1yjc24U/D02DucD3Fl/nfUsGTq2/8eeoBS+Qc5l
9zU3OnD0JG8+53rU7AOMwzvQ1+bjZbbiMuOMAFfT5HjoAoau1NMskdbCB57ynDtKCyDVrguThmiE
WK8+xsLjIGSRoZ4csTelu0xf0t1goxgIR8lVKtLIfu1Sk6XZiGbuKaTg3OCzu3BZ265wXnVYsfRg
K4Mab5iNx4xUETxObUlXuNQF94vRMRogRbj+LPGIuKsSmNw5FYHxSNIV7ycra4WVRV3Ek2gUYoaK
qGpiRGLdtziHwZYmDnd3wEugZ6M1kDpGdrLrod0PhoIcX+552wRgFepISCxyy9X9P3iucR7SMXhi
Ck1XCfwtLzFKo+lhPTKg3eopgRorzoH+GgW9uh9VVGJYN35AkvnChXxf0rLOoKDnzMet5ES0zg6Z
30G3Re4i202Nu+TWdnm6iiLHbztIvl6LuvPyxJWjbz/Jqp+McGqcNiEOjZVVkH3i7mTiN09GalXV
k4zjOX92yLdKw8JWq5QxynRnJ73zGgBk3GRDU94ZyWDSSai+QVsPDm1dq82g0dXmHMWswAEH47Nc
HBaygvqBrgOmDMLPk6QyOMfPybxn+bFKuTbigRJiFQss/aErluBU0rojms6L6EpB8A2KuyUriABI
8Y+ERa/FT2ylLRN1Dm2EIek8NbnqhzOPh/uQsMTQ+5Smk4VwztxvoiqfRGwQGhpNgy5XM4wu6hCr
faT0PajYQCKZ3ap4TGcsiewx/q1ReXrEs0t+dNsgsG8Moz8zGRKnDpIhYsE4+ZR6DR1aZIxfmt7c
aKZooO0EToj+K9S9jGdgNZRGqcl938+HLhnqk5cF+JdvYcKLkCiCZzjz2xoL/VbDznNb2+MqK737
yLQd/Xmm+0PgjQf6PzrgVCxZVSF2MgnDLUDH2VzXTBTXJllqVegxuolXbmNnIRkI5d4AIJzASqt9
Mphza5tX5hig4lq2ALnl0ckI+w0Jv5xHEgBp4G5nFw/hPuC2bMO4G2D7m14SnHqi1W/8qfeOXRaw
zaVTo8jTNVJ/aXyyjVFcazDbbtIl94+eGXH3El62chMfGqaf1Zzt64nxSu4Npxal7jVTKCycneZM
r4Utsk+zV35CPNgUV0XT2XdNTkaThhjQD21AVBzlrfF7x9Tga+LjrOhkwHmGm2zTOF669rFObGct
C/a4HMf1PPUlk78aiqJtIx6CaZVd+22Szdd8X+63rPer7TLIiH0cEWmcyk9BkNVklBHE4UXyC5MR
ssIy72vcTPN94sz0j4vG3Fq5h8Gsd9q7TudrdYPK3ThTSbjwYD5qAPsBGnbdNVl1C5njsxMS6Vpu
xazZuygYvSvcO5hGm+6xCQaoH61LZbTpykaQDBopG2ZJfSKTehNTNxyHsjWODDW1vROI7pAHg30l
rIWMRWciNA+gB00J/ElT0/gbLUDjkbFiwZkp81sbcrpH1Ynt1rhhE1Daw7HaItVyDwVg/rtYWKFV
WYTRo+HY+WqHsGYie6Y4YEaYc8G6dNY+d8Bs1njGA1ibzt2QliY66Eq/z3F6XYm56D+Zk6ldzWUN
elDzPX5OUrt+7ccCrEMEHepIO77ZZWkvXjLKd9XoJOGE+5sOOKJSf49YTTvrbqMjayVsLfft7eA5
qteSlyAtPe9Vy0v6SKqTZ3gFfc+27ZRgzVZxyxLC5NIPOz3Kk9BhRhiy+BPRB25lF8VJfxgrIvGS
2N6YPdndRq0XarUyDjNM0teo1REZwxybXqiIN1TXLZVgqlfrOSd8s4c88xg1rCis/G1J7h4JYPj7
PAhasHjLBBhHZ4IgcGRhyCv4lKA1amvIgoGFhKN2s+4d/X6UeUHuFFGNxEN4DeaZ+zQygBAbWako
uUs3kmWWT5h7M+YoDFNrSLFjVYcxsdCkgsRWtOvdRGNhaskT9fNBPmnY9EmrdyPTxQhlJOu2xmic
Jc0GmZG4TkkFW6cQYZ9qQHGHxWXSEzC+2xKIseAWUvOFzANhaBb6JxlPPre4VQpbO6YAaQgUQCIM
0B0FSHzFyO6Moal71oh9OMHxvCackR4p1cBDOZi43WTntsT5BlF/zBsajM+di5r3QMpb0B+1xljM
Yc+qFWwRhw2NZDaqUTnFHNxAlvWBpJqFx7OCWyL8z1FTsKgj4Jf1zPI960yAHBCcoBuyTCxOaBa2
RtoYAmSJ1ROwsvUZtiq7rjlksxv6qW/BYJORU54a2qXNFmoH3VndKRl+jq1Jm99Bl7+BOUu1VcmO
QsQdbfamlPbxfNSVNGI2pfFIP7cIy0ZSlgdqZvrTif//QxjC0RmbiW9ygDY9jtEftBmwcOi59Wm2
j0RA67wUuD+fF3sZuhd7RkuwtcuAakQwAMTwJ3M239+/ARWP9Jf+G+8A+ZzNv1R+kqVMND8f3mXi
GmIx+3jvTOgDGAV29FyHgMz7s4EyLabYjOpdaqVJfOrraKnQn3XROa5oa/v6YJxh5VBV/v5dfWya
8W5QyaAEomwH+fRRPFJZQ4SrwI735PxyIpvY/ZlUCmpSRdUIcW9S+QzlQnGkjXH9T8oO1RX7uSf5
/vIub8GlBAcR+dfvpJo9MoBH6H/OXHAUIidgBq/REeWUcUGSmbBmBmy+9Zh7kXYwVPld2YWNk43h
g3ljuzP2L5I4+zjZ9+oETWZwlX2/jPPRtrLQ/v7r+sVFRO5h0Eal18ek+eP3NQaYSizoNPsKzS1B
JvM0dEpkAgmoRVvQhMj64CVPXfMKu3G+b3p6FU3CWT4VU3tfQkv4h3f0gWnJ/YToyLItpenCt3N5
xz/1hDSHmAwiVxP8wNihVxcVQk9L6qmjxdPhhVTHX2ma3TcEK9ahHjlfVBKZxM5o2ZLDrqvVGYxv
9vdvzPrVG1Mke9f16Tf/rSPqMbiHCNYk+9qNqVBBm4hiWAUS8CO5q6nVVQ9AzH37MAs1z5mQeubH
0TZHhBhjgFhfSRygz3JaBkZGXWz0HGO1lEMUpAfK91RpLYpIqBpe9XpQGvBka2VEtyRn4jVczzQG
v70fSoHzoPBYVBegmmvgFpGSQuDJnm5VHfeaVjn31tLhZlw5Xs0J6Pdfh/mxLc518rDeuwZ9A9sN
PorDEkNr0plZ/M5KHNZAUyxIEPxBHXWqiXd/0WqgRhq1h4qkXmybZcLbApOxPEwBGvCH2MItEjqL
VoQZ4EqWV9vk18kr5nhzaQ9ZpuoyyzajSzNIxvR7QSBNGaZePcabeGza/TIraZhj5jRv4P8zrvA5
EHy7fNj/dqL/qRNtO7/Xjt4QryaqvyhH33/kh3CbzAhujoCFJfB4pNU29cMVado4Ji3GDM6FLuP+
pBx1/+DEEfBzyB7/hZj4oRw1/ggCAv4wtrC845oM/pMOtKVQOT8v2Kg01ADJMdkwCJTQzQ8Ldt4N
ME6GIL3N8oAaI2RFwq7Txrl7E0S1bd/ZbtN2O/BvFQarKKAnvsIP4YZ5RPDCdMaShgnaAzmvpA95
b90n7yxWhxs/10OX1oFqR+f7eKl0edsXjf6tJPGWI6TXETcREulJ/Kk5GIJTgcDd4I87EZBTXJIJ
eyyzihRv9ACwzNhGvmpq0jO5fnwk2rhZCRHzYPUQ/QCaR7t4IUXNIjePuJ9UkBRnucOwamjf5Kul
qOEtLJatffJ07asPt5exOycJ+AEeWP0xPaRoxumt2OnBQ73yRXIy2WA/xITYVm5y3xLlBClcTPMt
VMEoWNemLNuNVfOJV/6w9P6ma4qadPIkOTX43qHIxCE2Z/dritj8U4e/Kjs7Ju0mOuneTdrqjIVn
KDH0CFxOPD1aEjRFwRSQ0qTTz3rwnF7F0wIae4lmUa00AIED498ofsDuGgUrfHDMm2fe/iF1o+S0
yIlyPE1J5nbtST/ElTVuAjTz2OCpmI2tRy3MgTi16ue5nTingkDvQt+D6KN1FcMGzQHOjstm8cHy
SI/Q4kIljGVLCgbImxLon5nTdS3cOW/+3IPeB5DXcmeFZj6W05oQ5WlNSI+16XSWeuJJku9ei1Ev
idN836X2sJWx5a4dZecfROLdNYtNj6Kinlybcy/ucheTK/x7GGVlY9xpTiA31ViifbA9bFlt67jf
JOEna7yvw5np6IIddhZlglB/Dnxj21RafQX3nzOrXg26Vx/hhUm/xnDAPAOHDkcHjERjUtW3dt4k
4rBUqWGvdIvmRbVKfKa4tB06NBxRjv9zRbvFB9NTG7Zlr0vsN9bd0MVcq8UYvQeEFCm9Ym0K6ick
Jh7kSUHSwpwE4FhbXbX8sZIqv78Zd+KoXJbIUuo4+VY25K2x+Hu5R3L8TLbQCKaIQHB/EudO89Or
seqTkxtV8tUsE5esP5RzmxnlxnyYYmItMUKqiFaENXqyn/GjCfoPdmGsemPuSQ2Be9jv9bb0tlWc
prdA+XBoJs0IHEG0UcmTHfkcvVGKpv0a7jPqpDqiprhalnRo1qZmww9MuJrrelQxJHqltcsqw9IR
36LMS6ENcCb1rqellOeic/RdS5tincRWPHPH2RqIDQ9BcaF56VnDxDZCWI7I2WbY7FK2F758MdNO
7HpsgpAU9Q4JWJ8tdxzy37QlqHimSJiBpQ2JHpSTsDockE1S9tt4mMXLRD6mvfI5pT8ui29if4vq
ttrxmzTUcZ70/Z6VaH6AIzqJg+lgUwtTUB7urtATU4LxpFlvibr9DvP+kzOgHrFSp1sextwc673M
EwO4RDRPa7/WjJPVdfr1QlrHnU3NVa0iO8jKTRazmjkDyoJ8brLdMln+MdPIiwNkr03T1WQA4/Io
kJY1r5TvfD/qNoURRyjquFaknddLtjYX27rT6lkHUzokBc3LzDzBTAg2lp9RwGuparHbyWQ81gt5
KPQkTa5zTmLw17bxslcYJNonqy3Gzx0UrnbTCtvmWbOnEe4Fmcml4Wr9Acs3QxfO2d2GLJG4PfEH
bI7Tmmo+Mk2tZ3pgPgeEo02HCePKjPegxiM7FzYtDuyzoYlnllxLt43RYY71SA5xi9Mz6ksJvo9h
DXMWUdUDqRcVyZrGHFtPDIGeOQEQQ/Pe6Q/IGd67vvTuXCc11nFPD6c3E8CqAW1DJiK0AwFbkqcK
s3C6r6LOPhelida7bPECXMtWCBLrcS7u/EZYL00/vTDZoEHXuynlJwCygopq1Ht0UIR5DNcg0XEs
zEZ3j2qEMHDiI6b4zpgQQ9Fcs4t5mfel5fUeLU8b7mZ0pJkm/bPt58b2v/XU/5cXh0E3x4p/78W5
/ZNIc/J/Xqv09S9V1fsP/vDj2DC0mZhjucHcRgwWI/8fc339D8dgdABsy8SJBp7r/871IW/zWyp8
ANQXcD2HguvHXB8XD/Q/fDrM/ZnR4Uj4D+b679Kbn4/BvqewYZ6hm7ZHbNhHgwNJ691S1joOd6/K
CZw3BLe4U0jilCJCRNRUybBCQkUA0cvebYIVrcr2gKiX8O6lwSoXJoWuBbAQ+sJZJ+gUtRWyk2Hd
Bm/12Ec30oUtU86GvrZTuvarBVUr8cda19Efmu314hZACDQL0esG5zK9ZjNBx7KhybXsNNL3npiH
scsq0g0nHB0R47J8ikyNPr3NBH/TXvA47F0NmZwKmqNfADrGpFg6F6xOfkHsiAtuhyIpRzmFO39I
qn3qLemfILriN6lIPRM/8+LMIhvWgSL5JBeoDzwwFN8czLtiNSjuj1AEIDopxWlUVKBUJP31KCEF
GYoZFOkR+CChSEJUelivvZiceocvJZwUc0hj4gwFq0RPiEYX8IyiE/ktXzMYWLqfwG70IwnHw6bC
8YMTH7aRGfDN24p3JJegvO0VA6lXNCRdcZEyRUhKLrCkUXGTkJiwVyuWUi4Tb2vSUehDFdZLEm6s
b0hrkMmqhRedkVCsP6Of7q8GYb90Ttw/GABS/Z3fRoCcTIa9yMUU36lqB+tpKnJzi3nC3zE6ywBB
LVF0TXMIQrSl52EpAN44ztjdey7awI17EbQpaRs7Y7WxS+PeG29V9MK6k4ShUvjc2gNcVFUbWKoX
NXw2lHCOId50M3YZsfIo67TO70PnIrZLkN1ZSoBHJy1CD5tVd46S5wFZfcYU4K7pAeZrEEXztlJy
vlkJ+1zNKfcSrZ8ujD7M8yy7j5QQcFCSwEiJA2NXAJuz/E1pY25PBl2so4ugMFDawiyInO2g9Ia0
EN6MKNC27FdIEpMedSI3OWJqpVjslHaRoSf5O8DZCUAybRAQzp3gbgux650AJyer0m/cNf6ElwXB
y2pR+shEKSUdpZmUSj0ZD+goDcCUUM/RVnLEig+10ls6RV1fowMNjh5TwHWG0HDTsi0wt1NazbHh
vrkIOCel5axnKNwDevZ1dpF61i50D1/pP2elBCWY1kYV6trljEbUj8BsbiG8S9SjjrHYaEmzd2Wp
fNeZzhoWkAcTdbJ8cNhWUaM6zG+MJ4OssWyjO1l6clvdu2O6FyXPk72g0hyMrLC2VaB8JgUzeV5/
TM/w8M3nAPOHvirwb4xhCyIANLkhNOcFZnOVHaQy3q4KseDZmRgO29WupW0/PoxpakvofemAoDeO
NSwMOdr+7HOe9+1SrYlVrggxSZzODOfaDZb12JkTK9uQxvHn0khjehiJQRmca6JEbwnXRd9M82Jw
qDPSSYln5ezFa/gDFOBIVPs83s+9b38eRCX7Ny8PjNzFFAA+bVwVQy+OaV/hV1pVEadK/uWShkqA
uaNRoOtYOR6rnPDmUG849IZm35oRD5YxvXvj/tv5+KfOh4fN/Hc79X0ivv35Pw5d8VrRTHp34h6+
/e//iQ9W/eCPndr4g2gghHYWO6/5jn76107tYarFFgZE44el9odvFrgu1FhEe/QZ7ffIjf/X/aDt
fxHe/Yd8XeYpf+18XASelm5Dh4ENhfZOtfd/6rM2iKPbMiB4XKMPQXWbiIcgx13AyDVgWmU6L7Ic
x2vCkhm4DfVLETvaQZfe2RRDwaq8JPm67uwSUmZZgTHRn1CUx+iliiZjJcN5C4/WOrSM3VBua96W
Jp5ER+WdaxhnK3MybjPU7q+BVV67sri2NIn6o47WPY1nRAc4YoqREhpt9vdBH9IzWBIo2V6NvaAS
zUrX/IWhj4nlQV9OItBvXaOD6tLKV1UxEyUD9MImBAjjwveuyNifOZNtGGyePWvaSXqIyKCq70Fe
XUtjvI8mh9jbdNgiF7kmhe/WzuYTEI46pBGN5CB9pYoQa9Esb06PE2Y03iBavzRztxUFo4W2TKxn
kIv7tPUZuOj0ckVHnHSl+Wejt17ysXj1GCVt9Vje621+rb6Bnl1wDUL7O7IqxD4woLZWMYs1kgZG
z4oAMsrxMbbkvV9NTKeg+xzaInijAgh2RmLvkVmccsjuh0Up9jTZ8cXoemg76dFU4oopx3mVzPey
tl8SKz/GU/HaNhlUPOeMvYUGhWt3G5sPJO30u+jnW5uj6na2+m0T1IxlbUWuHMhj6BOYKCY9ZlPw
RZlJi8DbIYqZMiDZpHnQhxh4BJMe1uNYU99lUr4OBpYUXSEEelZEzIkdki3+gNYst7LTb3tT7oYE
DLKPREob9VPtCS0c8+S7BZZg4xjpdZ5PJ6pGZ+8LGlFZyicU9vy0RD30+N4tQL9Y2jrveKEx9TOK
RXu5ap3sKOblqbWbiFV7eix1Zz3NlQyrpAW2L9LXinb8pjCnN18sp9GMUxbwNiUqyXtJJ/2r31g3
AcEMoSthgZn9fnEQ6DTT+Lg0zh4dJNis1trHgEroSvnwn3qY9sOwnNB4JRspuZ7w3Swcj9wJ09L3
9OFKC0mY/lTFxltgSfQPU0tyclwcDW98bNrh0Z6K7yV9m5A0RtJXy+nRioyEWIe+3tLbQDvmaklo
4EUNL9+7Ubln2qUvoqmyLcMLSKe2t+3Vz/E5UQZ63IqW+4I4Yd6jkEQ0ZYBDNbX6SxZRX5PiMa9b
LRrvLLSQ62KKoxBemRPOZMbv6c6Mx0Y446ErXf8wjRq0e0y+m2apS4LQ63mLB3Y80qnsQlMrrLfe
6L7MY+teGT4jJO4akUI/azH+ZOsAMOnayxf5GnmCFIC4NgscPnZTPeVV9FRO+BrWi90F6Qr5ZYgR
7kzu/BcEB2OICw5uFtvdYqXrup/bTWNPCcYOxPNQmRCsHX3RQ6b1mnOhJbeVINaPjsaT0EjfQIri
bMbBecW3275VFbbpirbcpnDB3HkAbeslcLdlWg404ER0C7yLeIKK23/JzDdB+A4jvJIm20hDdzKN
reXR++BdKHcht2ETcQ6Z0AHh6vCG3WRy08259+JpLmn0jTxEY/tdk+3JdvPjT5vOL8bAH/rXrOKB
yRmQIxunN8f7KNNPSQDD7pmLvU27GcBa06vm2Tl1Gto0hvsP48KPem31agEbmgXixDb8j6QFXDxD
5c5AS2Ie9TWhEUezsNCyWCzov/9cH+e4vBInVCxRjCUZHVx2r592J+l5k5WBDt2bff4aqCQStRxn
hoRDh71ZHPgv/b0r8Tb9r/hP8Yvv8u+WB14TnDRDCbjS/PuvO2JsVUHidxHxDb2TbJxufMTrV4Sa
Ze+l5hQqJOOICvjUdqxuv/+4fxsuXj5voHALHMQx2n8Y5zPmkks2+9W+K1trnUF+vp0jGMMsFye6
NfleD6Y32U3jNpeETGdjx3MbQDFrk/ktoc8aV8tpiJmFAnHaB6jSw4ygddOXJwm7FCYih7eclnIj
suvKbREZjvdTGT/pTsLgbLLPA138cBIi2DmOqD/HcBJCTB3z+vef9Be3kAX/22R+auhg3T8MXMwi
DTCw2jAjzW5rC/1WDxbkuG3zD98oVoS/THbUk8ELkTEFJpwhz0dSRyANRhy+ulcDJP8cpW5nAwWV
TnOCYjrI1oxGr/vYKO+Kcb71er28g8dFFOwSf29G1mVVqoCXzdE2T6dYI+s3kMOjFrhnqx13ic9y
72CtZIJAEGgzmfTfHHPelbFZK3M0KaV6291X+fQ0tWz7g5naR1CYJeSuHvFxlX6PUuiGVV5wFSdf
7EgL+B6J5cnHtrb0nDSm2tqjGdgjd0zDuFwu1oATXLciNIfl1psbC6E/fzfW9C+tA4nQM6ixfn/B
frHCMIlXmWBAT0xmZH99KhZPE42NFnm/SCSflBMTK5tToxzSpLX//WtRKP88jbtcM0dnn8L55CHl
Vv//p6e+NecUadZcISIb70kwOpaAs//hJX6xsiCUNW1b/fp3+AaW77wvdB3wUjDWAMknKNXR8qZW
egBo865vIYeb9j7QzLOMgmQDG/ioTdFzl2VffRBIKxOAKB7NzNqPGZt4ErA61XN5TcPn++JKQmQj
Jj2F5TIowFKHS33prorU3YA//eTTYFm54MkO9gxUEwenXOE+IyAraOqt2ZrJygoaczdM9Kx0M/3u
VNyCTZpfj1NOahljBRjeFKgGR1iHNLOKs3hIm/deVGayAdr6zgX+t6ui/YsnlmvBgJ9MQN3GUPTX
i1KZNRFDc1ntjYKDwpiUaZj2RFCaSOuujYRvIKXcgh/qn0sH62jUtaR3G+UNY4wnnwHShjYNQ69o
kfSmCapAQPYis9pa+zpn6nx0zxHa5nCInHNCZ3CN2RcHBPKKtZfNT7op35ZOX6Ve+oCmgqqq4QO3
2rTLE/1pphBb1VFS76xC7ghAuo8dd1hlLfcnkmqlyR0lgxBSRcuoCHamszwFdTu+w6X+7Zf0i4eE
PUP9Q/+U09uH70jGDWZmOVZ7iRaOEgdBiOTt2HT4ojr+hytCGN/fnxOfXZhlDb+Q/7dnsrGtmTbQ
UO1bwO0bw4WB60fZMWKnCgyuD3guBr4zB6TRZJnKMirAuEB5RwE4iMhdiYoYuhScJrNRIjlT8CDI
SPyvXW5caaN/UwSQQpNAwTUqYa2tunsrs+V+Kmi6emoz5jaLrfw1kqpKBfSeLfp1MxDDNQkzpFzd
gOb2tz2X9HK8ZMJprVOHPxgoqIDW8xO1HLd1NPSrYumTw4T343IIiqoJVCBBCscK5Xnac5D06fyG
S8NRz1nkY9vH6DZtcsSt8dHMjVtsBBhcqdYMJm/oXua1+g+t5HeA93BD1sO4Ney226jHqJscEkvl
o8vIBQN1rvE8wQ8pGqol6OzXEHn8tVfzp1v6Rk3m8Ij1UXMVONMbGKS1RNvIyDK9Ti3OLMFEKY6C
6yVLRlwmtgvW3tljPzsSgXZcCOBFTMAD3PfFkUPxrozYWdJ45Mbk6XBlf10Yzpekk9UxN5zz2MFA
MNs5VAejSbEiJNFdJ5/KHs76i4lP/R/2Y/cXjze1DokeOE25o/QPlQc8zqxBK17uO29+Ay173+ns
eyPHrMjhsVb11+WoLXrI/H1ApXd55quk386yk6sm48doaK3zvso2AbRlf2wtDxt/jOnB9KtNMA3z
vjA6jQNaDtk1ttMNmVnxG36z4Bp9cLJeIGBs+gWsQcWcIVw8JgUaa0zWz0+jRbmlt1Yduno6hFPc
5wyLqaxjDob1dEosQLEZnkGGmcNjj51p1ZrIWcFMg4ktrsdhuLcdbMuicKdN2pK12MjlBD8CPxqg
9tLQEBCJ+c3tlnrbooT1OB2Am3bPI5sIh8zh0YItpKr53vuxv/63w/YPHTbUkQa1xL+fhT2IAe76
r1yu//rRHz02/w+Hv4q+m4tH2zW5wX8Mw6w/UPdQUFDAYH5V/+eHx9X5w0TC5/jYT13bdH7irlu0
39jrHB4JuGAm1uv/ZBZGvM2HtRp3q+7oaJVI2OK8//EkM5BvUrVZKoh09Qy5Ccj6pAtRpdAfoClu
3YqFPKzizL8LUgs9rJlW6ZnuuFiPReKT0wJOghs1tZ7dLplvydWoHsbOjb7ApwPTsViwhTw8Mvu6
VfpQIlCdU6qOZ4TXoBuQE3KSda9NRNglsDKtK+p8ojroivMY2Y51HJamaDZNkMbLqp1nqjway2hY
ljGrvnflgA/HC2Z7m2udfZMYGUy2JLJDTdAP2OiNZh3RB1TliktQkd1tJWZyGKcOCK6Y3WuTWMua
5QyZwVBaFpMm3zqwaurVZiqa8bPOyDlYw6fo/+RVDMgWdgVhNxoqmnl+3RDt4LnF/G5hnCKOLmFO
/UzmNeOyfapTuG7wNZTfUy74HqwKhK/KwTNnLGn0bXEdVuAcZ8VzvSCwD0nD7p7t2umeK6nn90Gu
A7+CPnYjh6h6rDtf3PRdO86nqZliZ22jUEeRlDAZYbhWGBGajoYBw5LU/t2U874aNg/WKSOKyhX6
GQjBdjZ5d0u61F+M2Pdvo4JKZsVarhvrCEg/cqZCiq3nl4QCLd5hqsv6Jjea4NYhpzm5yuzA2Xd8
f9tRNMEV841mtySJcggE5na60FtSpxIP2HP8O41zBKeUhJ1o9h3SgdmT2GNwxIkcU+HM1dEK7IXT
4ImbvG1QYy7MZjaulxkIHJhLIZgfbPZm0+n2RJ73fGbD2lpV2nyV7F+fW2zNz8xyEcIEtL7c0Ilh
HBla6W/ITSAnhsFGcDch54G7awcP7FHx3YQpO2bhb+kxOWRg0sDrUGYiaMADkmjy1cfrA37HCK7q
2vLi7TDrqF+mrEr3kdf0ywF+F4epNBq0KxM/g8S86ZV43jAbYC9hQNofEoep0SqW9XDvocvLrxJr
wgDla4a1MugMfaqYBF8n71J/VFzo/v13E4B7cQTEJHRiD9D+ZRa4OAfmi4sA4Af+y4u3gKhMfAb5
xXOA9FwZEHzP97dxezEmQCnS+mN/cSwUF/eCWXf4Fhz+aVeVMjh4Uaw9zLKlRZZH115ZjqdUGSIS
nBGRskgUF7dE9m6dMN+NFHGpe9XaUwYLx9JTPLR4MHRlv4iUEUNXloze0otDs8TyKe3NdK0FibjG
cNpsOvawTNk6IPVTB3uZafirnHvoidlpDAZa2UEqZQwRLahjxs9WWYNzxTqSKhOJq+wk1GgdzpKK
97Cf9RTHyTiYw3rup+mkgSk7iIGe6hxU92Lxr/qsiw7ZaHTkNYjpKNNs2Hhku9NaRibWCBrumq19
cxZWGqDfYRMtu8mHLz6nJjyXuvfO+FMf8EWT/xvLHeFPzpPRqpimAQnjMg/iBhTPvWFZJiMBjsJa
R90Q28D4xyJivIYqe4sHIWS+W530qu7+zGbvrC9m9LlpcwliuikeKjAkN9koupCMS6DVRTfeGkNk
bRulupYpGHzbXc5p48+7wma+nSRdsZ2NHNOhxk8Z9AOggLWixmu0fBaRR6u08G6Wur3uZR6FtZnQ
rcRZv2siFKOZq+nXbRvJG7crfKQ/4mvAartDbudv0miOtii6mZdHThcKg+DtRVDMFOOoHTOwAKe5
wFw3ePEXkZrdOjY4+eQejjIzGASFiWifie+Ve72M+0/0e3puDKnt4nb6PrRusZuxrW36FjPKaJjR
Fyt3tHIFv94+uJldwlTklHEYXE4LBFbYzv9h78yW20aybv0q5wXQgTmBW06iRGqgprJ8g3BZNmYg
kZjx9P+XUPXfZXcd1+lz3dER1TVYIgkCmTv3Xutbpwrn/gGSFXNVGeNUlaBnboKIfsNkGOLSyySE
Es7WlJXgxjrPLbkr/EXczW1TcTbMAY3tgybtHhGrRq9hA3vM8cqI+Ic+Ieo5aH6v6rzmbDKl+SeJ
Ietg9Rymo9QODiXG2qt6GeSbHCPzt1DFxr4bwDzUY7XcVYjb4KuPQFAgmF0c/sNt60/GPUfpV4HY
3NxaIU7IuF38O4ah1rTppy63brwpi89hXgYhPTIMDUWX9mKb21SNgLXSZeeO5bzxYD5tB9ty7hwy
mJGTJBOqQoSNVwKF4JWQIr8xVFzglIpR1Bq98dpJs/2NO65qdmk/ypPpKI39ry80+807J8urXUC6
sd8X3AYuyWKT3W4nPbSx8a6BNHINlHUi++YwRfuGYY8+HK5drMpdNHrsgz5Ge9okzjabG2+nZWIv
ddIPj0mYB+8T4Oe9DBuos5H92Qj772laxZ9QBRFnO1fmtnW9l8r1DOyBLXFJTg6SzsIUtcxN9BIr
94oG6+fI778GduNdLbXbARUgBg0N6Kd5mMNdV5AYIIT60pRkBg+OeU2gWo40wJbf4kgMsAAMuEhY
s44DHKN6ay+EoSx+ZD0A91T7vB3zS2X5d1XcVWdafP2+7GwAhja6YDj/iRrlvrXK5U4H0ezBR7/3
WfLMGIJSivqCbgxxUs6AyQ1L+47pot0ggmZxzb1GFzNNsO041W0mdrl9UkXpFzvPnw3bZ342Nubn
xBYYBtJAfANl99gP1neivInuSPH5GeKtwlK8azywZlNuiptwjpazNHsXTQ6J2DFnAWbxN2OVR6yd
Uu6BXyNojAfnmE1zee0M8pqwLKRzvvWSjnN+LrjnN1UKB98iGfTKzrpkS/r4lRoKeVN305O7JO3B
WpKKyaaOM8+Wd7yx7rZz+vqJtj1QrHbhWkelM9NPqYY9vL8Od3BbHqYeJpkygq9RbH/CmBu9mY3n
3KPdxmQWeJfG6rivvK+lXVoIuXsGbUkqT7JiJgeq6ZsoR3LbrHe6nk2y63lLAETa8RhIAsZaV7r7
FMAa2T9+ckXFIh5hg8W7pBizA7LK6d6uRPSgovpG8aXXhcLFbt4lc+tucZdwizLBQ/E7kTFhZdad
I7MXsJw+U1UiQOWYekid7Kp+7BMokBlHQTFgf/WBrLps6Wejaf0dQWyvHa59XWw2VnVfiy7eumPI
Ka/+ji4Y2H8JzdIw76OxvV8KxB9JhwCXaIlMlp+Zi5I20E7PY9s/SKu774zqlmoNS5C/0GnrMObO
cw+dbCDpZoZFsvGCIhl2HopXRlXC9c5VFgRnv2wqPFBqY88CjjttruXBVlX+38Ct/ycgueNx5PrV
we81VTGHnB8EkH/80D+PfBzfXNIAONLRM0b/yKHrX2c+XwiOW5y7gI/jxPvXoS8Eh6SPiqbp+L5t
4R35XwEkzCPsKTQcfdJLV+bRfyCAFNa/DR94eQeTiu/wLkywYT/2TIMBb3WNAuoYBHOFh3+oMXpo
X/9SzQ3BLs5+wvI/VwHm/15zAMxecq9rNgB2yf7OqcmiChXkAE9EVrRXDDkeEk0WUJoxUFcQAwh+
Ca6bqHuOsJwH27lvvpiOJNF3p7jAL3i/q1e7o3EhyxH0yMBJ7N2LKtgoCaA2d568L5XZaGOW3Xpf
HOnzh3BVhq+dXxvf8klMLxQy5fQtFBh1MhjO7niX1GKv6A0G8ZSdzCyX5GoOnJxofSFe2MRGzySp
Q95CJmBtPBuuR3+WFW/Yw4XFd0EptmlLPRQWtjPdWWpiS82T4HORFwG5QN0QcFlq2z4yyYjPmbT6
LTFTOnqZHXsfkSTqHawGzTvpIb+75VKd4pETqhcsLo1jN/+kMlqinhW5O4MTKXgdZ3y17Wx+BE5k
0XUnhOuq5sz1EIWLKa7Wagi5uPHWtQX+VQZFL4nZJrs8xZRGdsjQiFfZUrETEAqQcL8oDn+oxyK8
wVGoJ0akxXf2fcPpHQYDTYVn1QSk00tXU46KUb65scuqooEfxM/rq0zYK4xOzQwJc5xJoKgo0WJs
7pwypcev78hP4CisITYtFW+/FV0LMschObDcBx7V3CZIQpxwhmpgkoxVX58sIhJ1MjR/WyCQQzIq
feVv6Mry5+ak5Gc8h7H0WWp4CTmtoKm8roT25AaYilbtfze4WlOXxCjIVzZVUOdYm2mAhq9WD4oR
Z6I+G4WaF21bHh+jhA54NYq6p6DvQswEGvEhOdu3V27HZstsq11OYTXz+nMJMM+OiUrdZu7CBxL6
ohDmiwO2yyFx3uAa4A2MFqfvPQpXru6KviYBht5GHA052VMzMbq7AJuguwsE/ZC7aNComLZDf3Td
yQE/YFxn3TtnPQwG1KQU+tQI2FhqwjSuiizDBFEbFc1W7KUaouIGFb9+8vWHDxbmFhuMlVxBNU78
m6XBZ7rCbKYp4WtZWvC9KGmBThuAN4gOts2HgPQowJu8oi96zJyDAR8IZz/35geeLxsBa40qx0bu
uB5EHne0h+VKKcv9Ys6a0+JqkJ5vgtRr8PQMm8ab1DFOM8+9rKid3NFWHQzV9KYp3EAVNTZClE3s
FHysuWTrwhXu/+Z22Wy8ru8yIBQ8PhYzQTxY2zzerCd97jIDifhdqEjFIieqhW3TMreCIKYDtp44
yNQ5oib9lTKe19ckm832riNN7oRzkzqcvOH2Lpy15fSDC2XU2K3zWmOc0HlQNY8FK5TIcGi6pWnN
B+2O/74smhXFoUjfU5YNZxJRWVBe1f2gHSJWOUESl/mEBzTvxl0X2suReh69lAaWDdks35Be9NBc
654jbZFUpbUJ3VCeu6Df1tILqORtuNab1kZ105cccreEAeFvM0V0Wgm6fJk437R6/RHxSwcriTit
t87t2+jASXl6GriLr7IxKA8UoPbWHGINr+jar5lBf4/WM7QtUJvTU+Ab5VbYFMQbW42KD8MFOPum
a/Dpypxo56XGcLXtRlU4Oy+sWshH9P6X40Tyy3EkmuZrIzP4XFZVB86eBHoOoXZL4yaOM/eaHgzX
d9ZEaCUEK0jf4OkTdjnej5bn7t0htmNAJ4wYUZxYIc4QV147U+rQ6g6ShDyXOaYCl9VjMWCk4XwG
mx2zYmK/hGuS36jmb64onZsIkdwxGwLrvfDEOoGexAHmd3ZulJ9+c5ppfEZEM1/jBi/3+KyibZ0a
Lyjj1CssvHZHbdxxIg0hW80WpkIbOhqBBEDEi3CqDmZAz6kivPUbDjM6P85YtCfkzEJblsXsQtyL
nLc5z9pTN9IAQt0krOt+QSZX0pnaebisQQxMHVrXNFrE2YubO+Wr8huDjYRTR0CRzUGg4cjUTcFd
MRqPUHNILKQL7NAyDIbWOhfwBpoLNiMalGZ41Q3+dFiAw+zaJpe3aFuIGjb66KEaFKvJLCjmDZpL
VlV9cuIRIVEXtkt8NfSpc5YQlu2XSDr165gU6qkY3YfEGxrYD9qyHLcEdJPT/lQJKESA9rvgvuFc
gzegkHsAMOan2B4nMNfB8wLT9re+RVxdTx6dA2+s6pDnQxbyOKgp3NMxPk4yhJwn7Ye2pWj2S5kA
vzUTEwLYUmznqOnMS5vU9X6ysQ8VmbKYMDmK6MyBwLw9ebwVOWRRMn6O5FQWW8vtPUr7su/L49wU
Rb81LLeAWEiuZzCZ3bNd5cFbaodmy1ZIpluf4ZIqTUNeDz5Y9C1ot8+Qe+VpJGjsjoPd51EFza1s
l7kDZTNJn1TdqDtTfGe7wQ3tp5kx7GmeMuuSW373fSCV7fMckiDxZerMYrjgOoxARZDqdx0XebWV
jfpkz0t0SRIr2uVMLzeUgtN56HA1FNgmBuGrm751jHulOn8PJCuewbqU35jFTudGNyMIgrMvAGSG
N0yN0S7GgfUQytADKj7GYpNXRLNtGAbIO2FE+S0cMrvaIdU3Lm5eezvh9uB6y0JsBtefbmRbVp/T
vuPQU8uXqJcAjU312rEl7sGveLs2M98sQg4zuPpnY/bcT+MYO/TG81ltrai19pGBObaN3fjegZF/
2wt1DHpm6LmwkRKYNKOgNcnJPY9J5/IJA+JXE+KUdsjl+o7NzwCMyK1Cqv25hO9+tAvrtyhzSbYs
fE6Idu1uEZTnaHqKYmfJgfvA5nSXTD4NECeMFt00Q3bis4UfQgaCUJps6VyC2PUfglB1T7VyCZVS
nBz5PAnehmUCmdMNt4QIeRvZxy++2VinijYR3JcJ0kw1e4ewK8unNKsRSGSUHwcb4yiiuAKfnTQn
Y9N39OI3c5skD8geoUk55vxsKjWc5tYxf0OFzwLFgfCWFWiAD9Wm7a4rw4vTmcOVrPqEf7RdeaJD
0jwmXlkMWw7G4x79PDOCZKxJ7Xaz/pKmvrlTkX9NCxHMUB7PL0AdmXljy3tN+uQTQ79oC0ItoKCY
hvhloIuyEe3UseO2zo0vy+k4mTGUPeRgB78HB77pVDbi5S0RK+EV7tFPzXni8SSUXb6VkwduBY4D
hRcz800jyoIzrxu8ShIHNoOc1BN9IXEA0hxle7ZDjt3ARHdNEeabIMLnOykLgoNmlmNQwr00x+0J
lavrADGd+9Ok3PoA82KiUcl6ShOZENGtYL15z5re/84xdkSD63vLMQm74qsUojmGKoz2hS6taK0o
Wg4zekYiQOst2Rk+85OGGNJqIBO+D/rbUVr2LgLKpJPUB5JGhX2CqTDcLRBQnRf2N9RSFWq/YYvH
qHzIutSBTuhxpIf77z8WIYS5rWeEasPon7KgGt3fc+R98SH0q4oHyKQWzH0rh2w6PcVDMZ2rHLsW
J/JwoiUQRJeWMuCW7EHJyjs78SdRDlWNoI3RFUbTtxgf2eMSIR3ZlHFyaPJ+Pnut5901VUIoYdg0
BoZqr79x6qI7TbBXroIqnR4sr2ufk7G8acbmJINl2jWh3dyXbd1+JdfKvBq6Rt1YgxddqTh4pVAb
DwKD9yCUe8mGucAXOuQ5nisEc8UNoWtIgtNwWWbNq5LZlgzJOkO06i+PvWPK36e8JAiHJa8gmQca
4capei4I9Pxz3iuj/DozhXowwnm5NxKG/PtY0iD5Pejks+znCjO0Sns30uB0FrfraEJfxuzusbaK
3yQkvuRUFY2Izk5lfunGUN5OHoUc4uemvwb0E2nd6pzvgzxLxGO4guBSkHBI4/FnVdFDLaHF6ZB1
INZEw46/kf5Qb11HBbF4QL7WPLD7XXcf3Lk/neT/QmP5s1BGBywFDioZrA2WC136x4Mx6a7MdWLq
WqGUez3qgAIvBfm4zBBuQ2X9HaXI+1negNvbwRhlE35tol36Wb1Ef2dmQtzWx6rEdc7ASr6RLux9
yY0ONzFehq84DV33Dulkj1tBMe2Zt7gGk/I28zKohyugxW8qV92XSicTGT6oSWVb4euQgIIcchr3
G3epIsq2Uuc7AKcLOdATi/dkE/qBVnmCSZX2kEw7mXlfEFSP3ROzL69F52cxnNxWPjPszwvnCdpT
wcSBLY5I9UidWGMJWTGeS+FAnCzm9p1bpvpOak/15IQxFX23Js3AI5IMU91pOsecjQy9dpocsCwj
uixY4NpDmHFwuFpB5TN/UN27sEL9KwW5caIPG8Ca1ZOBlWf56y9ddzv+bAcNTeH5Lp0aUB8IXH8W
t+ZUyJHfmjVUJH1eho7H2aC3IPNe//qFftb2rS+Ef5UyADaV/fPdFShOcA05BMcigeVJc6JEVVI1
fD9rckWbaso0YTQcQhZ22bf/9NUDk3A4LLa4egBk/6QfJoUKfOc81ZCLpP3sjyiXUhg51I86P2PC
obnxO8EhwBhLjm2/fnHrZ01YaNIVt00U2pamOf382UfmhxFkhfrYWpLfPoxx794CJoEjnLUcm11L
Q2IHd8aj8QFvV1XPwa+KRXHEA289r2/ov7qWv9O1IDfmu/m/61p++8Icn5nHj9wclkX9Y380ODFN
/4NF0vN9DxkzTUvoS380OC24ObqxqLue/xK0uKSgmoha9frKo4bx+397m66HPoZTDm4TW7isutZ/
JGj54Vkmj5DbG4M5vjQAFTaP2Y8LOICZBodr71/KAbr1lv21v4BwRwfAgLX9/KcL8xe7xY/P8/pi
KCq1/D90Uev+vHjH3qS92J17SQyO/it4fO6G8BWBoX6Y9JIXm8L9Eg6ZOv5/vDRqHVNnH/pc1B8/
Z2rk1tTVlntZNJC6YibKUj+PcHcp/6xnUMisKhBeaLnh8qJH8uuX/3Gf1J9c2C4t6iBkQaEz89PL
204aVyEu10tR6kzLwKBG2UIDZutJSTVON5Nu9/z6Ne0fl5A/XpRbxbUwkrCKaCnTn+TXlayiPpah
fSEGiGUDzt61Xfp0NaE7ha9SRx65qcOL91bPVpJ0fffu0xu9Kgyf69D4emRM1246tsxKo/2yEBfk
BzZLXuQNpnUaVtJ6uuhhO5g2NuCpqOhj/fpz/Egm+/gYa+Od8QBU4J8hfAF8vX4iJ/pCx5J7pUf+
PxW6Jxe0rHL4yurTlKNh+fWr/uge+eNV0UkzQODB4P9/vHg0EkU2ecq6ZNYAu23FD4oq+W5mU3NZ
AzM9F7C6J0LawitC/Nev/2Ohs74+hY4TEMcact/8/KwMYVhBoZqsy0dun35g5rCfHqCkWXe/fqmf
9po/XovNloYFL/hv3opoFl1lmr11cdNwejRkQg/6I0QhcshcACHlfhlMXz+dJl3mD9I0jFskvnli
/M3X/VcfHCMrq6VFCOy/3bW2a9RhY0bmpe8aHhIXznp9trvSHDaphuD9+rP/1UMCb1M/l/xPUFj+
+D1bEoS04Qz2RbVwtqs5oU+8dm57TYwvlW7cDfRISU/gLl8J1kS6T3riiIgIbOtSnwwfJn1Mfzfe
56aNeiaHtr0GWCbJAHe/WpMHPDyf402I27s4/PpDrLawf1Vk6xcobL4/CEQeI+KfTR1ZEUd9MIfW
JYoy5hgL1Tj5dP70OHUlQH2FfQgyEevezAUsdbBWnDJw3bZz2BzxOtDiSuGPFVfLuMAotCKzfV/j
Kn/9Pv9iFRQMwKmnqBsxPv/kPTHIRxr8yLUuCOVYdtbLbEka5JZmyZP/9Xd3tt5B/1Sq4rmm17Pa
UEzLQ/D08yuWXWxnZj63l5HO3onxiPcFHpn+i0Nru9chC8rxwb6T2kBlDyKAaf6IAu4p7XPKLqea
u3eHePmHlT1vGjwEqcP4x9X3xHqJQCixeVmpznAbBM10oljOoC7da1vwgbTU6W8MAx8V9p+/bzZr
Dh2MJCHFooX9eR65BHkoKEXjCwSqeRvKeQFUL4zsvsFu3B2rIUFhl4kh63a2B0xrmw5gJw8hzLJs
g1vGMbczHcitndnD3iw7cQByClkr8dveolUZz87GiDyaS6az0AIxk9F4kQaypJ0p6lrRENWwLqam
tHFgpfFkZJrkxRagoV4ZkwA3kNWl17ivoC2zs10G9d2Q0QveBbXCR4Fb1PhkAVi9t2BHfzURD+4K
6gC8yPBuJe9vSN5ndNz+TTcn1S7t2L9vmLni92qcTD40K4lsWqlkrgaUeQJePS02YcjXvipIzXQi
IZ5CDCYmsnYYgLTTaIZsSi8G+hVC01dbv7OD3xGuE69QoVjKjwtyH5spW++qaxt8Med1TidnO+4p
t+UQ3Zh+GKL/G5hkClr26oJvCtha5nWVB+DGhj1NdJaUDyIuC7WdQjeJdkEGLDRG8vkqc+4RQZcE
LJVOj2gQrsd7SgOCI6yOMdEautKGLmVCFcDLpwTU417J0wyGmx/jaK1zPnScBPZGhpoT/TlxJnkx
79mZrcQCDbd8gOIgq0ON8x049PDcYMnFH2A5mU7BtRunyR25ud1XYh585h12YtKIzNQOE3+M6spV
B4V9t244W42EWHwC8IkRfQjAh1EH/A7drub4x2hQEMt4sBen/lyGrfepdgwPNZZM3rlRpm9xH2V6
bBxXO7Pn69kmUQeqI5Yean0xbLmxSgJlYA5PExxrw5g32H/f3cb0txNKEfkMxS/NT0MVME25qSr8
LM9igJUW4ivGYC92pShJC8fEi/fNx9BChpjN/1tEB+L4gIFo4LtGPzujngaAFcpPRkLjm7ebZ5WO
KmTediAgm+JnAX5S0x+C4acd8GaM6pzV3nC/NPC94AAyA55pWUXFCwGkfGNzxFy3nGemYAPxOozM
9PQsnbkrge9ZbKZu1fA7QkvIt1C1fLO+tfCl0l41tqapgt0YgnrfVDGTeyJCWLJTN770guHldpnJ
zI2YmGzi1KReJVSW1agk73dN7F7RuS0dH5Rp0N4Ml3VIAIvelwobN83LhFFkWTr8emRnvDlOHEQs
61igHvXkLp/L+pRXuf3c4B3lD+kEkq4bWJ9ZzmhmFm5YxjuyDvg3MWLBFtsHhc/HJHERerYYeFwc
RTZDQeQtnFxcrFZ216OHD2EU8q7Q8xH0K+rp0f5A1hmsqOsaSQ0XnCOPTXQdLkZ10L43ob6U60y6
bXv+dn23jDYYnzkYxR9qAn5sZK7p/NCIkb/NoTOr+zUAIo5p6mDjtnB7UBnOehQ/gGHZr6KBNW/D
KTKdXWRD8u4m0irXlNfZ5tpbpZ4r80jySnkytO9pzc2AF6h9H9RMc4YRtntt5gNpzjr1AgNy+y4L
HRgTxs1bliOJ305pOz+uhcKSN6TrrHlv9kR9vwbYqIY3M9lB9s4YgNFYqlNea8LZ78yER9qvI/Ou
VUVen7mN+O5ouVO81w0bT6sTnpDEP5qZSRFeIyhHGpETitNrXMScownZR3ZIlQ6wC01iDQXgumkV
73zgZ8j+qUfYu42haEmtBU6vS5V8Ybz+cfhZ099mch3ImvRmF9aHkTeAMuECubcj+CFwV577JRGA
+a7YdniD0p7oagVGNWao/qzodwwJvHi1PkJW5BEZNExKl0HsPFAZx0vgjuRKhy3fkYwCijv+MYwt
NmAUjqxttT6qIIJPr6wZQQHLABnbfNN3mAjENR+nPjkM5B/TuZ/BwicF75YpnjoyVrTuOn17esgB
78w4Y2fK4V2ofTZQrrpMvvtbOcZGciwJW6JK80H6bWBWMLCl4cWbiaBdbkgp1q04C071NKTiOcuD
pth3OrLoI1to7Ugl5cg1RfHP518XAby/gJNSqJxbcqegYs50/Roc0ifp65cvR+QCq6qg6Cz5llk1
E/iYb5Vyvzk2kcO3ijIYviQbOddhpAQNdco3EKfpYZpj/4sKcBvn2J7LvZ0uhGPFHk+8Ui3vZL0T
Ud1b7WlNIvIsavT9h5DEjZu4fQinCEpkUOsvKGvgMRzsmqwe0iVCVOfLBG6Q42iL7LOjKLID7Rax
x7h8IhcbUVGWIe9gwo89IeMY4iL5RiqksxMdW5s9WOeJ3J7TUAsqJNV7w+TwYf2E7ETUyK3PCqRq
jHDrgXche/htobv8PMQcUVOWbnMzcqR97hv+ZQ0qwdl3ukpboKSR0LhKKvS2OS8md5QsQNI4wari
8CRuMzswUJjb5U7pEN71qik5TCGYKqtYdkq/ncTnU+Q6Okj2Hc9rpfVTDCh5rJbZiXbCWZxD3xYo
Erw2ZjlKycPc2pjnQUa0ynM2Cbc8zAmdgJWkke/sRyipxzn1UPN4eNS8x0mNlWJwpxNeDWXq8PFV
saLDdVacNhNawpSQqdf7kDjj4qYcfH666BO7ecJvP1KxR8THbQGjkEeUrWvfZGfGFak1LPKUIrE+
krsd5xXwofVp0RfgYy3SB/dBp9OvC6uKBTvOeu9GsU6lmjqpjpNI598xPUSX9f507T66wmTQX6GL
dfNb0QfcIoEJJIVo7+EmiWcV/HFDlGMZfJdiyJkdqUERPArUs5il9yX26aWsd4U/5brVjXCb+Say
a6upCPDydLchbw1gbgyRLKAb3qpmWrBtisamCYH1GH1Pqj/QR1sVMzIwHnfkv80UQmrHem/dgRNT
R24569lL0LsTyRLzZAnyOR5tlGjOgegvQuOzOnx1nNS6B3YHgzVZuKlNcIG9FnGo47oCunlHOxXp
Pxe7i1bFS5dxlRwx6mYQG1C1gfg5Q5IdOhaFOlZDdGgMZqv7ag1qznp8hHunmXndWM6Eas0uRwLJ
Ue011GnRsRfzuft5gAw92m5n7DJXQTlU1EKgWa0gnY5dP1TJvcXEub4G0m/dqTWB3As6rX9Ka+52
0yIB5LnzeoqQ2MjDV3MkxKySk/68IhzB5NniqQ+m8h469tfEiIizJu7v6EGp3gid9kl+X/Y9dohN
F5pq4vgcqbdD7fAAT2jqslSyI83puGw7Wp4hFcrsv+YZyVleKvlCa29cpiujz5yDWQWYGeIGRXMy
TOV1KmV267itZW3ZNctrTvbTUatV0OpKWd1GtVN/D6eCesHX8YW4b7jDVGvDmZ6mtjNvANUgGcsi
0AiEhifUVL0LNscuquLaqG1N0Bc6SLlAWPMUZzZfjyolf21Ci4vkeMv0QAcQKpWDr8BBzVIg1qLG
KXVJ1yTEneUx+vA1kg/nD8+MPijnTBhOoxPyqIZJwyjDJFr4AVUKzSa7pj5AyMM7ndbNJEpYtxdc
Rfm3es2pzZEf7BH9ONfoZKLXCON2jChdL3aE40kII5kOX+hY02p/QrVEP41xGWrBc6oT1kYZktU4
IUKyyDh6t5c52PmO1gxxO0HF8232TwyH3K1lzGq1+Kn9vIZfrOtmmOUsjjpDYz83Fc9EoetNGRF4
STgL4RjQj1mjJ1e+rVGYdce6pxCk3XU6AS+NDIwQtXfwY70yL0vNDsTZLjnaXpJ+cwffbE+e7Hni
OgNlo5fjYTM+KowGJbpWxZV5FbjXQiC/vObANnXaesyAtO/VVd21/aFwbTvgrIKQ0MwX6zkIkA3y
iVmV6PNwSQQ84GITRQSjXa3zKp8p33NCx3q3ivWkR+yOWnSE2EfJ7GEQJAYcNiaiSfMQ56UI9v7c
2QdeOXlOVD+9wBdazglUhhckDvmu5Qlhdea0sxxQVvYCH2Jpgv9zpfFAvDLeymjlMzvKmY42Qrav
vXS89yzsl28FVeX3upja19EemQVTV9knC5jL2aIouyo09hmhMgTofqVBN/CbcEbVU3PjIeC6A05G
Gnzmp7+VsouffGr8aduXRAblmjGN1W++A3UYvSSGyL/Wzcxv8lYcdbqiqZcVU82ADTcnaBNFXlQ4
+B/zrv9OeP5uwsNggUnFLyY839ru//yliv3jJ/+pYhf/ELbvkxZjrUZjLVX/p4rd/ofv2WHA1GOd
tdh/mvSY//Ad0zJFAO/OYThBl/6fGF/xD8BFvomKnbG3DlD4TyY9fvBjMwxpveML4Lc6IUbH6vwM
l4pnFxVnFifgv4heq4OKUgYcSHtyCHDcFa7WK+e9Yz0yL0fbGxcbfILprtAClzxRBvIryB4H1YXq
iV6CAbGhoGwkhO2KSCR2zFUzg+itOQBCRUkzaVEN4xShDn3WR1pP4qK7CZHJexs39/zdEEIV97RE
p4k42JNmhUx6jtUmLoP4BUcLhs7BU9E29DOipcZXa9X+uFE7vyzdQKuWGfohHQxz12m1UKx1Q4zq
kBBNWk3Eho6waDEiuKgkW575EVyRyhRokGrjkkYya3fJlI1HhVLudhnnajNp/dKilUyZ1jQRVuAc
EJ0mD3bYQhgLF/3Jkdq2e6YpBGtpdRQwL/ROyTiXT3HieQfE8MB1W/6zMNFWsT+9YJTzNnGA7ipw
50MwIM0xGhiyMWoz2LCp2z3lqEcfotpyLtEq5KpXUVc998BPisBYiKYnI4FwAxLMWNY3Pkq/He85
3zktIja3DkswLkKgrHR+6/NcHmlL0g1AX2b1yX2MyoDtdAaovxNDAijHG90N5IbFPXcItoBYVH4H
W2rp8Cx1x3Csuhe3nZH/yHSx9sZgqy3cLgRwqq08vg+vPy+BfeyQyeE09Xa9Vs7lUfcaVbN5E47q
Zc5nFy+zWX2GAj3fWAlioHIOkh14o31sdR4I1Th+bF3y51Do1MUt+XNA31YhX1iUidjIsvbv4771
H3LHiKDiiuEtUpF9mYFf7b3Yn87zIr91q1ywmhd/HzVp/LCg2buZ2FdU5pNvF6A0LLTmsLAQDvYV
OgrL6T6RYFAhmxf5NQ4h5IrjKl2cVhkjaPn2szk2ePGygUFMKb0TYArnKffhzxhe1aNXaht/2w0l
l2yUpbpFO/6Z3ba/M6Rt7O3R/OZW5WfoMbhNS69qrgetuyy0AhOjqdXuSjUHb1hG+ufF0F6qISr2
fhMh4FzoeJRHcxV2Rn5dFduiGsfPiPlrc2fNHM32LUariX4r6tCFb3nvCdIOOX4O5mXQOtJcK0pl
QycZp+IcXQYEp6NnvS1t+GaqnjQH2o5KmKU8hn5Kt8YVSK+uoJGhSNQyVuJEn4n9+mZyPMC7q8Wu
SstePTytwX1SuDStEAnDWvTtY8ya88hvwBfitMld26SnwA/H68mitcqeCet/28ftaN+2q/A2iAD9
bXsl38pVmKu0RleZ7SHTqt1B63eVVvLOq6ZXq3t7ZL6o6BJiaBekvzbRu+Wxj6wyRPU2ZydEiBko
gRZfxWYCrnvbek60F06dXHPitfaN7MaNLwxjZxGF95urytnbdMupMoVxjLs2ucoDtvfIt42DF1He
huY8HiqXjE1Im/mnCcfFrsSiewpSQVevIwyGXhTFTuvmG4IQvQuI8ZxkNOyZ8LPLbTDk7jZryuYm
yx3yElANXQ2gsLaDVca34wDaYNtny8L0w/SuPRwWt6h1jdcRs15fwBwjRaQsWlLH0rimUDac8pDJ
kz9PnzDh+7uaAvp6wum59/hTp8Iz61urcJp047kGntembmxa41jCxXVOv4+VSjUXJ1TOMyCiZOv7
VCaJBwNmO8tlvopQnYhtWOT520Lpg9NCjCdMWJiL1YCrJ8io9vsEHqsI1YFuHk7qZbgrlnj+TheF
HG0a8IfEi6Gbi1T2GHLar27k40InOzTfJH5l7Wrb7K+jci5oYUXqnBb9Z42MOoxdMRyrpRl5SsnN
WjadHEef7mXafSWQ2in2whXt2S2j8DDE1lPMaOToGKV5ojMK2LUKsqtC4IlGhXdsibneWGyw+0rU
M+5IYzhi+zOvzVmDI8I8ufZHdwKdEJgnvyM8EthIcGilaZ97AASnqRIpjbriMdJ+Q9HG4opivQ02
kUbY0nvSmZMBWnfJ2jtaQ0Hb3G5o9+CB3TBuaHb/w96ZbMeNJOn6Xe4eeeCAY1r04sZMBklJFMmk
tMGhRAnz6Jifvj8PKrvEkJo61evaVJ4sKQOAD+bmZv9gTvb7VlRaW8PCGJIteh3XEekgHMl1hpXr
GinVYONYibjEiTrcjX1znIqi2ZrLpJ4Bj0/oxNV4JOY5nAibEvnSy/iiXYIvyOEUF5HTUi1FBL7P
xi9FIfutScVsi4z1fSXa+MJvVXToR+gKRejfDCK87VQJJ7qw0MPrB+cDKrHFrjUUnN30tjeV8WGM
0/cT43qJRqvFbsxvIq9YdpObQcecksgxV+6g3J2zAKmUWYDBjDP0KMdT4bjHUg4QZc+43jZ9ErmX
FBYpuM1YpFZbKEoCEuZJPZuazozCBN7a6Gq79DnMbRwGXIaLxAyMx1FpNe4ElsSClAXSedyFtWD3
lIkc6x0PlN18aET0McsqL0XaZCGVUVkuaWdQ7lpDDUNKL6XStjIFrIK5EpOzMpFGeWdVlhFvamyo
/7brfvq7qMzp0utSAa22VPtmNsZuPRQe8rxipvBhutlI6M9LxgCA4GEuzIU+FxHTzwz3aU7RqCWf
Sy+hIPT2ykHW4tZferTuzELBS3G2cL7H3Wz50XNj9cZedfgCqNlvdqPfoD2KYABe1CXhNaPm1eK5
ArQhNqPoQc5hjWYaCultTdEEJg6CYEm74FtiIl+7GmHNjCtON5TYKlnbx7bui3jbWW0tFG20PkCi
IB3MnQN/m2LOHPvpWnk9FKiMi/asRIk7qq+G/uIES87jzLgwmsYl8QtN5JoAYwTvhGO43brqlibZ
wdRGBtkPaDfGdo+QftSYnxTOwZgXpWb6wY/b5pbi8YhTvTsnaCAEzl6horLDAc89LCKeQGVn02Ci
Itx64Bnbufs7R4dtE6pAXBWpr3WimfxHlGHlzlXO3u7Q4V8lGLvSFSpHun/U7vACsAfIVNo61EhU
tLUno7iRs77EkgE1kKjR777ADMH8GwGAdB3VyOojmm/73I5nWUIpyjoT7YeueyR4L1ubQUJ2WnyR
HhZ7MIVNBGDItxoYVaAAVwidIQPc9em8anvHWncI/9Vr6cYo5zYKWL+bxf0WpdHr2hlRXRiL7mrs
PefCjf16xrrLdz6ovO2zraI2vZcA9rcBk4bHngKgnZdyfp5CP/4ckHPfW7PrHUMZl7RuceXDRJrU
bBNGIgqu0T7GQ3z2Hjt8Of7GL4tOYuTIXW4s0dqaHPOipYXaopyRup9sDKTHNZhvEKuALThLrOA6
T+f5m4UnDFXBRDwRT5PLZDQEJQTpPg4D6strjM68cIcpYOxvOnPBILErgMmXnX0LbtveOu5Y4j/u
ZVuaa8EeDHm/daZhoKYyjAhIoIqtvKxdpeUIHNzJrFWFk/ATkg+4b1lVJXciqYCZ1aIGUYusHcYQ
E1bWYddsDTd2d9Zges8Al6YrIEnLjY9I8cd6BDOyJp6naFsLdReUZv4YCTOPYFKkARrR2NxAyTEv
zToE58R6PZpN5H6wlw7JGbPGM4nC8dZYcO5EtrXezrhdkPubsNedEM4Z9J6M0FyUu9GtnX2aG+XF
ZEKqqJH5ucOW0qZL2G67usHSI6JbnWpQfarh9QSJAfU8GBaVN1gbhWn4tQ1/dx1raH6mQfrzCa+f
aeh+pUH82QnOn5Cj5HjWkkAB9o9PuH/vRAHQZIChq8Zn98QQqDVZYDjxBkZNIThdav9z///j/f8E
oHjj/p+or1WpklfGiFDONezix93fd/86wcS4+KNy/MoYILD+oqCF/yHkG/8kXPY/DHbp/WWCa5a4
9PjSgl/OD/64+0vrL67oHngG4M8aNvhvyZadA28CCIjoCoGa59e0e8FrkBPAxDjrqZS/NJvaAqUx
R1AtXOaZqmfX0vr8qUDyG6Tn7x5IMQScp8bduOIMVZXx1bVVF87Rdix/IwbsiheNXnNzn2XOyfMH
CNvr0gbwLT7Qky7jBbwSCYEzZFGQulxpgMsevSp2n1LdWjw1q5QDm/ntTzsHsfIophpIoOPAMoVL
8Hos2xjDkz4T8pjpHnziAVV1uoXSJHZ4VFWXJXjwMjQzWt2offvRv/lKVhIQYt/HNAJQ5+tHjw2R
wzRaeVQWsLTSh+ODv2FJgZv2WfEHHJ44h4/yoaxArKdI4oFz6NX+M3x0qnLqRFMij2MFmJcWMB2J
1ZiaNMOGzuOgLYHhxJcFxXvkClqa5NRAK9qWU54AayBh/wNW79fPpxbmIwvoY5XlwQp4/UKpiOlz
R6E8+iOXalx/ICabwGn3/8dnwecEeM0SZuGcLaiI0k8eI4CGRd4InkAa6pm7NRa9uq329qzqcfwZ
zAXDANwedTnHM1la50jPhG4c5edeHocw/v5CdLYA7L39kN+NHUEIUVseRpQ6m0yAbdLrrFwelwzg
WuoPNDN9LZQq6L39Ce0s9Oicf5L2MbeguTCE52LdfmiLYUG37ZhaSIRuTgBKERp0307sbL/J6Ii6
M5tUA07nuLMv0FC1L97+5t+sYNjZhD1Tb1XdZHi9YEILokroZvI4+Z11aeN9aawa3RqpDcUKpfFZ
bLPMolc3Lygwb06bF1Z9sieC/AmB/rsZwEYN+rqeaTDwr18mywN3KrKazYu+x+2pT3USd6CTGWzf
/vDfPQqGkQ+ClqPFOl9RU+3TYvca+5g4DG9wUrUw8olQ72u6/9sPex3qCd/a9Mb08J2BqfLr8q3j
rkIprzYuQzACGFIY1HNKO6dLdiL5lzPR4e0nitchWD8Si3qchKm16wk+R9Pjfi0tAO/BpclVfI/a
A40+1arpFrW06TZRIfN66gZy4QFVEKEdUIAePHpGSTsP5jDCbLpZdoogL1CPeQFNgTKkgVJGomEZ
b78y6jOvtgSMDxdpLy1CCqUDoZtzr4XSn1I5cYG7VLlZ7MwlXnZV4hq7SKisX1VmMYMpplnYVnDx
03p2t4If+9ACrjgx9Ok8Q3Ql9ob4rz0vdtE9T1bG0n3paltgGOMNnSFQGI6gzbviqgBiTTc98cVo
D2bKf9ZqJI0Hpb2FCmwhaGGlzadOo1ahCyP8mTKAWF2k8/soycESQVsJHtDxNTDwC8JGHIRy+Gnl
xe24KYLYzdZ5m4T2KoJDjwdp2fAMDVA5aZs2DeaFKzlIJHypVqJ9EleskFrSQgWz1+HcR8vNvTxh
c1UXFeDwWoHtOLfT7hkUafPJq2lQXGLINd8KKrjvDaszUOzAXyH5LOaAKfMW2+XCNoIPeWhygIpl
l7lPGTKtNAeoST/NIlDPLyQqdwC4VQCT+lovoXVACqa5bV3c4lAuaNZeEkn0WlUw4AmNtW5BAQCA
gUFj4AimAcxvCEzBniQjClz4YZZWsj8B5E/Q8VOHujs5uAdoHtxC7F8erAFiQh1oOEDhAgEVU6ue
MzwFrJVrwzZcVAj53Z/b4KGvtZW8Ec7oqYYlo1zotvvSMW6Sygx0EX2ilpzUu1q5mAzMRdymmurV
AbnxPN2ojl0JMpEauHcZ68TkhNE/ge9MpDBuM9C0EzIDBrChE0CqSRpWDVVT58lzM0aTWn9N+aNC
5mg9mKHnXp5ayQb4FrVXcgAibk2aAGI7XlZs245z0a1i9l9lRti8F4svbmID4OtmdgogGQD6QC4g
CcF502U0R1eitFnLAy3fBwU/Hwpjh2kShc0JlS+fs6ijGj/t5pxzeQWmlv5+bUfL9eJRZFyLBAg3
SqrOkwuaFspO2WJB6MyixX9+sQ7Lgg7Axopc+bkchvLOX5L5GmHafEOlvBIrMAHC5+pptpdJXg0o
E2gooconpHXLpeo3pgrdO2xBEoyOXHCxK/xT5xsftt6xkDHWMUUWBGuKUpTUaWdBWl/muww1bpjr
cV0jIDAnZEZUA1YLl/YPQEZ8KPRhXwAYaLvvvlyqC6pE/Q32IaghIqCAkFmfEZnWi0Z1cUuFWd1B
+Hh086xVO+XM7tdp8cRGdWV5BdS5jXaayIEQfl/D2U+rcj9UfXUT0KZAjHhR8edII3C9qqN6zmV6
Dw4xPIq585q9r0b3E0YX6H2X9fLZpWV2acsCqYVplMtnqMgZd2FrWStKmi1C9A4KmNlYfk7pTnUb
sOUoSJitt9fJKBWcCczzRlMMtg054ApV0WJX+KgfEJhAAWJneNtTvbqAzlJfpC2SebPTz9/CqBq3
sZEYH5ChKR6TbMDGl/LCCpFGBHgblaCy0D55HUK1PkC3TYhj9LofWrEruManrW+APwOwTNszrFD6
aG2qUK4H/hSJA93yQHOR2m5U6ZmvxysyXf+ATs7sbMoEEwEZYutAXy0IN+gjUCuFRo2qHFJRSzXT
uimq/r5GqqpeD6Xa9dqOo4zNr7mnqscgT6xVEohpp4zQ3vQ57xHgF/yBUwlzrIXwfuXKZkR202RG
PVgIV+APyvdQvmrkFOlVrQ2XjOzpBBs0rJQtoTS0c1vVnZUe8XbSlSx7AkNHtO2eo9YkIFVLIO5m
XMesldlBnGu9Hs6J31P02WZJPAGoqhoTDDlQ3GUN9L/6FAoAsyfEizfDW+1ovYDF6J0QXShLoh7W
5vrXxFSr/QsPD6aEVvyriLYT9yilgLVuXBqnd0Mt2fp97DQHOaGLfDiBT+uaZatrHrp9DFbnk1U1
Eflc3EOPsSurYs/HCkU/6oR+/X2uB6mhxWhE5shgbctUjt/gpDTRGvV+529cxoOLNg7UIaecE6/K
KUromIk0/qKG7ikFVrV1JD6Na/RWG/WY0zczPqLPXNkH34opc4OWWbt5km3jcWwOKQTvHVY89T1M
hsJbodk83tNTLm6BKH638uVxsqR4l3UWwBVM4DFjCdC2lIizPEddHD0vSTJ+jHqPmWPHp9tmyCJ8
ViNUurHPSLJ51eTKu0TQE9+GaczrAoVC4ji621TBDjiBm0fZVPN1oyieuWilYvpeZD39W2YBc2bq
CQ/IV01IaIsuv57aVr5D5Sp/16DqclskfrNuK0EbZTDyLYVY+wvWacMRlWLKck5oJe5K+TZSsjH1
qLFfRqSDmpxwgSUp0q6+vISu8CWsjfHj2EUZPLoeFVtK+Z+z0cVwtkXmgrNSO8ODYYtuAkAz1y29
rksjGAN3FQ+RerKSscYsgn5hibjBUbimEa5kh7/RXhDydgbJLH7awrLCVSJDjxo2XMA7N6tRvSnt
5WOdxOGVOffLhy42q1UwROOnPu8aehZKyeRySqbJWfsVHBtENEY/u3EnAG77IO7VgVuucZV6S3Vv
Jq0VrI0MMShd6TUzcFH+eDNywn8XQ6Ou+7oe9mh/zUeI0kW+qYM4pPsouF7EBLc9rkkiAVJeA7aO
Bm/4EFkDVeUyDfEKVYS8T9nUYeEz587VlFiEUVAAeA809VCOG6to+5BGbGVdd968OCsYVGj/+rkn
CYhi/FZZ+DPtAhzxwAKC75KysbZ27qJ81XvJrSpEc9+LWT34yHhth2nJ1ktK4TPzXIl4JrA3Gmqp
t7Hr0UvQmFniZwg6nEOdiXEa0tlJjkcyALVh4Z5S5oArUK8Jk3fww6Z7sx2Nayfp6BQldmPvfMNu
Ud+oS2fXKM8Z15WVBGrfs3a/Y1s//V37dvd1dELveXRxGt+ZAL0RXcbFAgfUKvcQ8/XB7aFU3SBE
GMNmOnhd/d2Jp+i9SqEVrJZEdZf2OMUV6HLEc+MpaeaVBFmHIHjZvjPQHN1apht2myAiZ4+WeZpg
FFU47Tk9mnIYHqIia0hveMQSroJWEy3pO3BhnonbSpm/K4M8x88EDSqIwzazhmyCkAcaY/nUP0xx
M4Xyha/7n1roH2uhVMl+utpsnrqnH26oN0/Ft//6f3/DD4Lt/rNFKl6o+r/5h+puyr9oQFjwVkFH
UUIBz/QP1V0I/khjtm3qmVyG/lUIdf4CAmUBf5JU8VBb4Mb3TyHU/IuangfhzYe+zX3W+ndAUK9r
LZQiTYdaC2IOwpKw6219c/6JEh32o0Acthlv+uI5UjmCuF9+Go3fFD758J8qH78+4KxE1052XtQT
D/BTAqdfrPrgKRlukgCQ9vPbjzpd4/9VZeFZFFaorgBnxkPgVzrlLJTIHdJklE1y7t6kpugAIiUP
wMrKGuezSqfI/xojeN3B66otZSxo2zjwEy5hADZR8Qyzy/ciwDUyNgNvH7aRBiOW/beEhDcprvpW
KkS+oP4uF7kK0rC981NzPqLLUYV3c9PtKPA4l4r26fsUNE7CBSJsym5N3wYUrN1ivGgNLj6mq3Gw
A/Su8qKJs48I9kQD5Dv6cB75WeXT40zAVCotsX/ZonhxP8PxPuZhg7j3gmbPuCuIfHZx9DpcbJwJ
VXdfZM742ahMF5m3qEDWkM7nGu0Sab+Thlcvx7QLYuPjiOShLLf2EGHKjXdFlnZTuPe4uKr9aUb+
EzX+EDUEfN6f1u4vQeP/57DW6CC86AlrW+WX/+KfkGEFf4HcBgvkezC/KTX/EzKIHn9RXkLalyJW
cEJA/mP5gt8yPFv+ugf9Ga64LgL9CBkOf+TQeiDO2FRu8Xz5d0KGltr4aUvr14FRAMSFKjjfCYjy
dcwAbjcXRW/Kb7G51Ol3ZDJC29yMI8KUmMZ2qTU/QMBOup2a2fwwBmbH+TqFeV1eicoBf7OrDVqs
tPd9A638Mgi1w7ufI79+35qFgT0sQo/u4q5olEcDfrn20EiU23Nsi7HZSntlvRNc8DmMI5Ms7j7u
NKMphxQCZV1SBkFJfcG+wd/bKkoaB5xG6gTtOkfv1A935ZCqGnqYikNynp8m8jfx7rzUSzkLVIuA
7UljQtrW+ehUCgu4Ti3Ot1qNA2i7ApdjNM9badvZdRAhk4kNpUjK4nvjYnd1J7X4RIsIXt/yPaUY
o+n+7VeyzqrPbgCiQsD7Ri+aImhw3ibRqp9FpdroGUkiJ7vGoTg6uR5zp9zHhptgeFZ4CRRFOH61
34Ofm2DlrlKzrjLMptWMx4zXk+pfotqrsENewmjByzafmIptRz1seYhbNzQAD0Hxc2+WJaPDti0C
qdDEMyMyveAlIflfHeleH1ySYqdeg1CBTEcENBM5VV8dXHHGtYHb1TdzhMP60UHKsrotQEkt798e
vTPdCx4EJoWj0UUxj8E7lxKYCdDBwvXz2Wa2hb2toSFJc2WZ7PDJ9lL5blSVQ96HDldudOtaRN5w
m2Fhk35/+03Oqtj6TbShE8x9ir1Ues9aFgL1RzOYUvd5UChB3Tj1nOK6TKEBHMMlTLLF+ZMf7i+D
TNmWojlYOPDY2hT39SDjLWyAQPXsr3mPTdu8aebawCBt8JcQW8e3v05HjX8d3npCCVxSYGpK5IPL
fzah2ELlGTJx1vMkIsC/3yzgoHF8gbkd6w4RTT3E+ez2/Z+aA79+JGsIXQQXJQpK6efCUvA2VQtr
RH2dgLdgKQio08cu3TISRvftbxS/TiGqR7SvAb+zooLznkdaVSIbB6t4VlhTFd4hobJ5n1sdMWrd
QUGO6ndTsIRmcVUlbemaW2eIs+UhVV5d26siJyBCx0HhMfgAmIX++ToeSiu/yuDd+zPINimLP/Vp
fpkYxxdOwKWb2TF/7ZUL3DgocZrlV6QfWt4CpaAs/T6IGfvAqipc/BPDYoBH86fB+nVitGcfSl8m
yamFZNTr1Rcawpzq1jG+AE4R1N8Cz0m4i3l+Hbe4odi5pXJgujLznlApgQm5adq2xfixQFhjuEuK
ZcSMkIL/0n2JSpEGuD651nx0oKNBKX17as/ZBBIOAaD20zYhnfxVWsOJxrot+rb6EvsJLeRV6qO+
/B4Pl5ZFteD/NA/7QFGqvjHsMGE3qVJKDgMcp2eCZZDJaP7KAizS764yGRmOP+iSiOsLCb7nJQDL
sCa6OFMfuY8qCqixaWxexkoFP6+YnRKlWI7hkoYjMwLIV4doA1VSHmiRQ/ofMBPtpk/LrFOIVQNU
lrEAGmgT5M2FVlC6s2TjsL+beERdsgbbXXxzx14kYgX2TC3v2f6B81hClVse2oUWBnWtOg0QgRRl
Lx5pqNZpue1RaF0els72hruhbdzhlvw75+/GZUoEWcUQFZkzK0ZYq1lxc6ZytE7t2mCjhz6/YVND
T9M42iF3gefZSo2YNzUrV9BgQbvA9XBt3zvDFHcfutHTjj1zM6WEYAWKKJq3aRTwaCMZA/46PnL6
aUY01xgcQ7VqPjV+4gyHkCJ+cp1L2Hv7UaipPMaNMfeX/dRPrKXJR3MO6CXyP/PRH1TMYWmGnT4z
G58SbHuo/aYDkVnJss6yw48PcDBH4VNLABpuujHN0GBAHbNk+akp0kEsLzzTKLYN5XX+ASFqLgAj
1mDX//mNpm5oOeG5hoLkmiVXYbtqx4vDGPS42PDoqaYTdTnbFd8UvYyqpDTNyDk+0EfN/wa+dYk+
X48SpogD/USbq0BK1RGeLqzZ2aMStyHQ6+VSBXhcfrezqmTRpKGbFrdl51QAmFNbi3itaicFMrwa
yoCq6SayoOVjWD6Z/CD1dxF6uw77Sp9CmcQi+mtTTANjiJMebYa1Q2AU4Uc/B00CRhVGbY51vFsO
8N6iBXqlv0nFZPNnM14N+iPSAJWP68YOhzLaVjjt8caeNRAFtu0C473YVjS0eZPWbiT/FvnUeIbL
QKFmnG6quZJsBbiZOAoz8x0MXRRPMPpETYWv5/8c+1S/C0q42trU9Ty2IEjUjJViL64rD4Pr27we
ZlU0VddTOCAafqPA3ziPSJjyL+vAnj1eK5WBHuNmKBjBfhp7hnNBvp9fykkB5YFLFlXAXWS6eonq
1Hq4q/2S/6VelrOBvRSK+Q2pIzzGrRwT9vnczosOHjGiEk9pAzSWLS0D/aOtKQUzgadezz9oitnD
nZcgeFBsqSTVaj4Mk0lB6nrgQswPNi2GGfl6IRfTq9pOQHpu6gwIsnOY/Bwp/k1q3gWxkwTDBtIU
HqGU93M8fHZUNnfwBKPa3nXZHEmoRTFeBhB1zHp578zzxPL3lW+5chsU8I9KEgUwMjeug65si+pz
lzfmGu8oO3lX4fFF+ZFcXc8wjYfZFDuLvTwYF4kCS0PbpW1gXq2nXCljPGahwlL+AFiCuWmkD5f2
qQSpy8eUYTpH1Ue61qEsbypVBcDIMVGFA7UlEBNuthT+cJcC7dpXQbDqydsB3KKE0sWH0E57J+JW
nhFm3a/LSPcq1sF25puDFHQApKk2nuI4usowphLeTTcFSi+eJNUhxevGGYfLbA71ujT7SbGGQjtp
suhYaSHBegeOs2/RPHJsQiUeYozSpsiYD6Dj8K775obmk0XITcumZ5ZK9I04C7CjHvktZL90FKTV
om1pzaQOu2FnwgHgb3KFafgz3Lx1XMrMoZg+BAgTs5Bi2jeEp1pOFBqOXWwQHQZGkb0grE6xoIam
tRHCYPab2Tn6yCjIg5+rhRePJ6Pn0VLQIql3hEuOo2GuPU75goIwO8+XuT5ku65vWI4TZf4Ksrrf
zsQHiEyGfDeBZYbjS4hy5KFu0FKLt4gcIZO0FJZOsUxjzOavhd9wG1lkr+8hRH09OGPV2FWwz1qi
KqJccToiEKz5IC3wHN+ONk04luFWmgCRP8Ju5+OTisN/PokX8sZeOhqMUgVRio2d9gvp9MGHiMcI
/ljWRTLqP0OOxmbhLsmkE2c8YXS4V4bPoYU3lMkY216rNYXJRCOT/WkAr+7Wkgagh3FXjHjNjYWM
IXD3IKPxS+ddzO5nZD+QyzeLKb8LLCtIWUMtbeVLt6wHmN7V0Ndf64Iz5thGhSGvQ97UXldlnTSf
E2Lusss8TIKfJRYnLaYubtE+jYvIx3dLYOTw5Q188Y4wcccazgJKA8j5NBKeORbko+MPN20Th5OW
0DcLcYVqBn0fCl6DWDfMEbD3agI6DGsFFwAJnWLKwDevhqUdZ/Qk6IlZwQoA1tx9Qom1lx/dHA2h
CMqOzBD7DnJrDivAv3x/yDoNo+6iiznJcmxi8nGBkpfki9nuQmuBTz6xOfqV22XXyCUJLD8DL8Iq
ggRtuYtSLHQ4+NCMvVQYV/krW3aWWM9wNasZCHengg0gAi+lhuVRyYqcPDp4lt1RIDNxOA5BO5t7
MYrY2iH6L+iVdvTEwReHtmO8r7OqkPeAydu0otrnzTVu4JAbprupm+zu2qB7bNxKQypsuWBso4Ld
um57D147gmmVdzCD6r0/OYj8rMwBxZdNMGFftg+TDgo6jnJ+QdsGHwwrXnvtohr/iwCwXz7HGHoN
0yZzu7n5FqSO3WPy49WVRwNTOdQeu7BsHH/TZ6aTu/sQCUz3BjEkI8v2GHqT1sbfYvS0caReV1BA
rWqDxrcm8oGRsA2tRMXHpO9/ZN/mjPy7uEWVpKLjOFaJPlBrbARr536cnbqWmzoc2xC1G9OMyFEA
0DtkYyFUPgyhcQll/UOoRrJ939rToI8V/Ef15m58nT62HOBsh1i6OsIVjqkzzMSYcW7apZQiIcby
YfXoH5cmMkhJnbgZOHqcuEg5ZcAsRNayB5LBb9I4rnT2B+Vb3xywaV1421kOBe71fVMk7iOeIoCP
96KG+x3skWGj1lD3jUOYhF5IZq+JJrW1lxZcx8fRJHczoFSONbEs9RN9aITGGI6c4QVs8u0gSnex
D4G0clKi0uKebVwUfWHyoeQlSOAglw/tkIAIG4AzevRtSWqC6l3HANWlp09OYBsTb9pGscezew+B
ZaQqpAPOaF2hocePmWmFg89KwVPi/SkP6ziZSS/nr1ipCHijMqyVaJ+CFgP6hBb5QLSxur51v9Ca
LSuUIFKvvMLeZ+BY7Opa51Jl7emUBeV7PUaQed1OfEekFu3CDQ48Qw/YCxCJKYCk4pSFkpuJakhx
TQyfdYp0Kve4qtCn1I8TDFwq45hVpq5YQEnUby/s0GAg6dGlQYVvacGlI0dhlMQVW1n9Br0yYpbP
PyOxNGyhVV/bCxkpUqD8YlV0LtTpTJSzj4oQXGOGLAGOyJ2lmELnEUlDak8v08iBKcQD17++u/Ob
cOKLbZquzFFPO1y0GCtmwxhr4qoZBp+GDORJdogxQi3GC3DW7nC3gLnmq8RS6+JT2+LVFF/UJmRb
wUGJcsqIvsisL/K+C+3hsaBeJ6Z1MoLXwAkYOQsSZyvU2fxQ1W3rHMw6UoP/fuliq0quXHpuvM+8
wKVWW9tuTT51gJc03OVK6i0Ck1EXvJA34C+Eg9SJmsAH+DFphF5gdtgnjbVvLI/u/SZ6OV3jYYg4
NPtqJFFd23ZNFujarc43O1evxxATJzJrkxFIv8MXL/kX/n/9t8lK2uX9mPsex6WIeS8LF1dPp4aZ
20c6mcedkJd52R5Z5zAveT9WTCqQQLsrruyJ2v/nwR8jVDTATNJqXRcNayGHXENOkO5kK/XazUsr
KK+LUUTwpKMcVg/mA/hg2CS1MNWY294YCp5VLi2fYGpvKooVQqfWAWJbwy0NzqR9GlrgcAUMo77u
CC7zKO0rOYouK1ehY7HOEJ7Ql0CwDNzYwF7oCVES/tt7Lp7Mczc7y3y00Xaj14KP9kRH27Kb7GmI
xcSghC+Zj4rMgVxDVX7L1yZTgDvG9seN2F/KgMRgiiKT21cZNTb/FnFnabcI7BnTV3vom+W9aQym
uUYdLuY6MsRtpIwDuGC7v3OX3MYTyxgxV35vwN3UObvr6ywM7Rp9yYcBqhP5COTFcBeqMGLWuoKC
LjAI2OqgpNrBKclRAqdaHhh1HXEX0XDnvWjovyOUz/2B5eQ6PJ7SHn6l/GxNTHYPtedMXQx3c2Lp
HwD/xVxVMp886mXrlUOuU6vcKJAAQdoOtHqz6YYB2zBsYEZdPwKaM+sl6Zn+WL4z0dIvGwZk0Tdu
JzA6BhI+kd7i3Jaj+toFKqwFO8c02odxOfUfEGxZ1AX4GpEffGVxp+BgMyT5AcicgdAJQqviZwLZ
tcSqtCl1JqqbX8SZ8eXWiOIS0JyLBmwWQYqEv3fXisqVlW+DaNC3wJeLRR4u+qWrZRrnaM0um+EU
dP7CjVcOfspC55JksvrHuCyZ0gRKP6/eIyobFVt8OcOu2xpTKRFvqimO8BeXmRUF2lMHrI5pNGIk
GRTGsvikYU1KZyC2y+zJriZ9Q59fIkcwKZ3oFiLTq/LtqtF5PZCaERLDUDRo6HgIU58VWP2pAqYJ
kerLFHb6njmAHIydjSERMghWqm/53j888ryqph/J9RQRWPCCPonT66raXJelb3Zu98VxR929eVka
qCnoyu7bX/fro5DXIMdFS8CieK5FRX6u0VuoftKqtKsv4F90fILxbiMgORGsiV1vP+tUDfy5fgxz
mTI19BkPUs+vXSllooQx5pn9ZbILxESPfVzgsbl2OhmzDWM4PpyFi1sRNHpU9RRFlCFv/HwNvox7
N1UI3dkIuPLq2PMSmX/0Pso20leE0nMUZ4LnNiP/9vbr/zJUNmVhElsBhVTgGqP//Kc+/NSiLxGN
nvPUJWLiPTig9LWQw5Ur1NuP+mXNoXoC3gCZyYC6qn9e7yaNSqySBOoJ+x+7nw/hjBjrg1g8vUXw
Tx//uOTOWyiCifFcC4YQVVPrF9pB2yjbj6jfP2EZqWNUhyLk8r5PiOy3kYW0xLwJA/J9komZf/+W
Y1rTviPaFc4fGBDnw0zX1EEzXXdV2W7IiL8eZvQ7pmEMIvszNQmujug6UaXyS5Dq8R8m9HyULehl
fK0NI8qjg3RevM5IDH0bq+DPqDZ4WAvVub6aJyk3tQNSIzprfHtaXwMtaJogyf7iC+LQ4aN89PrT
utRfCCZz+7kt6RPF2xZLEMIcQXFmXsO2yRFYixO0rII1PFD067Zvv8CJ6PXzDiTVAv5ugnRGu4dP
P48sMopzUXvlZ/SF56jc0staYPfiXhSk+5e0ZWhjnRrj8KDj94+iuAFdjOtF4XbI1FyML4NTYHPP
GFH6n9nFFdAVbgtLDmxRE9tHZFE3vt0Z/rhKRNYRrb3R0YclJNMKY684NNn4qDDSQ083nddTPBJj
O40J6Rsluq1PMm91ONAMDZz6KjN0bqUGsJ0zAoVIt1JGBgzOnLl1Qm7jKeyDOItR5+a1vJcCvSK1
J2pCmdFJUwqsRB+vltDJcpgWKZHEBPLI+PtR2lKZtIYJsOQRPXnKsm8P/y8LDgIYrhUO4EhAu78s
7Z6bBdbRy/ypihubnDWqsVmvNsHS6QzgR8n67Ufq3fJqwgm1walHA6MRrfizBg2NMkQalD9+CiJX
1xj7JHCza/igVmbcmMrkDTSeuOcSNQE3ZCLgbui3efs1zr8c+giMG9TEAj6bxvvZIVpiXjQyl/Gn
DCmD4jIp2q64t7LRaq8s1f2BWHkeQWySM8+mUuRCUYWjdrbIXWEiEl0r9XnA2nJ5cFJPLwtYAjqz
evu7NGjs5/Hl13E7QD0Gbh/nAmiv11s6Giczz8vBui9RA/Q3IeXLLtpBxUu46SbpyOmwouFd8A+P
gg3rcnKQWOSy5qBNWVPWpQTDlUf37+sRYy3qCIvUiXoScUOJUaaZgUOlsS5rTYYuA/iYI7MJsUnX
ZeKsoDtyN0Bc4+OMzOEsiiL4H4SVAe1zblUC34nmwjCIo/kObHskr98ehLPxZgzw+rFN9qn0ANad
j4EDuScoXOTr+iLVJ/N/c3duy01rSRh+FWru7dL5UDW1LxyTBEg4bELYmxuXiY0l62TrZMtPP9+S
ZLAUE9gsakY1Km4goSW11uru1d3/37OEUkUwGe0STs5P30o01XX1jQEzwSVhE3CLj2BUu2RDTlU1
ZneOkdT3KkxSp0HJ7E9cE6YeE9TU3kOadNBCvI9FlrT9W1oWIkMwor/K/Ms0bJHP5Cy4wdJpEcTk
uxejYF2MDjcZW9WigrWJgt0V1M4cmJ4zt4zjsQ/tLseStvBHtUgUkUYQHrN3Do4Cw9dlmcC1wehV
c81dGN9JOGw3qQm6bUWOd2R64kuuVaKW3cQGosJ3z1NfJJbbEho7krW7puaB35vBMIDASo12pECe
VqnT/Xy2LeaUawp4atfEF5r9z7flDUoH7oGHsNTtv9Yp8JVLjfLotRU4G4Mcv5dfgthxX1WOH86m
G2MWX0fMJr4vIfcuJ7FTxBRNV/rEHVVONrG8fPthxvk1o4U/K70Lzym1a99dv4sotT2Ifnxwxyk8
txfUcqw3pTlLXnmKn93ikbyDYLIug+koW+sfD9SRSwbDMlgKnmBXMWCQN4P70WGUczhgCB0sEW76
1sArwVcOr+6tXaXlNN9U2+fUxMN7jxo+bJYaVYL1JiedlwQ7Sni5Gn6ia8JkEmhNcnrYKirNy6l9
p+Gf5xsvUU0YcyyPFMYqy660dcx4cVsv7n1d9+iDUkZGPGWEGwSVBUitcLRJ31tGlhEWzYrr9b5Y
X1ImqDZMraa4fLHfufTPF0ZUvqQL+3m+c8FyON56/bEAOkzWfFYE05zxvXeHdUFKzGD2G9m+kXGh
WMo7I6+Uz1qVZ58AahgfvMJkQvHeil4FduY/N/zK/xHwr7PHWBCUlTFmJqGCQPj322kS0j/21lzF
C77X/i0s+XHw3AoTZqtbqWJ9+MHyO3MzRpjQkKUxxJ1bdg3o7GAQ2qVuvAC4HtEjtFfu1Jj86iSK
gtvS0AvOf6skekeJ0A5+EI89Wvn1a9KrQ8kGI97vAyvMzE0CI40W2zjm4AoAFBBXpKs0vj39krWk
b264VilYXvpzmCUl8LQ9N7HXokAr6ZVZqLuEPaNruItJwoGH+aReaP8Za9FMgEBHm4kSmu4G+PHG
D69KH77BPbzbjLX3c+tNaqXuy3i0tT/gb0EbkVfM76OI4EXL4wja61w13oGbjr9EsMbcxKRn35Va
pX1015xTJ2qiKoxKDVZvdICQ3mRkRxbZm4BanAp68FpJ3WqxTlY5pYQivVRXpjJXABZcHPh+P4iF
ek14qESEAYRB6AXAtdYPCdQR804NpzosjEIo3/N170pP1uH1/rCfx6ob/q2P3P200FYUPbbAza8N
ZrzG06e/jCk03/kytmjWNOgHAUuFG+8FSGowiygfePZiVVA4IJ2WBpO9Q0f4NKNKkk9LA6JHO8oh
z4bwLaLak0TXCXmrW8ZblPkktFejNwd1ZVzrB4gY4X10P8H9xVyNNBjd+lVs31R6dRXrkX5HDjR8
k4z4aBOLwlh1ccj3lF3WSTa7sDeuzaBMDt+XEFx9qay1/1q3obsFt2ZeQ6S2eROZeZjD+pwVn6vQ
Kz4Ayw/ejWIHB2Ht1d2lruW7YqKDkrnbhS4EQt4W7vrS2zOXu8xXlADs9XZNIQSf+N4wR86N71XG
R5WsNnNog8Dc/2DZC931dWuQXaA/ntOs3QfwF6SE+e72bLH1DfP1iBEo9xtfr2CQ3cbKa3UnKC+f
/pxqt/GVVQWbmui6pR8J/mDa1brmhIb9MI1wnUuQf8ZL0mYwq82KavSKROX6kkJEjqVnlspiA1nC
vb/a5ze+7yrvRqWrXz79LDU8uvv6hJqYT82BVsBS+82A6S4yM2cVx8vVngID5/Zk9ilJD1453QoO
v61Cx/ukiBIAplAte9UURkLz2qMddkqexHWZqzBiPlmaWPZfPjRzIvVLCj0eZd5tYPnZ9VbX96+t
wgO5ZtorYwJcT9tNMtChHhlOBmtPUmZqXjhwSW+uRqjlch3ko1vXUkt+YWczKT7zqrcVIMp4ujb9
zeVqh/eGAssPbiLKvESUOjwdk3AbxrSUwIb5vKToeW+WHE2JRbL3ubaP4SkM9RRmcNplWImUiy4s
sn5vddePKbnSUbenokldKbfCcAUNlr253cFKB8LJ31j01Tpaor4Q4ND0SoEi+WOeJv5fBSOkvxg+
ZAwgnNazHyW+HtsfVgpsIcTucEwwlKhnknWNSmiw3wVL+G0VIHY7d/2ZLo+KqiGfjDOVvThkxeyF
FY8+V+Ua5qjKKjfRLyxYiGUIm3U6V5mM2FuwdEplUQZOeDmLrKqY1h/EOhReCMWglQO6L927LWMy
L8HEzp5v3Nn+b89Jyw3rBHTj0yu2l6Crd48AuQjICWj/Rx27sHfuygQW/OXKVqz3W0vN/mTk0Whq
k9h9hV8sXhfhNn+5gcrkRbjX1ds8tnFkdpjv3/qMMqIhOd6VN/6o0L/QOb81Jw6TCN7/4Cm7ZwDx
lBb9roBiNHqmOVT2VMZYqCpyt0axJOu9XX0gsjAhKtWAkRdMlHitWWVATSk7WM7USc3ki3dQbACu
M22zu9LtJLs33XB1o9i74IOWGgUVErzAZbpOQ9S9WtsXxpZyb/Oh/29wFu2LCBzE8zj38+pdsUyr
P5cZ3ij7499N07f46dvEj/O75Nd+6WlBLdjirtqA2povAG1NAeKl/kN+isNgswhP0uG+qh+qfuKn
ZISkZvNigXBYrAycEs1sZEfq61/PwiQmiKp/TNuqMjbYkxpRwfHn3PBESd9Tw9Nv2Ojz6d/pvMFD
UsS5+A6MS+hweWkit/czOuhJ+KYD3R2bIhMoNnx96V0duMxzpSSA66aHX1zNDf/7OnhqJYgA4Ge0
0JNxogVG0zKXVlCNNW9Jhud0JdjumNndtB/C4VRfBDn/k5XQe4NTXJLCl5NTgja2aZXE5pO9EVdv
KQiqOIP0FgF7oyTKB8NSApgLAYyU04ILBqueXNwuBRzL6VKgLAclPmuBPvtaS83aG9CGgPhLWgnG
uD6McyY+ux9UALEsFSoZoDHENTglULxi6oDcUjDUMVVKimJAgutL6y4FbCPwAU4anBnrq1H7oJaC
KW0ajTEkhRS/wZbUV28/wBJJLgNKJxjgBqoEIB+yttEwxkTmfGuAT+e0oKoGVgEPQtA8NKto8uEk
d4JujzXTsCjctK6BVdU1iu4Yhhhxgmr1MzQlQKVnSC8Cbcw7kk+gLF1fPS2A7AWehod0CB+G5Rlp
uZY2BESCCnUuJnA1W4BFdboGbJNg2aEzhNmC9TW4jWADFZHdCA6kDo5pQsp4dgmoCpEkFSMC5qEt
AVL5IvkkFxzZYwgoHJfOlOYb95yB7Yw50cNs6LRmYHhrABYPSSWIsEBUR6hBnl0DQP9tXSALtcG9
Pf0t8rGhyj4XNXWK+OesIFERfTTUcURgJK5G3wOKioD2kueT2wjYAVqTyBywpTpWEGZsUoliIlbz
9oM7L9O0JnqO5F6fsWDk9B3RB3duDTg6mRVSCrBOND8fnDVk8Yoqo5QWNGdsUi6nyNBzhQ4xsQOo
G3z8UF+ftlLZ1yd1RDxIvbY9KIso83QrkC/ACFJOc1s7ObytQN5f2hsoY7ozMavm+XyBQ+qI5k0Y
Ib6FTay6AZlDMO6adGiscErkfNBu9zohcLoWbHsMKYeDU/impWFpQVR/m7C9l+X+JwllbaxQ5iSb
anzd96dacHWSrYpCQbD9+eDSiHC1wFMmZxZ1Z0x8SDqAZrj66qdNsI6MjBBbonGRg9MCdVpN+rjk
4ANEGZolX1+9w6KLlqg6klhp7cLgzozUqkXXj5SLJHFACo0WItG9froVHBPngGoowAw0TqLAJO0c
2Aok1Gn1VdtYuFdXcJihSn5Rp1OhWSTDi5NcghjZRQATouBZYYZ68617gYKr4jwEAMVpncPwAgVo
H2W3gmHC+yaS5icb/nRHWO4YKjJaEGjFrK/BaQG0i7SLZEe4wiKYvTVgW2ObWr77tc44uJ2AuzJk
nYKoONNgj0Fo8yc9e8DZbAz4Brvb+s7mhkMKFoFvySbRSKY7ou8Gs9is9Me+gQwrBwtxvBDX4AKE
doaWlGtEC1TVXbJyx/NTz0O6pJE0zpeADutrcDtCI9svGywaFlaxbodtjw79MMkQo8Sp62rNnYa0
FXQo4mRdozGGMQ3YHeTBx4986hTAyYzpbSJAcAZoCkxF+v3JlRJmgUJrdvqjHAJ1JY6nYgZSo5/h
mQKUIKsFTAHsvgLzyB4//fykki2I9YC5tB1Kg8soi9FJuHI5S0jOlGQ6g+HOH5sBpRBGczBlKFd9
q0EZARyV7PvrYxCoBMfHgkJ/FYiCA4U3Em3NJhiiKbSkYyNtTPTHpEcajM6ZQuqLGAIQUceelMGZ
AgHnlF4LpBOx9oQF55MnNlED1hIMemswB7cjWlZ9OYvAWiDsYxZa6xd6ESJdN8TJqiG44xs9DM4u
GDSjydoF2k9prCE+Ot+bSZmBdCrnkv91f+p3uxKBjrlN2PrrSVWdijo8TqRVG7Mges1OfaTLUiBC
YsRCe6Zq3NGAfASI4LYULKUFJu3SfgsbRH31dgTFFsFrbVgngSRbcEBa0AxMt+yO0PERQH5p5Gi0
0MsiNOdnKtNtt8uQXl/01sq+Pg1G4GCY49u+fW8R0IAE+TkVNzoz62twR0b6D8RQTDnnwJkJ9i+D
mKh5y34ShbZ9jC+nylbhA1oF4v1l3YLOJoCLSDBtnw2USCoDIuLASKqmvgYXKJEH1ZqHkjCItJnQ
i0dY3PoFguJTt1C3KNsklTXrH7z/TyyVrziYC88PFzUCxl9m54Ay3/uFI/Lj8c9b1IcYNCKgHZ1f
FICY5t5N17/4+x8dz1tb+5MfHq1/fZ/2v7cv+PjWnXsd3+r4j9f+Mp2nDx4kbAIV1D5mM1iJGSmf
59H8FJzDusTyfHuSRzier/v/B4LPD1+pn+EsPujn5KY+6L3uA9ct89IPnAYwGs+z46vX82KY2HT8
+68/8sU89L8kaex3nrpp7JV9aiYnJel8kRyfUjx10ykpLxmM5EPuPxR5R3jdgicrfLoM57t5ujyV
3HS5Sktu4WbPki/PUE4Rfe6qvWkfk73LJVr3F53v2fYkyUq+WibpqvvIbc+XrORrNO77pxqHIVKw
CckKfrGYe50FqDY9+9Jyw9CPE7+7I5umH2nR8cKf96xI01QlLTnZdZdF05kiK/bVY9vUtDlIC0ZA
8RBUx2VQm72md0BW9E1S+NkjNTclaVnZt3M/7lgP6gyiyCsvlwmb83hxlFQ786ZyKi86y+YPjA1d
5nlnTbfoBmn5/gPEcvMuxLQp+MmLxhdkSd5Z2W0BSV52lvn82Ww6toleJlGf+B3SkyLtixaVL2nR
SZz3bEibT5eV/Hr5Oe2PrmshcfKiy3nXb7WwS3nBu2fX82iTeX7XrSNf5Nh/h/yXyzRbdixVm7T9
HcJvl3v/oePGEC5KhL9D+N9JGhwl1SYFqkr1+A+/Hlm+TtLce3YxTxM8ZXdzcsb+bTeYzoP+3m8A
/LKqeeP5XY03eVdpsUFIRNI91bTJTGnR6XLVR/HXmTFZwW+XcZxVYTnvHRPa/l5Z8X96yWL57EX2
yLc1iS1Z8e+T4jsLsc2Z/J4bPF6IbUpKVvwd2l9C7tYJKdrMr7zsffdU2eJ4ZOV+yOfe0YQIm9Lm
ZWTF3i/TCM/WkdxUyaUl+5xsesu7xbXJiv44x+8wu6q7NdumL2nhyyx/dn/u4ZsmU2n5fvaQMGuj
E7m1TUrSsr8/OPvJRMy5TNPXgsTj/NORFOXcf+sm18RvPITLefrHfwAAAP//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167640</xdr:colOff>
      <xdr:row>4</xdr:row>
      <xdr:rowOff>22860</xdr:rowOff>
    </xdr:from>
    <xdr:to>
      <xdr:col>12</xdr:col>
      <xdr:colOff>472440</xdr:colOff>
      <xdr:row>19</xdr:row>
      <xdr:rowOff>22860</xdr:rowOff>
    </xdr:to>
    <xdr:graphicFrame macro="">
      <xdr:nvGraphicFramePr>
        <xdr:cNvPr id="2" name="Chart 1">
          <a:extLst>
            <a:ext uri="{FF2B5EF4-FFF2-40B4-BE49-F238E27FC236}">
              <a16:creationId xmlns:a16="http://schemas.microsoft.com/office/drawing/2014/main" id="{ACE6ACB5-9C26-33C1-E1BD-8B60D8AA6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121920</xdr:colOff>
      <xdr:row>2</xdr:row>
      <xdr:rowOff>64770</xdr:rowOff>
    </xdr:from>
    <xdr:to>
      <xdr:col>13</xdr:col>
      <xdr:colOff>426720</xdr:colOff>
      <xdr:row>17</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DECF008-DBA3-0D11-600B-456A9444B3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430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106680</xdr:colOff>
      <xdr:row>9</xdr:row>
      <xdr:rowOff>22860</xdr:rowOff>
    </xdr:from>
    <xdr:to>
      <xdr:col>2</xdr:col>
      <xdr:colOff>213360</xdr:colOff>
      <xdr:row>22</xdr:row>
      <xdr:rowOff>112395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6A592D7-75FD-9E0D-C664-90458AC29E3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680" y="166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297180</xdr:colOff>
      <xdr:row>18</xdr:row>
      <xdr:rowOff>106680</xdr:rowOff>
    </xdr:from>
    <xdr:to>
      <xdr:col>8</xdr:col>
      <xdr:colOff>297180</xdr:colOff>
      <xdr:row>32</xdr:row>
      <xdr:rowOff>13335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A65B223-3950-D92D-0DA6-F0C1F7261BC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320540" y="3398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464820</xdr:colOff>
      <xdr:row>9</xdr:row>
      <xdr:rowOff>22860</xdr:rowOff>
    </xdr:from>
    <xdr:to>
      <xdr:col>4</xdr:col>
      <xdr:colOff>784860</xdr:colOff>
      <xdr:row>22</xdr:row>
      <xdr:rowOff>112395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014FD48-5E30-20BC-D737-94FCD78D54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86940" y="166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9EA72C27-EEB2-2858-2B90-CC0E45999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83820</xdr:colOff>
      <xdr:row>4</xdr:row>
      <xdr:rowOff>163830</xdr:rowOff>
    </xdr:from>
    <xdr:to>
      <xdr:col>13</xdr:col>
      <xdr:colOff>388620</xdr:colOff>
      <xdr:row>19</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DA8DDE4-EC81-DFE4-00E9-EF45571C19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1120" y="895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297180</xdr:colOff>
      <xdr:row>1</xdr:row>
      <xdr:rowOff>175260</xdr:rowOff>
    </xdr:from>
    <xdr:to>
      <xdr:col>11</xdr:col>
      <xdr:colOff>601980</xdr:colOff>
      <xdr:row>16</xdr:row>
      <xdr:rowOff>175260</xdr:rowOff>
    </xdr:to>
    <xdr:graphicFrame macro="">
      <xdr:nvGraphicFramePr>
        <xdr:cNvPr id="2" name="Chart 1">
          <a:extLst>
            <a:ext uri="{FF2B5EF4-FFF2-40B4-BE49-F238E27FC236}">
              <a16:creationId xmlns:a16="http://schemas.microsoft.com/office/drawing/2014/main" id="{0318A212-7FA1-4300-16E3-37208CCB1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167640</xdr:colOff>
      <xdr:row>17</xdr:row>
      <xdr:rowOff>121920</xdr:rowOff>
    </xdr:from>
    <xdr:to>
      <xdr:col>1</xdr:col>
      <xdr:colOff>716280</xdr:colOff>
      <xdr:row>19</xdr:row>
      <xdr:rowOff>160020</xdr:rowOff>
    </xdr:to>
    <xdr:graphicFrame macro="">
      <xdr:nvGraphicFramePr>
        <xdr:cNvPr id="2" name="Chart 1">
          <a:extLst>
            <a:ext uri="{FF2B5EF4-FFF2-40B4-BE49-F238E27FC236}">
              <a16:creationId xmlns:a16="http://schemas.microsoft.com/office/drawing/2014/main" id="{3065F065-FFBB-C900-4442-FAB828E7B9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20</xdr:row>
      <xdr:rowOff>22860</xdr:rowOff>
    </xdr:from>
    <xdr:to>
      <xdr:col>4</xdr:col>
      <xdr:colOff>754380</xdr:colOff>
      <xdr:row>23</xdr:row>
      <xdr:rowOff>60960</xdr:rowOff>
    </xdr:to>
    <xdr:graphicFrame macro="">
      <xdr:nvGraphicFramePr>
        <xdr:cNvPr id="3" name="Chart 2">
          <a:extLst>
            <a:ext uri="{FF2B5EF4-FFF2-40B4-BE49-F238E27FC236}">
              <a16:creationId xmlns:a16="http://schemas.microsoft.com/office/drawing/2014/main" id="{D8B8CA5B-8F97-5F5A-2281-B6EC77B30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20</xdr:row>
      <xdr:rowOff>91440</xdr:rowOff>
    </xdr:from>
    <xdr:to>
      <xdr:col>7</xdr:col>
      <xdr:colOff>754380</xdr:colOff>
      <xdr:row>23</xdr:row>
      <xdr:rowOff>60960</xdr:rowOff>
    </xdr:to>
    <xdr:graphicFrame macro="">
      <xdr:nvGraphicFramePr>
        <xdr:cNvPr id="5" name="Chart 4">
          <a:extLst>
            <a:ext uri="{FF2B5EF4-FFF2-40B4-BE49-F238E27FC236}">
              <a16:creationId xmlns:a16="http://schemas.microsoft.com/office/drawing/2014/main" id="{F6356E04-D170-45AC-695B-E40F6D401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20</xdr:row>
      <xdr:rowOff>91440</xdr:rowOff>
    </xdr:from>
    <xdr:to>
      <xdr:col>10</xdr:col>
      <xdr:colOff>1021080</xdr:colOff>
      <xdr:row>23</xdr:row>
      <xdr:rowOff>106680</xdr:rowOff>
    </xdr:to>
    <xdr:graphicFrame macro="">
      <xdr:nvGraphicFramePr>
        <xdr:cNvPr id="6" name="Chart 5">
          <a:extLst>
            <a:ext uri="{FF2B5EF4-FFF2-40B4-BE49-F238E27FC236}">
              <a16:creationId xmlns:a16="http://schemas.microsoft.com/office/drawing/2014/main" id="{2DA100D4-493C-83ED-C098-AFE07C188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304800</xdr:colOff>
      <xdr:row>20</xdr:row>
      <xdr:rowOff>121920</xdr:rowOff>
    </xdr:from>
    <xdr:to>
      <xdr:col>13</xdr:col>
      <xdr:colOff>975360</xdr:colOff>
      <xdr:row>23</xdr:row>
      <xdr:rowOff>15240</xdr:rowOff>
    </xdr:to>
    <xdr:graphicFrame macro="">
      <xdr:nvGraphicFramePr>
        <xdr:cNvPr id="7" name="Chart 6">
          <a:extLst>
            <a:ext uri="{FF2B5EF4-FFF2-40B4-BE49-F238E27FC236}">
              <a16:creationId xmlns:a16="http://schemas.microsoft.com/office/drawing/2014/main" id="{E53DA702-B76A-4940-B77C-6BF793120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3</xdr:row>
      <xdr:rowOff>53340</xdr:rowOff>
    </xdr:from>
    <xdr:to>
      <xdr:col>19</xdr:col>
      <xdr:colOff>447676</xdr:colOff>
      <xdr:row>11</xdr:row>
      <xdr:rowOff>160020</xdr:rowOff>
    </xdr:to>
    <xdr:grpSp>
      <xdr:nvGrpSpPr>
        <xdr:cNvPr id="58" name="Group 57">
          <a:extLst>
            <a:ext uri="{FF2B5EF4-FFF2-40B4-BE49-F238E27FC236}">
              <a16:creationId xmlns:a16="http://schemas.microsoft.com/office/drawing/2014/main" id="{7716CC9C-2DD5-BB07-80CE-A1AFD5438C95}"/>
            </a:ext>
          </a:extLst>
        </xdr:cNvPr>
        <xdr:cNvGrpSpPr/>
      </xdr:nvGrpSpPr>
      <xdr:grpSpPr>
        <a:xfrm>
          <a:off x="45720" y="601980"/>
          <a:ext cx="11984356" cy="1569720"/>
          <a:chOff x="121920" y="586740"/>
          <a:chExt cx="11984356" cy="1562100"/>
        </a:xfrm>
      </xdr:grpSpPr>
      <xdr:grpSp>
        <xdr:nvGrpSpPr>
          <xdr:cNvPr id="9" name="Group 8">
            <a:extLst>
              <a:ext uri="{FF2B5EF4-FFF2-40B4-BE49-F238E27FC236}">
                <a16:creationId xmlns:a16="http://schemas.microsoft.com/office/drawing/2014/main" id="{626645FE-2D34-8874-8CFC-C9F09AF8FCAE}"/>
              </a:ext>
            </a:extLst>
          </xdr:cNvPr>
          <xdr:cNvGrpSpPr/>
        </xdr:nvGrpSpPr>
        <xdr:grpSpPr>
          <a:xfrm>
            <a:off x="121920" y="586740"/>
            <a:ext cx="2360296" cy="1539240"/>
            <a:chOff x="121920" y="586740"/>
            <a:chExt cx="2360296" cy="1539240"/>
          </a:xfrm>
        </xdr:grpSpPr>
        <xdr:sp macro="" textlink="">
          <xdr:nvSpPr>
            <xdr:cNvPr id="13" name="Shape 23">
              <a:extLst>
                <a:ext uri="{FF2B5EF4-FFF2-40B4-BE49-F238E27FC236}">
                  <a16:creationId xmlns:a16="http://schemas.microsoft.com/office/drawing/2014/main" id="{8271EF2F-86A5-4B76-9C57-1E821C795FD9}"/>
                </a:ext>
              </a:extLst>
            </xdr:cNvPr>
            <xdr:cNvSpPr/>
          </xdr:nvSpPr>
          <xdr:spPr>
            <a:xfrm>
              <a:off x="121920" y="855953"/>
              <a:ext cx="2360296" cy="12700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rPr>
                <a:t> </a:t>
              </a:r>
              <a:endParaRPr sz="1050">
                <a:solidFill>
                  <a:schemeClr val="lt1"/>
                </a:solidFill>
              </a:endParaRPr>
            </a:p>
          </xdr:txBody>
        </xdr:sp>
        <xdr:sp macro="" textlink="">
          <xdr:nvSpPr>
            <xdr:cNvPr id="14" name="Shape 24">
              <a:extLst>
                <a:ext uri="{FF2B5EF4-FFF2-40B4-BE49-F238E27FC236}">
                  <a16:creationId xmlns:a16="http://schemas.microsoft.com/office/drawing/2014/main" id="{3A8D55EF-BC06-49C1-BDC4-B5D83EF13996}"/>
                </a:ext>
              </a:extLst>
            </xdr:cNvPr>
            <xdr:cNvSpPr/>
          </xdr:nvSpPr>
          <xdr:spPr>
            <a:xfrm>
              <a:off x="121921" y="5867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KPI!B17">
          <xdr:nvSpPr>
            <xdr:cNvPr id="23" name="Shape 23">
              <a:extLst>
                <a:ext uri="{FF2B5EF4-FFF2-40B4-BE49-F238E27FC236}">
                  <a16:creationId xmlns:a16="http://schemas.microsoft.com/office/drawing/2014/main" id="{09C4D5D6-E782-421B-B4DA-62BCCD883385}"/>
                </a:ext>
              </a:extLst>
            </xdr:cNvPr>
            <xdr:cNvSpPr/>
          </xdr:nvSpPr>
          <xdr:spPr>
            <a:xfrm>
              <a:off x="342900" y="891540"/>
              <a:ext cx="19050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168FD81F-B25D-42CB-B83C-C5C6F57001EB}"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$22,97,200.86 </a:t>
              </a:fld>
              <a:endParaRPr sz="1200" b="1" i="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 name="Shape 23">
              <a:extLst>
                <a:ext uri="{FF2B5EF4-FFF2-40B4-BE49-F238E27FC236}">
                  <a16:creationId xmlns:a16="http://schemas.microsoft.com/office/drawing/2014/main" id="{E9AE3E13-96EC-461C-9AE5-A46D5ED0BC42}"/>
                </a:ext>
              </a:extLst>
            </xdr:cNvPr>
            <xdr:cNvSpPr/>
          </xdr:nvSpPr>
          <xdr:spPr>
            <a:xfrm>
              <a:off x="365760" y="1717013"/>
              <a:ext cx="1905000" cy="271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26" name="Group 25">
            <a:extLst>
              <a:ext uri="{FF2B5EF4-FFF2-40B4-BE49-F238E27FC236}">
                <a16:creationId xmlns:a16="http://schemas.microsoft.com/office/drawing/2014/main" id="{2A9B59FE-557A-4308-8EE0-D594E1085E55}"/>
              </a:ext>
            </a:extLst>
          </xdr:cNvPr>
          <xdr:cNvGrpSpPr/>
        </xdr:nvGrpSpPr>
        <xdr:grpSpPr>
          <a:xfrm>
            <a:off x="2529840" y="594360"/>
            <a:ext cx="2360296" cy="1539240"/>
            <a:chOff x="121920" y="586740"/>
            <a:chExt cx="2360296" cy="1539240"/>
          </a:xfrm>
        </xdr:grpSpPr>
        <xdr:sp macro="" textlink="">
          <xdr:nvSpPr>
            <xdr:cNvPr id="27" name="Shape 23">
              <a:extLst>
                <a:ext uri="{FF2B5EF4-FFF2-40B4-BE49-F238E27FC236}">
                  <a16:creationId xmlns:a16="http://schemas.microsoft.com/office/drawing/2014/main" id="{D6C0A070-0233-B399-39EA-1E959CDE049D}"/>
                </a:ext>
              </a:extLst>
            </xdr:cNvPr>
            <xdr:cNvSpPr/>
          </xdr:nvSpPr>
          <xdr:spPr>
            <a:xfrm>
              <a:off x="121920" y="855953"/>
              <a:ext cx="2360296" cy="12700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8" name="Shape 24">
              <a:extLst>
                <a:ext uri="{FF2B5EF4-FFF2-40B4-BE49-F238E27FC236}">
                  <a16:creationId xmlns:a16="http://schemas.microsoft.com/office/drawing/2014/main" id="{CCF352A4-2CF5-2EED-68E1-62EFD70FBB97}"/>
                </a:ext>
              </a:extLst>
            </xdr:cNvPr>
            <xdr:cNvSpPr/>
          </xdr:nvSpPr>
          <xdr:spPr>
            <a:xfrm>
              <a:off x="121921" y="5867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KPI!E17">
          <xdr:nvSpPr>
            <xdr:cNvPr id="29" name="Shape 23">
              <a:extLst>
                <a:ext uri="{FF2B5EF4-FFF2-40B4-BE49-F238E27FC236}">
                  <a16:creationId xmlns:a16="http://schemas.microsoft.com/office/drawing/2014/main" id="{316B8A66-0018-4494-CC12-1048BF3060EC}"/>
                </a:ext>
              </a:extLst>
            </xdr:cNvPr>
            <xdr:cNvSpPr/>
          </xdr:nvSpPr>
          <xdr:spPr>
            <a:xfrm>
              <a:off x="342900" y="891540"/>
              <a:ext cx="19050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1C099343-C465-4922-9BE5-7084B6AFF961}"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$2,86,397.02 </a:t>
              </a:fld>
              <a:endParaRPr sz="1400" b="1" i="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0" name="Shape 23">
              <a:extLst>
                <a:ext uri="{FF2B5EF4-FFF2-40B4-BE49-F238E27FC236}">
                  <a16:creationId xmlns:a16="http://schemas.microsoft.com/office/drawing/2014/main" id="{D7372A17-0F45-5A10-46B5-3F04368021E0}"/>
                </a:ext>
              </a:extLst>
            </xdr:cNvPr>
            <xdr:cNvSpPr/>
          </xdr:nvSpPr>
          <xdr:spPr>
            <a:xfrm>
              <a:off x="365760" y="1717013"/>
              <a:ext cx="1905000" cy="271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1" name="Group 30">
            <a:extLst>
              <a:ext uri="{FF2B5EF4-FFF2-40B4-BE49-F238E27FC236}">
                <a16:creationId xmlns:a16="http://schemas.microsoft.com/office/drawing/2014/main" id="{3CE744AF-2697-4E4B-A181-5EA4D8034D13}"/>
              </a:ext>
            </a:extLst>
          </xdr:cNvPr>
          <xdr:cNvGrpSpPr/>
        </xdr:nvGrpSpPr>
        <xdr:grpSpPr>
          <a:xfrm>
            <a:off x="4930140" y="601980"/>
            <a:ext cx="2360296" cy="1539240"/>
            <a:chOff x="121920" y="586740"/>
            <a:chExt cx="2360296" cy="1539240"/>
          </a:xfrm>
        </xdr:grpSpPr>
        <xdr:sp macro="" textlink="">
          <xdr:nvSpPr>
            <xdr:cNvPr id="32" name="Shape 23">
              <a:extLst>
                <a:ext uri="{FF2B5EF4-FFF2-40B4-BE49-F238E27FC236}">
                  <a16:creationId xmlns:a16="http://schemas.microsoft.com/office/drawing/2014/main" id="{8F25FBF1-F4E9-668C-CF68-888AF4F7C877}"/>
                </a:ext>
              </a:extLst>
            </xdr:cNvPr>
            <xdr:cNvSpPr/>
          </xdr:nvSpPr>
          <xdr:spPr>
            <a:xfrm>
              <a:off x="121920" y="855953"/>
              <a:ext cx="2360296" cy="12700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3" name="Shape 24">
              <a:extLst>
                <a:ext uri="{FF2B5EF4-FFF2-40B4-BE49-F238E27FC236}">
                  <a16:creationId xmlns:a16="http://schemas.microsoft.com/office/drawing/2014/main" id="{FB747593-F5D5-8A87-91F3-1F2DDBF28E3B}"/>
                </a:ext>
              </a:extLst>
            </xdr:cNvPr>
            <xdr:cNvSpPr/>
          </xdr:nvSpPr>
          <xdr:spPr>
            <a:xfrm>
              <a:off x="121921" y="5867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KPI!H17">
          <xdr:nvSpPr>
            <xdr:cNvPr id="34" name="Shape 23">
              <a:extLst>
                <a:ext uri="{FF2B5EF4-FFF2-40B4-BE49-F238E27FC236}">
                  <a16:creationId xmlns:a16="http://schemas.microsoft.com/office/drawing/2014/main" id="{BF5D3958-C6A3-EB5C-7E9E-C3BA825C81C6}"/>
                </a:ext>
              </a:extLst>
            </xdr:cNvPr>
            <xdr:cNvSpPr/>
          </xdr:nvSpPr>
          <xdr:spPr>
            <a:xfrm>
              <a:off x="342900" y="891540"/>
              <a:ext cx="19050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62BB7C28-D387-4299-AD83-0B44BA0C3F3F}"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#37873</a:t>
              </a:fld>
              <a:endParaRPr sz="1400" b="1" i="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5" name="Shape 23">
              <a:extLst>
                <a:ext uri="{FF2B5EF4-FFF2-40B4-BE49-F238E27FC236}">
                  <a16:creationId xmlns:a16="http://schemas.microsoft.com/office/drawing/2014/main" id="{18EC1361-3FB0-C501-8221-F99EE9A01CAF}"/>
                </a:ext>
              </a:extLst>
            </xdr:cNvPr>
            <xdr:cNvSpPr/>
          </xdr:nvSpPr>
          <xdr:spPr>
            <a:xfrm>
              <a:off x="365760" y="1717013"/>
              <a:ext cx="1905000" cy="271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6" name="Group 35">
            <a:extLst>
              <a:ext uri="{FF2B5EF4-FFF2-40B4-BE49-F238E27FC236}">
                <a16:creationId xmlns:a16="http://schemas.microsoft.com/office/drawing/2014/main" id="{318D5E0E-7ADA-4FC7-BB41-5F60BE5453F9}"/>
              </a:ext>
            </a:extLst>
          </xdr:cNvPr>
          <xdr:cNvGrpSpPr/>
        </xdr:nvGrpSpPr>
        <xdr:grpSpPr>
          <a:xfrm>
            <a:off x="7338060" y="601980"/>
            <a:ext cx="2360296" cy="1539240"/>
            <a:chOff x="121920" y="586740"/>
            <a:chExt cx="2360296" cy="1539240"/>
          </a:xfrm>
        </xdr:grpSpPr>
        <xdr:sp macro="" textlink="">
          <xdr:nvSpPr>
            <xdr:cNvPr id="37" name="Shape 23">
              <a:extLst>
                <a:ext uri="{FF2B5EF4-FFF2-40B4-BE49-F238E27FC236}">
                  <a16:creationId xmlns:a16="http://schemas.microsoft.com/office/drawing/2014/main" id="{E12DCBD0-1169-D13A-92D8-85C78026A848}"/>
                </a:ext>
              </a:extLst>
            </xdr:cNvPr>
            <xdr:cNvSpPr/>
          </xdr:nvSpPr>
          <xdr:spPr>
            <a:xfrm>
              <a:off x="121920" y="855953"/>
              <a:ext cx="2360296" cy="12700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B8FC9E68-8A26-2668-B44F-81F541DBBC4A}"/>
                </a:ext>
              </a:extLst>
            </xdr:cNvPr>
            <xdr:cNvSpPr/>
          </xdr:nvSpPr>
          <xdr:spPr>
            <a:xfrm>
              <a:off x="121921" y="5867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NO OF ORDERS</a:t>
              </a:r>
              <a:endParaRPr sz="1400"/>
            </a:p>
          </xdr:txBody>
        </xdr:sp>
        <xdr:sp macro="" textlink="KPI!K17">
          <xdr:nvSpPr>
            <xdr:cNvPr id="39" name="Shape 23">
              <a:extLst>
                <a:ext uri="{FF2B5EF4-FFF2-40B4-BE49-F238E27FC236}">
                  <a16:creationId xmlns:a16="http://schemas.microsoft.com/office/drawing/2014/main" id="{3CAB414F-432D-3CBB-7135-713C0314BC5F}"/>
                </a:ext>
              </a:extLst>
            </xdr:cNvPr>
            <xdr:cNvSpPr/>
          </xdr:nvSpPr>
          <xdr:spPr>
            <a:xfrm>
              <a:off x="342900" y="891540"/>
              <a:ext cx="19050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E6E0C81A-A9F7-46DA-A34A-9E2B3417666A}"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#9994</a:t>
              </a:fld>
              <a:endParaRPr sz="1400" b="1" i="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0" name="Shape 23">
              <a:extLst>
                <a:ext uri="{FF2B5EF4-FFF2-40B4-BE49-F238E27FC236}">
                  <a16:creationId xmlns:a16="http://schemas.microsoft.com/office/drawing/2014/main" id="{60540BB8-75EB-3A95-DE59-9F02468D88E9}"/>
                </a:ext>
              </a:extLst>
            </xdr:cNvPr>
            <xdr:cNvSpPr/>
          </xdr:nvSpPr>
          <xdr:spPr>
            <a:xfrm>
              <a:off x="365760" y="1717013"/>
              <a:ext cx="1905000" cy="271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41" name="Group 40">
            <a:extLst>
              <a:ext uri="{FF2B5EF4-FFF2-40B4-BE49-F238E27FC236}">
                <a16:creationId xmlns:a16="http://schemas.microsoft.com/office/drawing/2014/main" id="{5976237A-D72D-4E5C-AE83-236B3A6A6A0F}"/>
              </a:ext>
            </a:extLst>
          </xdr:cNvPr>
          <xdr:cNvGrpSpPr/>
        </xdr:nvGrpSpPr>
        <xdr:grpSpPr>
          <a:xfrm>
            <a:off x="9745980" y="609600"/>
            <a:ext cx="2360296" cy="1539240"/>
            <a:chOff x="121920" y="586740"/>
            <a:chExt cx="2360296" cy="1539240"/>
          </a:xfrm>
        </xdr:grpSpPr>
        <xdr:sp macro="" textlink="">
          <xdr:nvSpPr>
            <xdr:cNvPr id="42" name="Shape 23">
              <a:extLst>
                <a:ext uri="{FF2B5EF4-FFF2-40B4-BE49-F238E27FC236}">
                  <a16:creationId xmlns:a16="http://schemas.microsoft.com/office/drawing/2014/main" id="{367BB8F8-0C63-60C8-7C18-60474B9B2124}"/>
                </a:ext>
              </a:extLst>
            </xdr:cNvPr>
            <xdr:cNvSpPr/>
          </xdr:nvSpPr>
          <xdr:spPr>
            <a:xfrm>
              <a:off x="121920" y="855953"/>
              <a:ext cx="2360296" cy="12700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3" name="Shape 24">
              <a:extLst>
                <a:ext uri="{FF2B5EF4-FFF2-40B4-BE49-F238E27FC236}">
                  <a16:creationId xmlns:a16="http://schemas.microsoft.com/office/drawing/2014/main" id="{E8DC7D88-E50B-F91E-968B-521347256B4B}"/>
                </a:ext>
              </a:extLst>
            </xdr:cNvPr>
            <xdr:cNvSpPr/>
          </xdr:nvSpPr>
          <xdr:spPr>
            <a:xfrm>
              <a:off x="121921" y="58674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MARGIN</a:t>
              </a:r>
              <a:endParaRPr sz="1400"/>
            </a:p>
          </xdr:txBody>
        </xdr:sp>
        <xdr:sp macro="" textlink="KPI!N17">
          <xdr:nvSpPr>
            <xdr:cNvPr id="44" name="Shape 23">
              <a:extLst>
                <a:ext uri="{FF2B5EF4-FFF2-40B4-BE49-F238E27FC236}">
                  <a16:creationId xmlns:a16="http://schemas.microsoft.com/office/drawing/2014/main" id="{F7B977E4-0B4E-186A-30CC-3E3FAEEA4100}"/>
                </a:ext>
              </a:extLst>
            </xdr:cNvPr>
            <xdr:cNvSpPr/>
          </xdr:nvSpPr>
          <xdr:spPr>
            <a:xfrm>
              <a:off x="342900" y="891540"/>
              <a:ext cx="1905000" cy="32003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054934BC-57FA-4636-B5B3-C93E820C16CC}" type="TxLink">
                <a:rPr lang="en-US" sz="14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12.47%</a:t>
              </a:fld>
              <a:endParaRPr sz="1400" b="1" i="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5" name="Shape 23">
              <a:extLst>
                <a:ext uri="{FF2B5EF4-FFF2-40B4-BE49-F238E27FC236}">
                  <a16:creationId xmlns:a16="http://schemas.microsoft.com/office/drawing/2014/main" id="{8F17E32B-D20E-050F-74B4-8D47A2AC606A}"/>
                </a:ext>
              </a:extLst>
            </xdr:cNvPr>
            <xdr:cNvSpPr/>
          </xdr:nvSpPr>
          <xdr:spPr>
            <a:xfrm>
              <a:off x="365760" y="1717013"/>
              <a:ext cx="1905000" cy="271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grpSp>
    </xdr:grpSp>
    <xdr:clientData/>
  </xdr:twoCellAnchor>
  <xdr:oneCellAnchor>
    <xdr:from>
      <xdr:col>0</xdr:col>
      <xdr:colOff>45720</xdr:colOff>
      <xdr:row>0</xdr:row>
      <xdr:rowOff>68580</xdr:rowOff>
    </xdr:from>
    <xdr:ext cx="12070080" cy="510540"/>
    <xdr:sp macro="" textlink="">
      <xdr:nvSpPr>
        <xdr:cNvPr id="2" name="Shape 3">
          <a:extLst>
            <a:ext uri="{FF2B5EF4-FFF2-40B4-BE49-F238E27FC236}">
              <a16:creationId xmlns:a16="http://schemas.microsoft.com/office/drawing/2014/main" id="{E8352A30-AAB9-405C-A8E1-DFE5190D3A51}"/>
            </a:ext>
          </a:extLst>
        </xdr:cNvPr>
        <xdr:cNvSpPr/>
      </xdr:nvSpPr>
      <xdr:spPr>
        <a:xfrm>
          <a:off x="45720" y="68580"/>
          <a:ext cx="12070080" cy="51054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327660</xdr:colOff>
      <xdr:row>6</xdr:row>
      <xdr:rowOff>170153</xdr:rowOff>
    </xdr:from>
    <xdr:to>
      <xdr:col>3</xdr:col>
      <xdr:colOff>449580</xdr:colOff>
      <xdr:row>9</xdr:row>
      <xdr:rowOff>25373</xdr:rowOff>
    </xdr:to>
    <xdr:graphicFrame macro="">
      <xdr:nvGraphicFramePr>
        <xdr:cNvPr id="3" name="Chart 2">
          <a:extLst>
            <a:ext uri="{FF2B5EF4-FFF2-40B4-BE49-F238E27FC236}">
              <a16:creationId xmlns:a16="http://schemas.microsoft.com/office/drawing/2014/main" id="{36F78208-C830-466F-B530-A222AF98B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320040</xdr:colOff>
          <xdr:row>9</xdr:row>
          <xdr:rowOff>99060</xdr:rowOff>
        </xdr:from>
        <xdr:to>
          <xdr:col>3</xdr:col>
          <xdr:colOff>365760</xdr:colOff>
          <xdr:row>10</xdr:row>
          <xdr:rowOff>137160</xdr:rowOff>
        </xdr:to>
        <xdr:pic>
          <xdr:nvPicPr>
            <xdr:cNvPr id="8" name="Picture 7">
              <a:extLst>
                <a:ext uri="{FF2B5EF4-FFF2-40B4-BE49-F238E27FC236}">
                  <a16:creationId xmlns:a16="http://schemas.microsoft.com/office/drawing/2014/main" id="{A88C46F1-2295-78F0-9B71-3736C39EE0CD}"/>
                </a:ext>
              </a:extLst>
            </xdr:cNvPr>
            <xdr:cNvPicPr>
              <a:picLocks noChangeAspect="1" noChangeArrowheads="1"/>
              <a:extLst>
                <a:ext uri="{84589F7E-364E-4C9E-8A38-B11213B215E9}">
                  <a14:cameraTool cellRange="'KPI YOY'!$I$9" spid="_x0000_s7242"/>
                </a:ext>
              </a:extLst>
            </xdr:cNvPicPr>
          </xdr:nvPicPr>
          <xdr:blipFill>
            <a:blip xmlns:r="http://schemas.openxmlformats.org/officeDocument/2006/relationships" r:embed="rId2"/>
            <a:srcRect/>
            <a:stretch>
              <a:fillRect/>
            </a:stretch>
          </xdr:blipFill>
          <xdr:spPr bwMode="auto">
            <a:xfrm>
              <a:off x="1539240" y="174498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419100</xdr:colOff>
      <xdr:row>7</xdr:row>
      <xdr:rowOff>15240</xdr:rowOff>
    </xdr:from>
    <xdr:to>
      <xdr:col>7</xdr:col>
      <xdr:colOff>342900</xdr:colOff>
      <xdr:row>9</xdr:row>
      <xdr:rowOff>7620</xdr:rowOff>
    </xdr:to>
    <xdr:graphicFrame macro="">
      <xdr:nvGraphicFramePr>
        <xdr:cNvPr id="46" name="Chart 45">
          <a:extLst>
            <a:ext uri="{FF2B5EF4-FFF2-40B4-BE49-F238E27FC236}">
              <a16:creationId xmlns:a16="http://schemas.microsoft.com/office/drawing/2014/main" id="{531EE084-E42A-40D4-A03D-7DA68F0A5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365760</xdr:colOff>
      <xdr:row>6</xdr:row>
      <xdr:rowOff>152400</xdr:rowOff>
    </xdr:from>
    <xdr:to>
      <xdr:col>11</xdr:col>
      <xdr:colOff>274320</xdr:colOff>
      <xdr:row>9</xdr:row>
      <xdr:rowOff>45720</xdr:rowOff>
    </xdr:to>
    <xdr:graphicFrame macro="">
      <xdr:nvGraphicFramePr>
        <xdr:cNvPr id="47" name="Chart 46">
          <a:extLst>
            <a:ext uri="{FF2B5EF4-FFF2-40B4-BE49-F238E27FC236}">
              <a16:creationId xmlns:a16="http://schemas.microsoft.com/office/drawing/2014/main" id="{7C09FCF4-7AAE-4F15-BC43-9085F3946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373380</xdr:colOff>
      <xdr:row>6</xdr:row>
      <xdr:rowOff>160020</xdr:rowOff>
    </xdr:from>
    <xdr:to>
      <xdr:col>15</xdr:col>
      <xdr:colOff>266700</xdr:colOff>
      <xdr:row>9</xdr:row>
      <xdr:rowOff>30480</xdr:rowOff>
    </xdr:to>
    <xdr:graphicFrame macro="">
      <xdr:nvGraphicFramePr>
        <xdr:cNvPr id="48" name="Chart 47">
          <a:extLst>
            <a:ext uri="{FF2B5EF4-FFF2-40B4-BE49-F238E27FC236}">
              <a16:creationId xmlns:a16="http://schemas.microsoft.com/office/drawing/2014/main" id="{E474BD89-9BD4-4717-84BC-AC4F1639E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342900</xdr:colOff>
      <xdr:row>6</xdr:row>
      <xdr:rowOff>175260</xdr:rowOff>
    </xdr:from>
    <xdr:to>
      <xdr:col>19</xdr:col>
      <xdr:colOff>167640</xdr:colOff>
      <xdr:row>9</xdr:row>
      <xdr:rowOff>68580</xdr:rowOff>
    </xdr:to>
    <xdr:graphicFrame macro="">
      <xdr:nvGraphicFramePr>
        <xdr:cNvPr id="49" name="Chart 48">
          <a:extLst>
            <a:ext uri="{FF2B5EF4-FFF2-40B4-BE49-F238E27FC236}">
              <a16:creationId xmlns:a16="http://schemas.microsoft.com/office/drawing/2014/main" id="{3BFB1974-9C3D-4856-BDD1-F29B3F94F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304800</xdr:colOff>
          <xdr:row>9</xdr:row>
          <xdr:rowOff>114300</xdr:rowOff>
        </xdr:from>
        <xdr:to>
          <xdr:col>7</xdr:col>
          <xdr:colOff>381000</xdr:colOff>
          <xdr:row>10</xdr:row>
          <xdr:rowOff>144780</xdr:rowOff>
        </xdr:to>
        <xdr:pic>
          <xdr:nvPicPr>
            <xdr:cNvPr id="51" name="Picture 50">
              <a:extLst>
                <a:ext uri="{FF2B5EF4-FFF2-40B4-BE49-F238E27FC236}">
                  <a16:creationId xmlns:a16="http://schemas.microsoft.com/office/drawing/2014/main" id="{1934EA22-3B6E-C891-CBD4-9055FD3D9CAF}"/>
                </a:ext>
              </a:extLst>
            </xdr:cNvPr>
            <xdr:cNvPicPr>
              <a:picLocks noChangeAspect="1" noChangeArrowheads="1"/>
              <a:extLst>
                <a:ext uri="{84589F7E-364E-4C9E-8A38-B11213B215E9}">
                  <a14:cameraTool cellRange="'KPI YOY'!$J$9" spid="_x0000_s7243"/>
                </a:ext>
              </a:extLst>
            </xdr:cNvPicPr>
          </xdr:nvPicPr>
          <xdr:blipFill>
            <a:blip xmlns:r="http://schemas.openxmlformats.org/officeDocument/2006/relationships" r:embed="rId7"/>
            <a:srcRect/>
            <a:stretch>
              <a:fillRect/>
            </a:stretch>
          </xdr:blipFill>
          <xdr:spPr bwMode="auto">
            <a:xfrm>
              <a:off x="3962400" y="1760220"/>
              <a:ext cx="6858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259080</xdr:colOff>
          <xdr:row>9</xdr:row>
          <xdr:rowOff>114300</xdr:rowOff>
        </xdr:from>
        <xdr:to>
          <xdr:col>11</xdr:col>
          <xdr:colOff>304800</xdr:colOff>
          <xdr:row>10</xdr:row>
          <xdr:rowOff>152400</xdr:rowOff>
        </xdr:to>
        <xdr:pic>
          <xdr:nvPicPr>
            <xdr:cNvPr id="53" name="Picture 52">
              <a:extLst>
                <a:ext uri="{FF2B5EF4-FFF2-40B4-BE49-F238E27FC236}">
                  <a16:creationId xmlns:a16="http://schemas.microsoft.com/office/drawing/2014/main" id="{68D7B599-52D4-955A-EC5E-7DAF6895F0C1}"/>
                </a:ext>
              </a:extLst>
            </xdr:cNvPr>
            <xdr:cNvPicPr>
              <a:picLocks noChangeAspect="1" noChangeArrowheads="1"/>
              <a:extLst>
                <a:ext uri="{84589F7E-364E-4C9E-8A38-B11213B215E9}">
                  <a14:cameraTool cellRange="'KPI YOY'!$K$9" spid="_x0000_s7244"/>
                </a:ext>
              </a:extLst>
            </xdr:cNvPicPr>
          </xdr:nvPicPr>
          <xdr:blipFill>
            <a:blip xmlns:r="http://schemas.openxmlformats.org/officeDocument/2006/relationships" r:embed="rId8"/>
            <a:srcRect/>
            <a:stretch>
              <a:fillRect/>
            </a:stretch>
          </xdr:blipFill>
          <xdr:spPr bwMode="auto">
            <a:xfrm>
              <a:off x="6355080" y="176022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236220</xdr:colOff>
          <xdr:row>9</xdr:row>
          <xdr:rowOff>114300</xdr:rowOff>
        </xdr:from>
        <xdr:to>
          <xdr:col>15</xdr:col>
          <xdr:colOff>281940</xdr:colOff>
          <xdr:row>10</xdr:row>
          <xdr:rowOff>152400</xdr:rowOff>
        </xdr:to>
        <xdr:pic>
          <xdr:nvPicPr>
            <xdr:cNvPr id="55" name="Picture 54">
              <a:extLst>
                <a:ext uri="{FF2B5EF4-FFF2-40B4-BE49-F238E27FC236}">
                  <a16:creationId xmlns:a16="http://schemas.microsoft.com/office/drawing/2014/main" id="{4C203C07-5CBC-3AD1-0BEE-67B4C257B74E}"/>
                </a:ext>
              </a:extLst>
            </xdr:cNvPr>
            <xdr:cNvPicPr>
              <a:picLocks noChangeAspect="1" noChangeArrowheads="1"/>
              <a:extLst>
                <a:ext uri="{84589F7E-364E-4C9E-8A38-B11213B215E9}">
                  <a14:cameraTool cellRange="'KPI YOY'!$L$9" spid="_x0000_s7245"/>
                </a:ext>
              </a:extLst>
            </xdr:cNvPicPr>
          </xdr:nvPicPr>
          <xdr:blipFill>
            <a:blip xmlns:r="http://schemas.openxmlformats.org/officeDocument/2006/relationships" r:embed="rId9"/>
            <a:srcRect/>
            <a:stretch>
              <a:fillRect/>
            </a:stretch>
          </xdr:blipFill>
          <xdr:spPr bwMode="auto">
            <a:xfrm>
              <a:off x="8770620" y="176022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228600</xdr:colOff>
          <xdr:row>9</xdr:row>
          <xdr:rowOff>114300</xdr:rowOff>
        </xdr:from>
        <xdr:to>
          <xdr:col>19</xdr:col>
          <xdr:colOff>304800</xdr:colOff>
          <xdr:row>10</xdr:row>
          <xdr:rowOff>144780</xdr:rowOff>
        </xdr:to>
        <xdr:pic>
          <xdr:nvPicPr>
            <xdr:cNvPr id="57" name="Picture 56">
              <a:extLst>
                <a:ext uri="{FF2B5EF4-FFF2-40B4-BE49-F238E27FC236}">
                  <a16:creationId xmlns:a16="http://schemas.microsoft.com/office/drawing/2014/main" id="{3A5CD1B6-75A6-F9D8-9D4B-04910AF3A9F9}"/>
                </a:ext>
              </a:extLst>
            </xdr:cNvPr>
            <xdr:cNvPicPr>
              <a:picLocks noChangeAspect="1" noChangeArrowheads="1"/>
              <a:extLst>
                <a:ext uri="{84589F7E-364E-4C9E-8A38-B11213B215E9}">
                  <a14:cameraTool cellRange="'KPI YOY'!$M$9" spid="_x0000_s7246"/>
                </a:ext>
              </a:extLst>
            </xdr:cNvPicPr>
          </xdr:nvPicPr>
          <xdr:blipFill>
            <a:blip xmlns:r="http://schemas.openxmlformats.org/officeDocument/2006/relationships" r:embed="rId10"/>
            <a:srcRect/>
            <a:stretch>
              <a:fillRect/>
            </a:stretch>
          </xdr:blipFill>
          <xdr:spPr bwMode="auto">
            <a:xfrm>
              <a:off x="11201400" y="1760220"/>
              <a:ext cx="6858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53340</xdr:colOff>
      <xdr:row>12</xdr:row>
      <xdr:rowOff>7620</xdr:rowOff>
    </xdr:from>
    <xdr:ext cx="11993880" cy="2057400"/>
    <xdr:grpSp>
      <xdr:nvGrpSpPr>
        <xdr:cNvPr id="59" name="Shape 2">
          <a:extLst>
            <a:ext uri="{FF2B5EF4-FFF2-40B4-BE49-F238E27FC236}">
              <a16:creationId xmlns:a16="http://schemas.microsoft.com/office/drawing/2014/main" id="{6E4A24F5-7C52-431E-8DFD-6AB7AC0071DA}"/>
            </a:ext>
          </a:extLst>
        </xdr:cNvPr>
        <xdr:cNvGrpSpPr/>
      </xdr:nvGrpSpPr>
      <xdr:grpSpPr>
        <a:xfrm>
          <a:off x="53340" y="2202180"/>
          <a:ext cx="11993880" cy="2057400"/>
          <a:chOff x="0" y="2751300"/>
          <a:chExt cx="10692000" cy="2057400"/>
        </a:xfrm>
      </xdr:grpSpPr>
      <xdr:grpSp>
        <xdr:nvGrpSpPr>
          <xdr:cNvPr id="60" name="Shape 4">
            <a:extLst>
              <a:ext uri="{FF2B5EF4-FFF2-40B4-BE49-F238E27FC236}">
                <a16:creationId xmlns:a16="http://schemas.microsoft.com/office/drawing/2014/main" id="{EC50D9E0-205A-2360-B348-B3D841444228}"/>
              </a:ext>
            </a:extLst>
          </xdr:cNvPr>
          <xdr:cNvGrpSpPr/>
        </xdr:nvGrpSpPr>
        <xdr:grpSpPr>
          <a:xfrm>
            <a:off x="0" y="2751300"/>
            <a:ext cx="10692000" cy="2057400"/>
            <a:chOff x="152400" y="1971675"/>
            <a:chExt cx="12515850" cy="2228850"/>
          </a:xfrm>
        </xdr:grpSpPr>
        <xdr:sp macro="" textlink="">
          <xdr:nvSpPr>
            <xdr:cNvPr id="61" name="Shape 5">
              <a:extLst>
                <a:ext uri="{FF2B5EF4-FFF2-40B4-BE49-F238E27FC236}">
                  <a16:creationId xmlns:a16="http://schemas.microsoft.com/office/drawing/2014/main" id="{B77566A2-BA8D-0CB0-9872-5ED485BEA402}"/>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2" name="Shape 6">
              <a:extLst>
                <a:ext uri="{FF2B5EF4-FFF2-40B4-BE49-F238E27FC236}">
                  <a16:creationId xmlns:a16="http://schemas.microsoft.com/office/drawing/2014/main" id="{A4105F11-12DA-33EC-D68D-67C052F29BB6}"/>
                </a:ext>
              </a:extLst>
            </xdr:cNvPr>
            <xdr:cNvGrpSpPr/>
          </xdr:nvGrpSpPr>
          <xdr:grpSpPr>
            <a:xfrm>
              <a:off x="152400" y="1971675"/>
              <a:ext cx="5219701" cy="2219325"/>
              <a:chOff x="152400" y="1971675"/>
              <a:chExt cx="5219701" cy="2219325"/>
            </a:xfrm>
          </xdr:grpSpPr>
          <xdr:sp macro="" textlink="">
            <xdr:nvSpPr>
              <xdr:cNvPr id="69" name="Shape 7">
                <a:extLst>
                  <a:ext uri="{FF2B5EF4-FFF2-40B4-BE49-F238E27FC236}">
                    <a16:creationId xmlns:a16="http://schemas.microsoft.com/office/drawing/2014/main" id="{67B7BE57-DF90-257E-5A29-7495223AEC65}"/>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70" name="Shape 8">
                <a:extLst>
                  <a:ext uri="{FF2B5EF4-FFF2-40B4-BE49-F238E27FC236}">
                    <a16:creationId xmlns:a16="http://schemas.microsoft.com/office/drawing/2014/main" id="{3F536E6C-D9DF-613B-3E37-6D2CCF998464}"/>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63" name="Shape 9">
              <a:extLst>
                <a:ext uri="{FF2B5EF4-FFF2-40B4-BE49-F238E27FC236}">
                  <a16:creationId xmlns:a16="http://schemas.microsoft.com/office/drawing/2014/main" id="{1BDB04B1-8AA1-8172-B756-6BE2FB7FA125}"/>
                </a:ext>
              </a:extLst>
            </xdr:cNvPr>
            <xdr:cNvGrpSpPr/>
          </xdr:nvGrpSpPr>
          <xdr:grpSpPr>
            <a:xfrm>
              <a:off x="5448301" y="1971675"/>
              <a:ext cx="4305300" cy="2219325"/>
              <a:chOff x="5448301" y="1971675"/>
              <a:chExt cx="4305300" cy="2219325"/>
            </a:xfrm>
          </xdr:grpSpPr>
          <xdr:sp macro="" textlink="">
            <xdr:nvSpPr>
              <xdr:cNvPr id="67" name="Shape 10">
                <a:extLst>
                  <a:ext uri="{FF2B5EF4-FFF2-40B4-BE49-F238E27FC236}">
                    <a16:creationId xmlns:a16="http://schemas.microsoft.com/office/drawing/2014/main" id="{D2F6BD0A-83D9-18C3-7003-6F23920C7C1D}"/>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11">
                <a:extLst>
                  <a:ext uri="{FF2B5EF4-FFF2-40B4-BE49-F238E27FC236}">
                    <a16:creationId xmlns:a16="http://schemas.microsoft.com/office/drawing/2014/main" id="{610FDDFA-E999-D468-5815-E6738425A5DC}"/>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64" name="Shape 12">
              <a:extLst>
                <a:ext uri="{FF2B5EF4-FFF2-40B4-BE49-F238E27FC236}">
                  <a16:creationId xmlns:a16="http://schemas.microsoft.com/office/drawing/2014/main" id="{79636AB4-DEB0-67C4-ACEC-520D526E98D8}"/>
                </a:ext>
              </a:extLst>
            </xdr:cNvPr>
            <xdr:cNvGrpSpPr/>
          </xdr:nvGrpSpPr>
          <xdr:grpSpPr>
            <a:xfrm>
              <a:off x="9848850" y="1971675"/>
              <a:ext cx="2819400" cy="2228850"/>
              <a:chOff x="9848850" y="1866900"/>
              <a:chExt cx="2819400" cy="2219325"/>
            </a:xfrm>
          </xdr:grpSpPr>
          <xdr:sp macro="" textlink="">
            <xdr:nvSpPr>
              <xdr:cNvPr id="65" name="Shape 13">
                <a:extLst>
                  <a:ext uri="{FF2B5EF4-FFF2-40B4-BE49-F238E27FC236}">
                    <a16:creationId xmlns:a16="http://schemas.microsoft.com/office/drawing/2014/main" id="{51CD3549-A5AA-856F-AB7A-B8044B963B6D}"/>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14">
                <a:extLst>
                  <a:ext uri="{FF2B5EF4-FFF2-40B4-BE49-F238E27FC236}">
                    <a16:creationId xmlns:a16="http://schemas.microsoft.com/office/drawing/2014/main" id="{E78CE0F6-39E9-D32E-BAE6-83A3B54BE8C3}"/>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83820</xdr:colOff>
      <xdr:row>23</xdr:row>
      <xdr:rowOff>59055</xdr:rowOff>
    </xdr:from>
    <xdr:ext cx="4991100" cy="2009775"/>
    <xdr:sp macro="" textlink="">
      <xdr:nvSpPr>
        <xdr:cNvPr id="71" name="Shape 15">
          <a:extLst>
            <a:ext uri="{FF2B5EF4-FFF2-40B4-BE49-F238E27FC236}">
              <a16:creationId xmlns:a16="http://schemas.microsoft.com/office/drawing/2014/main" id="{BADF675F-D7DF-429B-8D34-59BE17974990}"/>
            </a:ext>
          </a:extLst>
        </xdr:cNvPr>
        <xdr:cNvSpPr/>
      </xdr:nvSpPr>
      <xdr:spPr>
        <a:xfrm>
          <a:off x="83820" y="42957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276225</xdr:colOff>
      <xdr:row>23</xdr:row>
      <xdr:rowOff>53340</xdr:rowOff>
    </xdr:from>
    <xdr:ext cx="3366135" cy="2009775"/>
    <xdr:sp macro="" textlink="">
      <xdr:nvSpPr>
        <xdr:cNvPr id="72" name="Shape 17">
          <a:extLst>
            <a:ext uri="{FF2B5EF4-FFF2-40B4-BE49-F238E27FC236}">
              <a16:creationId xmlns:a16="http://schemas.microsoft.com/office/drawing/2014/main" id="{7D03E916-8031-4A9A-BAF8-CDE25717E8BB}"/>
            </a:ext>
          </a:extLst>
        </xdr:cNvPr>
        <xdr:cNvSpPr/>
      </xdr:nvSpPr>
      <xdr:spPr>
        <a:xfrm>
          <a:off x="5153025" y="4290060"/>
          <a:ext cx="336613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78106</xdr:colOff>
      <xdr:row>23</xdr:row>
      <xdr:rowOff>60960</xdr:rowOff>
    </xdr:from>
    <xdr:ext cx="3472814" cy="2000250"/>
    <xdr:sp macro="" textlink="">
      <xdr:nvSpPr>
        <xdr:cNvPr id="73" name="Shape 19">
          <a:extLst>
            <a:ext uri="{FF2B5EF4-FFF2-40B4-BE49-F238E27FC236}">
              <a16:creationId xmlns:a16="http://schemas.microsoft.com/office/drawing/2014/main" id="{63849CED-3A04-423B-A85B-5DE213CA7F91}"/>
            </a:ext>
          </a:extLst>
        </xdr:cNvPr>
        <xdr:cNvSpPr/>
      </xdr:nvSpPr>
      <xdr:spPr>
        <a:xfrm>
          <a:off x="8612506" y="4297680"/>
          <a:ext cx="3472814"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190500</xdr:colOff>
      <xdr:row>23</xdr:row>
      <xdr:rowOff>120015</xdr:rowOff>
    </xdr:from>
    <xdr:ext cx="1516380" cy="257175"/>
    <xdr:sp macro="" textlink="">
      <xdr:nvSpPr>
        <xdr:cNvPr id="74" name="Shape 16">
          <a:extLst>
            <a:ext uri="{FF2B5EF4-FFF2-40B4-BE49-F238E27FC236}">
              <a16:creationId xmlns:a16="http://schemas.microsoft.com/office/drawing/2014/main" id="{D34F3F13-6C95-43EC-A752-A837E4C56F75}"/>
            </a:ext>
          </a:extLst>
        </xdr:cNvPr>
        <xdr:cNvSpPr/>
      </xdr:nvSpPr>
      <xdr:spPr>
        <a:xfrm>
          <a:off x="190500" y="4356735"/>
          <a:ext cx="151638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413385</xdr:colOff>
      <xdr:row>23</xdr:row>
      <xdr:rowOff>106680</xdr:rowOff>
    </xdr:from>
    <xdr:ext cx="1516380" cy="257175"/>
    <xdr:sp macro="" textlink="">
      <xdr:nvSpPr>
        <xdr:cNvPr id="75" name="Shape 16">
          <a:extLst>
            <a:ext uri="{FF2B5EF4-FFF2-40B4-BE49-F238E27FC236}">
              <a16:creationId xmlns:a16="http://schemas.microsoft.com/office/drawing/2014/main" id="{1B0E5483-60F5-4054-9250-93BDF1D0EE7F}"/>
            </a:ext>
          </a:extLst>
        </xdr:cNvPr>
        <xdr:cNvSpPr/>
      </xdr:nvSpPr>
      <xdr:spPr>
        <a:xfrm>
          <a:off x="5290185" y="4343400"/>
          <a:ext cx="151638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14</xdr:col>
      <xdr:colOff>230506</xdr:colOff>
      <xdr:row>23</xdr:row>
      <xdr:rowOff>129540</xdr:rowOff>
    </xdr:from>
    <xdr:ext cx="969645" cy="255270"/>
    <xdr:sp macro="" textlink="">
      <xdr:nvSpPr>
        <xdr:cNvPr id="76" name="Shape 20">
          <a:extLst>
            <a:ext uri="{FF2B5EF4-FFF2-40B4-BE49-F238E27FC236}">
              <a16:creationId xmlns:a16="http://schemas.microsoft.com/office/drawing/2014/main" id="{8908453E-FF82-4316-BD51-9BDF149F707A}"/>
            </a:ext>
          </a:extLst>
        </xdr:cNvPr>
        <xdr:cNvSpPr/>
      </xdr:nvSpPr>
      <xdr:spPr>
        <a:xfrm>
          <a:off x="8764906" y="4366260"/>
          <a:ext cx="969645" cy="25527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160020</xdr:colOff>
      <xdr:row>13</xdr:row>
      <xdr:rowOff>106680</xdr:rowOff>
    </xdr:from>
    <xdr:to>
      <xdr:col>7</xdr:col>
      <xdr:colOff>464820</xdr:colOff>
      <xdr:row>22</xdr:row>
      <xdr:rowOff>129540</xdr:rowOff>
    </xdr:to>
    <xdr:graphicFrame macro="">
      <xdr:nvGraphicFramePr>
        <xdr:cNvPr id="77" name="Chart 76">
          <a:extLst>
            <a:ext uri="{FF2B5EF4-FFF2-40B4-BE49-F238E27FC236}">
              <a16:creationId xmlns:a16="http://schemas.microsoft.com/office/drawing/2014/main" id="{9B4493EF-71D3-4AA6-A859-5396C194A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259080</xdr:colOff>
      <xdr:row>13</xdr:row>
      <xdr:rowOff>167640</xdr:rowOff>
    </xdr:from>
    <xdr:to>
      <xdr:col>15</xdr:col>
      <xdr:colOff>68580</xdr:colOff>
      <xdr:row>22</xdr:row>
      <xdr:rowOff>53340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56D7D811-C43B-43E1-A5FC-0D4816D97A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5880" y="2545080"/>
              <a:ext cx="407670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274320</xdr:colOff>
      <xdr:row>13</xdr:row>
      <xdr:rowOff>121920</xdr:rowOff>
    </xdr:from>
    <xdr:to>
      <xdr:col>19</xdr:col>
      <xdr:colOff>396240</xdr:colOff>
      <xdr:row>22</xdr:row>
      <xdr:rowOff>129540</xdr:rowOff>
    </xdr:to>
    <xdr:graphicFrame macro="">
      <xdr:nvGraphicFramePr>
        <xdr:cNvPr id="80" name="Chart 79">
          <a:extLst>
            <a:ext uri="{FF2B5EF4-FFF2-40B4-BE49-F238E27FC236}">
              <a16:creationId xmlns:a16="http://schemas.microsoft.com/office/drawing/2014/main" id="{F3BA3F67-A4BA-4220-8461-E115E6639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114300</xdr:colOff>
      <xdr:row>24</xdr:row>
      <xdr:rowOff>114299</xdr:rowOff>
    </xdr:from>
    <xdr:to>
      <xdr:col>8</xdr:col>
      <xdr:colOff>30480</xdr:colOff>
      <xdr:row>33</xdr:row>
      <xdr:rowOff>144780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8BD5BA25-C72C-4B57-9DCC-BFF88DBBCE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4300" y="4617719"/>
              <a:ext cx="4792980" cy="1676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342900</xdr:colOff>
      <xdr:row>24</xdr:row>
      <xdr:rowOff>144780</xdr:rowOff>
    </xdr:from>
    <xdr:to>
      <xdr:col>13</xdr:col>
      <xdr:colOff>548640</xdr:colOff>
      <xdr:row>33</xdr:row>
      <xdr:rowOff>76200</xdr:rowOff>
    </xdr:to>
    <xdr:graphicFrame macro="">
      <xdr:nvGraphicFramePr>
        <xdr:cNvPr id="85" name="Chart 84">
          <a:extLst>
            <a:ext uri="{FF2B5EF4-FFF2-40B4-BE49-F238E27FC236}">
              <a16:creationId xmlns:a16="http://schemas.microsoft.com/office/drawing/2014/main" id="{007BA0AE-8783-4E81-9CCF-0011E588F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131446</xdr:colOff>
      <xdr:row>24</xdr:row>
      <xdr:rowOff>152400</xdr:rowOff>
    </xdr:from>
    <xdr:to>
      <xdr:col>15</xdr:col>
      <xdr:colOff>495300</xdr:colOff>
      <xdr:row>33</xdr:row>
      <xdr:rowOff>15239</xdr:rowOff>
    </xdr:to>
    <mc:AlternateContent xmlns:mc="http://schemas.openxmlformats.org/markup-compatibility/2006" xmlns:a14="http://schemas.microsoft.com/office/drawing/2010/main">
      <mc:Choice Requires="a14">
        <xdr:graphicFrame macro="">
          <xdr:nvGraphicFramePr>
            <xdr:cNvPr id="86" name="Year 1">
              <a:extLst>
                <a:ext uri="{FF2B5EF4-FFF2-40B4-BE49-F238E27FC236}">
                  <a16:creationId xmlns:a16="http://schemas.microsoft.com/office/drawing/2014/main" id="{0B83AC45-A7E0-47A6-BB31-2DA135CE028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65846" y="4655820"/>
              <a:ext cx="973454"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504826</xdr:colOff>
      <xdr:row>24</xdr:row>
      <xdr:rowOff>175260</xdr:rowOff>
    </xdr:from>
    <xdr:to>
      <xdr:col>19</xdr:col>
      <xdr:colOff>441960</xdr:colOff>
      <xdr:row>32</xdr:row>
      <xdr:rowOff>167639</xdr:rowOff>
    </xdr:to>
    <mc:AlternateContent xmlns:mc="http://schemas.openxmlformats.org/markup-compatibility/2006" xmlns:a14="http://schemas.microsoft.com/office/drawing/2010/main">
      <mc:Choice Requires="a14">
        <xdr:graphicFrame macro="">
          <xdr:nvGraphicFramePr>
            <xdr:cNvPr id="87" name="Segment 1">
              <a:extLst>
                <a:ext uri="{FF2B5EF4-FFF2-40B4-BE49-F238E27FC236}">
                  <a16:creationId xmlns:a16="http://schemas.microsoft.com/office/drawing/2014/main" id="{18ED402E-A4EA-4C41-910E-81435EE5EBA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68026" y="4678680"/>
              <a:ext cx="1156334"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579120</xdr:colOff>
      <xdr:row>24</xdr:row>
      <xdr:rowOff>167641</xdr:rowOff>
    </xdr:from>
    <xdr:to>
      <xdr:col>17</xdr:col>
      <xdr:colOff>411480</xdr:colOff>
      <xdr:row>33</xdr:row>
      <xdr:rowOff>7620</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9558AAF4-F6EA-47ED-8842-B5E40A45559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23120" y="4671061"/>
              <a:ext cx="105156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752.840034837966" createdVersion="8" refreshedVersion="8" minRefreshableVersion="3" recordCount="9994" xr:uid="{9CAD6003-EC66-489C-958F-62D88A5A6A4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93115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2D1F25-4FF3-4922-BDE3-FE64EC35A8B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387B59-B870-451A-8F7F-8ECCD81B376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7EA326-5E20-471F-98AA-FD3093FE8E02}"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8BD318-8748-4EAF-833B-86ABC62B2456}"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48FA73-2C39-4AAF-A6FB-A01450C839D5}"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4AF790-C3B9-4798-927D-C2C76192CA16}"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D322FC-6DB2-47DD-9AC0-068CFEAAA311}"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04705-D48E-4908-8B5D-1B0F30963454}"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C970E5-A4C3-48CA-9C79-CD58D5529EC6}"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B644A7-2CC8-4E06-916D-FD398B3317B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54F754-DBCA-4E8E-9F77-1C6E455A837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6EBDF1C-28C5-4B6B-99A6-7B8C051E777F}"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4931154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F04112D-6CA1-41D2-BB45-308116A722F7}"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4931154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960580-150D-4A4D-9F91-5386C66579EA}"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
    <pivotTable tabId="6" name="PivotTable4"/>
    <pivotTable tabId="5" name="PivotTable3"/>
    <pivotTable tabId="7" name="PivotTable5"/>
  </pivotTables>
  <data>
    <tabular pivotCacheId="4931154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15A737-9632-4E22-A5FE-80664A54900A}" cache="Slicer_Year" caption="Year" rowHeight="234950"/>
  <slicer name="Segment" xr10:uid="{4D79EB1F-6E7E-475C-95DE-B49075B43F54}" cache="Slicer_Segment" caption="Segment" rowHeight="234950"/>
  <slicer name="Region" xr10:uid="{2ADD82F5-2333-441C-913D-03999CEED13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2962B16-A09E-42D4-BFC0-3AA667D0AE19}" cache="Slicer_Year" caption="Year" style="AB" rowHeight="234950"/>
  <slicer name="Segment 1" xr10:uid="{5F2177EC-363F-49A5-8B30-4C43177DBDC6}" cache="Slicer_Segment" caption="Segment" style="AB" rowHeight="234950"/>
  <slicer name="Region 1" xr10:uid="{E0FC60DE-8F80-4649-B84E-6B02CFF21CCD}"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I1" zoomScaleNormal="100" workbookViewId="0">
      <selection activeCell="O23" sqref="O2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038B0-3881-4634-9A2D-20E03196CE6C}">
  <dimension ref="A3:C16"/>
  <sheetViews>
    <sheetView workbookViewId="0">
      <selection activeCell="C10" sqref="C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9" t="s">
        <v>10932</v>
      </c>
      <c r="B3" t="s">
        <v>10946</v>
      </c>
      <c r="C3" t="s">
        <v>10947</v>
      </c>
    </row>
    <row r="4" spans="1:3" x14ac:dyDescent="0.3">
      <c r="A4" s="10" t="s">
        <v>10934</v>
      </c>
      <c r="B4" s="11">
        <v>95365.937600000019</v>
      </c>
      <c r="C4" s="11">
        <v>9199.2699999999986</v>
      </c>
    </row>
    <row r="5" spans="1:3" x14ac:dyDescent="0.3">
      <c r="A5" s="10" t="s">
        <v>10935</v>
      </c>
      <c r="B5" s="11">
        <v>60172.649400000024</v>
      </c>
      <c r="C5" s="11">
        <v>10288.898699999991</v>
      </c>
    </row>
    <row r="6" spans="1:3" x14ac:dyDescent="0.3">
      <c r="A6" s="10" t="s">
        <v>10936</v>
      </c>
      <c r="B6" s="11">
        <v>199252.98399999991</v>
      </c>
      <c r="C6" s="11">
        <v>26806.573700000015</v>
      </c>
    </row>
    <row r="7" spans="1:3" x14ac:dyDescent="0.3">
      <c r="A7" s="10" t="s">
        <v>10937</v>
      </c>
      <c r="B7" s="11">
        <v>141851.5674</v>
      </c>
      <c r="C7" s="11">
        <v>13437.806799999998</v>
      </c>
    </row>
    <row r="8" spans="1:3" x14ac:dyDescent="0.3">
      <c r="A8" s="10" t="s">
        <v>10938</v>
      </c>
      <c r="B8" s="11">
        <v>156122.28669999994</v>
      </c>
      <c r="C8" s="11">
        <v>22308.51279999999</v>
      </c>
    </row>
    <row r="9" spans="1:3" x14ac:dyDescent="0.3">
      <c r="A9" s="10" t="s">
        <v>10939</v>
      </c>
      <c r="B9" s="11">
        <v>147082.61130000011</v>
      </c>
      <c r="C9" s="11">
        <v>20899.334500000012</v>
      </c>
    </row>
    <row r="10" spans="1:3" x14ac:dyDescent="0.3">
      <c r="A10" s="10" t="s">
        <v>10940</v>
      </c>
      <c r="B10" s="11">
        <v>149580.83800000031</v>
      </c>
      <c r="C10" s="11">
        <v>13535.38299999998</v>
      </c>
    </row>
    <row r="11" spans="1:3" x14ac:dyDescent="0.3">
      <c r="A11" s="10" t="s">
        <v>10941</v>
      </c>
      <c r="B11" s="11">
        <v>159589.45099999988</v>
      </c>
      <c r="C11" s="11">
        <v>21896.715399999972</v>
      </c>
    </row>
    <row r="12" spans="1:3" x14ac:dyDescent="0.3">
      <c r="A12" s="10" t="s">
        <v>10942</v>
      </c>
      <c r="B12" s="11">
        <v>309770.09970000025</v>
      </c>
      <c r="C12" s="11">
        <v>37293.192500000034</v>
      </c>
    </row>
    <row r="13" spans="1:3" x14ac:dyDescent="0.3">
      <c r="A13" s="10" t="s">
        <v>10943</v>
      </c>
      <c r="B13" s="11">
        <v>197115.20170000009</v>
      </c>
      <c r="C13" s="11">
        <v>31469.663800000035</v>
      </c>
    </row>
    <row r="14" spans="1:3" x14ac:dyDescent="0.3">
      <c r="A14" s="10" t="s">
        <v>10944</v>
      </c>
      <c r="B14" s="11">
        <v>349120.07400000008</v>
      </c>
      <c r="C14" s="11">
        <v>35825.536599999927</v>
      </c>
    </row>
    <row r="15" spans="1:3" x14ac:dyDescent="0.3">
      <c r="A15" s="10" t="s">
        <v>10945</v>
      </c>
      <c r="B15" s="11">
        <v>332177.15950000001</v>
      </c>
      <c r="C15" s="11">
        <v>43436.13390000003</v>
      </c>
    </row>
    <row r="16" spans="1:3" x14ac:dyDescent="0.3">
      <c r="A16" s="10"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661C0-E0C0-48E8-AE45-092C5B1651A1}">
  <dimension ref="A3:E7"/>
  <sheetViews>
    <sheetView topLeftCell="A5" workbookViewId="0">
      <selection activeCell="B6" sqref="B6"/>
    </sheetView>
  </sheetViews>
  <sheetFormatPr defaultRowHeight="14.4" x14ac:dyDescent="0.3"/>
  <cols>
    <col min="1" max="1" width="13.109375" bestFit="1" customWidth="1"/>
    <col min="2" max="2" width="12" bestFit="1" customWidth="1"/>
    <col min="4" max="4" width="13.109375" bestFit="1" customWidth="1"/>
    <col min="5" max="5" width="11.5546875" customWidth="1"/>
  </cols>
  <sheetData>
    <row r="3" spans="1:5" x14ac:dyDescent="0.3">
      <c r="A3" s="4" t="s">
        <v>10932</v>
      </c>
      <c r="B3" s="5" t="s">
        <v>10947</v>
      </c>
      <c r="D3" s="12" t="s">
        <v>15</v>
      </c>
      <c r="E3" s="12" t="s">
        <v>21</v>
      </c>
    </row>
    <row r="4" spans="1:5" x14ac:dyDescent="0.3">
      <c r="A4" s="6" t="s">
        <v>71</v>
      </c>
      <c r="B4" s="5">
        <v>145454.9480999998</v>
      </c>
      <c r="D4" t="str">
        <f>A4</f>
        <v>Technology</v>
      </c>
      <c r="E4" s="11">
        <f>GETPIVOTDATA("Profit",$A$3,"Category",A4)</f>
        <v>145454.9480999998</v>
      </c>
    </row>
    <row r="5" spans="1:5" x14ac:dyDescent="0.3">
      <c r="A5" s="7" t="s">
        <v>46</v>
      </c>
      <c r="B5" s="30">
        <v>122490.8008000001</v>
      </c>
      <c r="D5" t="str">
        <f>A5</f>
        <v>Office Supplies</v>
      </c>
      <c r="E5" s="11">
        <f t="shared" ref="E5:E6" si="0">GETPIVOTDATA("Profit",$A$3,"Category",A5)</f>
        <v>122490.8008000001</v>
      </c>
    </row>
    <row r="6" spans="1:5" x14ac:dyDescent="0.3">
      <c r="A6" s="7" t="s">
        <v>32</v>
      </c>
      <c r="B6" s="30">
        <v>18451.272799999992</v>
      </c>
      <c r="D6" t="str">
        <f>A6</f>
        <v>Furniture</v>
      </c>
      <c r="E6" s="11">
        <f t="shared" si="0"/>
        <v>18451.272799999992</v>
      </c>
    </row>
    <row r="7" spans="1:5" x14ac:dyDescent="0.3">
      <c r="A7" s="8" t="s">
        <v>10933</v>
      </c>
      <c r="B7" s="31">
        <v>286397.02169999992</v>
      </c>
      <c r="D7" t="str">
        <f>A7</f>
        <v>Grand Total</v>
      </c>
      <c r="E7" s="1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E0FB-ECF9-47AF-A100-F180E733E67F}">
  <dimension ref="A3:B7"/>
  <sheetViews>
    <sheetView workbookViewId="0">
      <selection activeCell="M13" sqref="M13"/>
    </sheetView>
  </sheetViews>
  <sheetFormatPr defaultRowHeight="14.4" x14ac:dyDescent="0.3"/>
  <cols>
    <col min="1" max="1" width="13.109375" bestFit="1" customWidth="1"/>
    <col min="2" max="2" width="11.21875" bestFit="1" customWidth="1"/>
  </cols>
  <sheetData>
    <row r="3" spans="1:2" x14ac:dyDescent="0.3">
      <c r="A3" s="4" t="s">
        <v>10932</v>
      </c>
      <c r="B3" s="5" t="s">
        <v>10946</v>
      </c>
    </row>
    <row r="4" spans="1:2" x14ac:dyDescent="0.3">
      <c r="A4" s="6" t="s">
        <v>32</v>
      </c>
      <c r="B4" s="13">
        <v>0.32300170530281774</v>
      </c>
    </row>
    <row r="5" spans="1:2" x14ac:dyDescent="0.3">
      <c r="A5" s="7" t="s">
        <v>46</v>
      </c>
      <c r="B5" s="14">
        <v>0.31301008302169103</v>
      </c>
    </row>
    <row r="6" spans="1:2" x14ac:dyDescent="0.3">
      <c r="A6" s="7" t="s">
        <v>71</v>
      </c>
      <c r="B6" s="14">
        <v>0.36398821167549117</v>
      </c>
    </row>
    <row r="7" spans="1:2" x14ac:dyDescent="0.3">
      <c r="A7" s="8" t="s">
        <v>10933</v>
      </c>
      <c r="B7"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E93ED-A026-4FBE-BD1E-B164BAEC8150}">
  <dimension ref="A3:E53"/>
  <sheetViews>
    <sheetView topLeftCell="A3" workbookViewId="0">
      <selection activeCell="G22" sqref="G22"/>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4" t="s">
        <v>10932</v>
      </c>
      <c r="B3" s="5" t="s">
        <v>10946</v>
      </c>
      <c r="D3" s="12" t="s">
        <v>11</v>
      </c>
      <c r="E3" s="12" t="s">
        <v>18</v>
      </c>
    </row>
    <row r="4" spans="1:5" x14ac:dyDescent="0.3">
      <c r="A4" s="6" t="s">
        <v>358</v>
      </c>
      <c r="B4" s="5">
        <v>19510.639999999992</v>
      </c>
      <c r="D4" t="str">
        <f>A4</f>
        <v>Alabama</v>
      </c>
      <c r="E4" s="11">
        <f>GETPIVOTDATA("Sales",$A$3,"State",A4)</f>
        <v>19510.639999999992</v>
      </c>
    </row>
    <row r="5" spans="1:5" x14ac:dyDescent="0.3">
      <c r="A5" s="7" t="s">
        <v>310</v>
      </c>
      <c r="B5" s="30">
        <v>35282.000999999997</v>
      </c>
      <c r="D5" t="str">
        <f t="shared" ref="D5:D52" si="0">A5</f>
        <v>Arizona</v>
      </c>
      <c r="E5" s="11">
        <f t="shared" ref="E5:E52" si="1">GETPIVOTDATA("Sales",$A$3,"State",A5)</f>
        <v>35282.000999999997</v>
      </c>
    </row>
    <row r="6" spans="1:5" x14ac:dyDescent="0.3">
      <c r="A6" s="7" t="s">
        <v>1707</v>
      </c>
      <c r="B6" s="30">
        <v>11678.129999999997</v>
      </c>
      <c r="D6" t="str">
        <f t="shared" si="0"/>
        <v>Arkansas</v>
      </c>
      <c r="E6" s="11">
        <f t="shared" si="1"/>
        <v>11678.129999999997</v>
      </c>
    </row>
    <row r="7" spans="1:5" x14ac:dyDescent="0.3">
      <c r="A7" s="7" t="s">
        <v>43</v>
      </c>
      <c r="B7" s="30">
        <v>457687.63150000101</v>
      </c>
      <c r="D7" t="str">
        <f t="shared" si="0"/>
        <v>California</v>
      </c>
      <c r="E7" s="11">
        <f t="shared" si="1"/>
        <v>457687.63150000101</v>
      </c>
    </row>
    <row r="8" spans="1:5" x14ac:dyDescent="0.3">
      <c r="A8" s="7" t="s">
        <v>457</v>
      </c>
      <c r="B8" s="30">
        <v>32108.117999999995</v>
      </c>
      <c r="D8" t="str">
        <f t="shared" si="0"/>
        <v>Colorado</v>
      </c>
      <c r="E8" s="11">
        <f t="shared" si="1"/>
        <v>32108.117999999995</v>
      </c>
    </row>
    <row r="9" spans="1:5" x14ac:dyDescent="0.3">
      <c r="A9" s="7" t="s">
        <v>747</v>
      </c>
      <c r="B9" s="30">
        <v>13384.356999999996</v>
      </c>
      <c r="D9" t="str">
        <f t="shared" si="0"/>
        <v>Connecticut</v>
      </c>
      <c r="E9" s="11">
        <f t="shared" si="1"/>
        <v>13384.356999999996</v>
      </c>
    </row>
    <row r="10" spans="1:5" x14ac:dyDescent="0.3">
      <c r="A10" s="7" t="s">
        <v>245</v>
      </c>
      <c r="B10" s="30">
        <v>27451.068999999992</v>
      </c>
      <c r="D10" t="str">
        <f t="shared" si="0"/>
        <v>Delaware</v>
      </c>
      <c r="E10" s="11">
        <f t="shared" si="1"/>
        <v>27451.068999999992</v>
      </c>
    </row>
    <row r="11" spans="1:5" x14ac:dyDescent="0.3">
      <c r="A11" s="7" t="s">
        <v>3034</v>
      </c>
      <c r="B11" s="30">
        <v>2865.0199999999995</v>
      </c>
      <c r="D11" t="str">
        <f t="shared" si="0"/>
        <v>District of Columbia</v>
      </c>
      <c r="E11" s="11">
        <f t="shared" si="1"/>
        <v>2865.0199999999995</v>
      </c>
    </row>
    <row r="12" spans="1:5" x14ac:dyDescent="0.3">
      <c r="A12" s="7" t="s">
        <v>54</v>
      </c>
      <c r="B12" s="30">
        <v>89473.707999999999</v>
      </c>
      <c r="D12" t="str">
        <f t="shared" si="0"/>
        <v>Florida</v>
      </c>
      <c r="E12" s="11">
        <f t="shared" si="1"/>
        <v>89473.707999999999</v>
      </c>
    </row>
    <row r="13" spans="1:5" x14ac:dyDescent="0.3">
      <c r="A13" s="7" t="s">
        <v>1272</v>
      </c>
      <c r="B13" s="30">
        <v>49095.840000000004</v>
      </c>
      <c r="D13" t="str">
        <f t="shared" si="0"/>
        <v>Georgia</v>
      </c>
      <c r="E13" s="11">
        <f t="shared" si="1"/>
        <v>49095.840000000004</v>
      </c>
    </row>
    <row r="14" spans="1:5" x14ac:dyDescent="0.3">
      <c r="A14" s="7" t="s">
        <v>6260</v>
      </c>
      <c r="B14" s="30">
        <v>4382.4860000000017</v>
      </c>
      <c r="D14" t="str">
        <f t="shared" si="0"/>
        <v>Idaho</v>
      </c>
      <c r="E14" s="11">
        <f t="shared" si="1"/>
        <v>4382.4860000000017</v>
      </c>
    </row>
    <row r="15" spans="1:5" x14ac:dyDescent="0.3">
      <c r="A15" s="7" t="s">
        <v>211</v>
      </c>
      <c r="B15" s="30">
        <v>80166.10099999985</v>
      </c>
      <c r="D15" t="str">
        <f t="shared" si="0"/>
        <v>Illinois</v>
      </c>
      <c r="E15" s="11">
        <f t="shared" si="1"/>
        <v>80166.10099999985</v>
      </c>
    </row>
    <row r="16" spans="1:5" x14ac:dyDescent="0.3">
      <c r="A16" s="7" t="s">
        <v>254</v>
      </c>
      <c r="B16" s="30">
        <v>53555.360000000001</v>
      </c>
      <c r="D16" t="str">
        <f t="shared" si="0"/>
        <v>Indiana</v>
      </c>
      <c r="E16" s="11">
        <f t="shared" si="1"/>
        <v>53555.360000000001</v>
      </c>
    </row>
    <row r="17" spans="1:5" x14ac:dyDescent="0.3">
      <c r="A17" s="7" t="s">
        <v>489</v>
      </c>
      <c r="B17" s="30">
        <v>4579.7599999999993</v>
      </c>
      <c r="D17" t="str">
        <f t="shared" si="0"/>
        <v>Iowa</v>
      </c>
      <c r="E17" s="11">
        <f t="shared" si="1"/>
        <v>4579.7599999999993</v>
      </c>
    </row>
    <row r="18" spans="1:5" x14ac:dyDescent="0.3">
      <c r="A18" s="7" t="s">
        <v>4530</v>
      </c>
      <c r="B18" s="30">
        <v>2914.31</v>
      </c>
      <c r="D18" t="str">
        <f t="shared" si="0"/>
        <v>Kansas</v>
      </c>
      <c r="E18" s="11">
        <f t="shared" si="1"/>
        <v>2914.31</v>
      </c>
    </row>
    <row r="19" spans="1:5" x14ac:dyDescent="0.3">
      <c r="A19" s="7" t="s">
        <v>29</v>
      </c>
      <c r="B19" s="30">
        <v>36591.749999999971</v>
      </c>
      <c r="D19" t="str">
        <f t="shared" si="0"/>
        <v>Kentucky</v>
      </c>
      <c r="E19" s="11">
        <f t="shared" si="1"/>
        <v>36591.749999999971</v>
      </c>
    </row>
    <row r="20" spans="1:5" x14ac:dyDescent="0.3">
      <c r="A20" s="7" t="s">
        <v>736</v>
      </c>
      <c r="B20" s="30">
        <v>9217.0299999999988</v>
      </c>
      <c r="D20" t="str">
        <f t="shared" si="0"/>
        <v>Louisiana</v>
      </c>
      <c r="E20" s="11">
        <f t="shared" si="1"/>
        <v>9217.0299999999988</v>
      </c>
    </row>
    <row r="21" spans="1:5" x14ac:dyDescent="0.3">
      <c r="A21" s="7" t="s">
        <v>5235</v>
      </c>
      <c r="B21" s="30">
        <v>1270.53</v>
      </c>
      <c r="D21" t="str">
        <f t="shared" si="0"/>
        <v>Maine</v>
      </c>
      <c r="E21" s="11">
        <f t="shared" si="1"/>
        <v>1270.53</v>
      </c>
    </row>
    <row r="22" spans="1:5" x14ac:dyDescent="0.3">
      <c r="A22" s="7" t="s">
        <v>2735</v>
      </c>
      <c r="B22" s="30">
        <v>23705.523000000005</v>
      </c>
      <c r="D22" t="str">
        <f t="shared" si="0"/>
        <v>Maryland</v>
      </c>
      <c r="E22" s="11">
        <f t="shared" si="1"/>
        <v>23705.523000000005</v>
      </c>
    </row>
    <row r="23" spans="1:5" x14ac:dyDescent="0.3">
      <c r="A23" s="7" t="s">
        <v>1245</v>
      </c>
      <c r="B23" s="30">
        <v>28634.43399999999</v>
      </c>
      <c r="D23" t="str">
        <f t="shared" si="0"/>
        <v>Massachusetts</v>
      </c>
      <c r="E23" s="11">
        <f t="shared" si="1"/>
        <v>28634.43399999999</v>
      </c>
    </row>
    <row r="24" spans="1:5" x14ac:dyDescent="0.3">
      <c r="A24" s="7" t="s">
        <v>238</v>
      </c>
      <c r="B24" s="30">
        <v>76269.614000000016</v>
      </c>
      <c r="D24" t="str">
        <f t="shared" si="0"/>
        <v>Michigan</v>
      </c>
      <c r="E24" s="11">
        <f t="shared" si="1"/>
        <v>76269.614000000016</v>
      </c>
    </row>
    <row r="25" spans="1:5" x14ac:dyDescent="0.3">
      <c r="A25" s="7" t="s">
        <v>229</v>
      </c>
      <c r="B25" s="30">
        <v>29863.149999999994</v>
      </c>
      <c r="D25" t="str">
        <f t="shared" si="0"/>
        <v>Minnesota</v>
      </c>
      <c r="E25" s="11">
        <f t="shared" si="1"/>
        <v>29863.149999999994</v>
      </c>
    </row>
    <row r="26" spans="1:5" x14ac:dyDescent="0.3">
      <c r="A26" s="7" t="s">
        <v>1487</v>
      </c>
      <c r="B26" s="30">
        <v>10771.34</v>
      </c>
      <c r="D26" t="str">
        <f t="shared" si="0"/>
        <v>Mississippi</v>
      </c>
      <c r="E26" s="11">
        <f t="shared" si="1"/>
        <v>10771.34</v>
      </c>
    </row>
    <row r="27" spans="1:5" x14ac:dyDescent="0.3">
      <c r="A27" s="7" t="s">
        <v>596</v>
      </c>
      <c r="B27" s="30">
        <v>22205.149999999998</v>
      </c>
      <c r="D27" t="str">
        <f t="shared" si="0"/>
        <v>Missouri</v>
      </c>
      <c r="E27" s="11">
        <f t="shared" si="1"/>
        <v>22205.149999999998</v>
      </c>
    </row>
    <row r="28" spans="1:5" x14ac:dyDescent="0.3">
      <c r="A28" s="7" t="s">
        <v>1762</v>
      </c>
      <c r="B28" s="30">
        <v>5589.3519999999971</v>
      </c>
      <c r="D28" t="str">
        <f t="shared" si="0"/>
        <v>Montana</v>
      </c>
      <c r="E28" s="11">
        <f t="shared" si="1"/>
        <v>5589.3519999999971</v>
      </c>
    </row>
    <row r="29" spans="1:5" x14ac:dyDescent="0.3">
      <c r="A29" s="7" t="s">
        <v>138</v>
      </c>
      <c r="B29" s="30">
        <v>7464.9299999999985</v>
      </c>
      <c r="D29" t="str">
        <f t="shared" si="0"/>
        <v>Nebraska</v>
      </c>
      <c r="E29" s="11">
        <f t="shared" si="1"/>
        <v>7464.9299999999985</v>
      </c>
    </row>
    <row r="30" spans="1:5" x14ac:dyDescent="0.3">
      <c r="A30" s="7" t="s">
        <v>1392</v>
      </c>
      <c r="B30" s="30">
        <v>16729.101999999999</v>
      </c>
      <c r="D30" t="str">
        <f t="shared" si="0"/>
        <v>Nevada</v>
      </c>
      <c r="E30" s="11">
        <f t="shared" si="1"/>
        <v>16729.101999999999</v>
      </c>
    </row>
    <row r="31" spans="1:5" x14ac:dyDescent="0.3">
      <c r="A31" s="7" t="s">
        <v>2694</v>
      </c>
      <c r="B31" s="30">
        <v>7292.5239999999994</v>
      </c>
      <c r="D31" t="str">
        <f t="shared" si="0"/>
        <v>New Hampshire</v>
      </c>
      <c r="E31" s="11">
        <f t="shared" si="1"/>
        <v>7292.5239999999994</v>
      </c>
    </row>
    <row r="32" spans="1:5" x14ac:dyDescent="0.3">
      <c r="A32" s="7" t="s">
        <v>788</v>
      </c>
      <c r="B32" s="30">
        <v>35764.312000000013</v>
      </c>
      <c r="D32" t="str">
        <f t="shared" si="0"/>
        <v>New Jersey</v>
      </c>
      <c r="E32" s="11">
        <f t="shared" si="1"/>
        <v>35764.312000000013</v>
      </c>
    </row>
    <row r="33" spans="1:5" x14ac:dyDescent="0.3">
      <c r="A33" s="7" t="s">
        <v>668</v>
      </c>
      <c r="B33" s="30">
        <v>4783.5220000000008</v>
      </c>
      <c r="D33" t="str">
        <f t="shared" si="0"/>
        <v>New Mexico</v>
      </c>
      <c r="E33" s="11">
        <f t="shared" si="1"/>
        <v>4783.5220000000008</v>
      </c>
    </row>
    <row r="34" spans="1:5" x14ac:dyDescent="0.3">
      <c r="A34" s="7" t="s">
        <v>267</v>
      </c>
      <c r="B34" s="30">
        <v>310876.27099999978</v>
      </c>
      <c r="D34" t="str">
        <f t="shared" si="0"/>
        <v>New York</v>
      </c>
      <c r="E34" s="11">
        <f t="shared" si="1"/>
        <v>310876.27099999978</v>
      </c>
    </row>
    <row r="35" spans="1:5" x14ac:dyDescent="0.3">
      <c r="A35" s="7" t="s">
        <v>88</v>
      </c>
      <c r="B35" s="30">
        <v>55603.163999999968</v>
      </c>
      <c r="D35" t="str">
        <f t="shared" si="0"/>
        <v>North Carolina</v>
      </c>
      <c r="E35" s="11">
        <f t="shared" si="1"/>
        <v>55603.163999999968</v>
      </c>
    </row>
    <row r="36" spans="1:5" x14ac:dyDescent="0.3">
      <c r="A36" s="7" t="s">
        <v>7449</v>
      </c>
      <c r="B36" s="30">
        <v>919.91</v>
      </c>
      <c r="D36" t="str">
        <f t="shared" si="0"/>
        <v>North Dakota</v>
      </c>
      <c r="E36" s="11">
        <f t="shared" si="1"/>
        <v>919.91</v>
      </c>
    </row>
    <row r="37" spans="1:5" x14ac:dyDescent="0.3">
      <c r="A37" s="7" t="s">
        <v>498</v>
      </c>
      <c r="B37" s="30">
        <v>78258.135999999926</v>
      </c>
      <c r="D37" t="str">
        <f t="shared" si="0"/>
        <v>Ohio</v>
      </c>
      <c r="E37" s="11">
        <f t="shared" si="1"/>
        <v>78258.135999999926</v>
      </c>
    </row>
    <row r="38" spans="1:5" x14ac:dyDescent="0.3">
      <c r="A38" s="7" t="s">
        <v>649</v>
      </c>
      <c r="B38" s="30">
        <v>19683.390000000003</v>
      </c>
      <c r="D38" t="str">
        <f t="shared" si="0"/>
        <v>Oklahoma</v>
      </c>
      <c r="E38" s="11">
        <f t="shared" si="1"/>
        <v>19683.390000000003</v>
      </c>
    </row>
    <row r="39" spans="1:5" x14ac:dyDescent="0.3">
      <c r="A39" s="7" t="s">
        <v>420</v>
      </c>
      <c r="B39" s="30">
        <v>17431.149999999991</v>
      </c>
      <c r="D39" t="str">
        <f t="shared" si="0"/>
        <v>Oregon</v>
      </c>
      <c r="E39" s="11">
        <f t="shared" si="1"/>
        <v>17431.149999999991</v>
      </c>
    </row>
    <row r="40" spans="1:5" x14ac:dyDescent="0.3">
      <c r="A40" s="7" t="s">
        <v>147</v>
      </c>
      <c r="B40" s="30">
        <v>116511.91400000003</v>
      </c>
      <c r="D40" t="str">
        <f t="shared" si="0"/>
        <v>Pennsylvania</v>
      </c>
      <c r="E40" s="11">
        <f t="shared" si="1"/>
        <v>116511.91400000003</v>
      </c>
    </row>
    <row r="41" spans="1:5" x14ac:dyDescent="0.3">
      <c r="A41" s="7" t="s">
        <v>1399</v>
      </c>
      <c r="B41" s="30">
        <v>22627.955999999995</v>
      </c>
      <c r="D41" t="str">
        <f t="shared" si="0"/>
        <v>Rhode Island</v>
      </c>
      <c r="E41" s="11">
        <f t="shared" si="1"/>
        <v>22627.955999999995</v>
      </c>
    </row>
    <row r="42" spans="1:5" x14ac:dyDescent="0.3">
      <c r="A42" s="7" t="s">
        <v>383</v>
      </c>
      <c r="B42" s="30">
        <v>8481.7099999999991</v>
      </c>
      <c r="D42" t="str">
        <f t="shared" si="0"/>
        <v>South Carolina</v>
      </c>
      <c r="E42" s="11">
        <f t="shared" si="1"/>
        <v>8481.7099999999991</v>
      </c>
    </row>
    <row r="43" spans="1:5" x14ac:dyDescent="0.3">
      <c r="A43" s="7" t="s">
        <v>5326</v>
      </c>
      <c r="B43" s="30">
        <v>1315.5600000000002</v>
      </c>
      <c r="D43" t="str">
        <f t="shared" si="0"/>
        <v>South Dakota</v>
      </c>
      <c r="E43" s="11">
        <f t="shared" si="1"/>
        <v>1315.5600000000002</v>
      </c>
    </row>
    <row r="44" spans="1:5" x14ac:dyDescent="0.3">
      <c r="A44" s="7" t="s">
        <v>335</v>
      </c>
      <c r="B44" s="30">
        <v>30661.872999999981</v>
      </c>
      <c r="D44" t="str">
        <f t="shared" si="0"/>
        <v>Tennessee</v>
      </c>
      <c r="E44" s="11">
        <f t="shared" si="1"/>
        <v>30661.872999999981</v>
      </c>
    </row>
    <row r="45" spans="1:5" x14ac:dyDescent="0.3">
      <c r="A45" s="7" t="s">
        <v>104</v>
      </c>
      <c r="B45" s="30">
        <v>170188.04580000002</v>
      </c>
      <c r="D45" t="str">
        <f t="shared" si="0"/>
        <v>Texas</v>
      </c>
      <c r="E45" s="11">
        <f t="shared" si="1"/>
        <v>170188.04580000002</v>
      </c>
    </row>
    <row r="46" spans="1:5" x14ac:dyDescent="0.3">
      <c r="A46" s="7" t="s">
        <v>121</v>
      </c>
      <c r="B46" s="30">
        <v>11220.055999999999</v>
      </c>
      <c r="D46" t="str">
        <f t="shared" si="0"/>
        <v>Utah</v>
      </c>
      <c r="E46" s="11">
        <f t="shared" si="1"/>
        <v>11220.055999999999</v>
      </c>
    </row>
    <row r="47" spans="1:5" x14ac:dyDescent="0.3">
      <c r="A47" s="7" t="s">
        <v>5203</v>
      </c>
      <c r="B47" s="30">
        <v>8929.369999999999</v>
      </c>
      <c r="D47" t="str">
        <f t="shared" si="0"/>
        <v>Vermont</v>
      </c>
      <c r="E47" s="11">
        <f t="shared" si="1"/>
        <v>8929.369999999999</v>
      </c>
    </row>
    <row r="48" spans="1:5" x14ac:dyDescent="0.3">
      <c r="A48" s="7" t="s">
        <v>319</v>
      </c>
      <c r="B48" s="30">
        <v>70636.719999999987</v>
      </c>
      <c r="D48" t="str">
        <f t="shared" si="0"/>
        <v>Virginia</v>
      </c>
      <c r="E48" s="11">
        <f t="shared" si="1"/>
        <v>70636.719999999987</v>
      </c>
    </row>
    <row r="49" spans="1:5" x14ac:dyDescent="0.3">
      <c r="A49" s="7" t="s">
        <v>96</v>
      </c>
      <c r="B49" s="30">
        <v>138641.26999999993</v>
      </c>
      <c r="D49" t="str">
        <f t="shared" si="0"/>
        <v>Washington</v>
      </c>
      <c r="E49" s="11">
        <f t="shared" si="1"/>
        <v>138641.26999999993</v>
      </c>
    </row>
    <row r="50" spans="1:5" x14ac:dyDescent="0.3">
      <c r="A50" s="7" t="s">
        <v>9726</v>
      </c>
      <c r="B50" s="30">
        <v>1209.8240000000001</v>
      </c>
      <c r="D50" t="str">
        <f t="shared" si="0"/>
        <v>West Virginia</v>
      </c>
      <c r="E50" s="11">
        <f t="shared" si="1"/>
        <v>1209.8240000000001</v>
      </c>
    </row>
    <row r="51" spans="1:5" x14ac:dyDescent="0.3">
      <c r="A51" s="7" t="s">
        <v>114</v>
      </c>
      <c r="B51" s="30">
        <v>32114.610000000019</v>
      </c>
      <c r="D51" t="str">
        <f t="shared" si="0"/>
        <v>Wisconsin</v>
      </c>
      <c r="E51" s="11">
        <f t="shared" si="1"/>
        <v>32114.610000000019</v>
      </c>
    </row>
    <row r="52" spans="1:5" x14ac:dyDescent="0.3">
      <c r="A52" s="7" t="s">
        <v>8542</v>
      </c>
      <c r="B52" s="30">
        <v>1603.1360000000002</v>
      </c>
      <c r="D52" t="str">
        <f t="shared" si="0"/>
        <v>Wyoming</v>
      </c>
      <c r="E52" s="11">
        <f t="shared" si="1"/>
        <v>1603.1360000000002</v>
      </c>
    </row>
    <row r="53" spans="1:5" x14ac:dyDescent="0.3">
      <c r="A53" s="8" t="s">
        <v>10933</v>
      </c>
      <c r="B53" s="31">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8BC3D-5C7A-4E73-9C61-F48D4F4DEB08}">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4" t="s">
        <v>10932</v>
      </c>
      <c r="B3" s="5" t="s">
        <v>10946</v>
      </c>
    </row>
    <row r="4" spans="1:2" x14ac:dyDescent="0.3">
      <c r="A4" s="6" t="s">
        <v>75</v>
      </c>
      <c r="B4" s="5">
        <v>203412.73300000009</v>
      </c>
    </row>
    <row r="5" spans="1:2" x14ac:dyDescent="0.3">
      <c r="A5" s="7" t="s">
        <v>56</v>
      </c>
      <c r="B5" s="30">
        <v>206965.53200000009</v>
      </c>
    </row>
    <row r="6" spans="1:2" x14ac:dyDescent="0.3">
      <c r="A6" s="7" t="s">
        <v>59</v>
      </c>
      <c r="B6" s="30">
        <v>223843.60800000012</v>
      </c>
    </row>
    <row r="7" spans="1:2" x14ac:dyDescent="0.3">
      <c r="A7" s="7" t="s">
        <v>36</v>
      </c>
      <c r="B7" s="30">
        <v>328449.1030000007</v>
      </c>
    </row>
    <row r="8" spans="1:2" x14ac:dyDescent="0.3">
      <c r="A8" s="7" t="s">
        <v>72</v>
      </c>
      <c r="B8" s="30">
        <v>330007.05400000012</v>
      </c>
    </row>
    <row r="9" spans="1:2" x14ac:dyDescent="0.3">
      <c r="A9" s="8" t="s">
        <v>10933</v>
      </c>
      <c r="B9" s="31">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963ED-454E-4AEC-AA0B-11975DF77692}">
  <dimension ref="A3:N17"/>
  <sheetViews>
    <sheetView workbookViewId="0">
      <selection activeCell="J19" sqref="J19"/>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4" t="s">
        <v>10932</v>
      </c>
      <c r="B3" s="5" t="s">
        <v>10946</v>
      </c>
      <c r="D3" s="4" t="s">
        <v>10932</v>
      </c>
      <c r="E3" s="5" t="s">
        <v>10947</v>
      </c>
      <c r="G3" s="4" t="s">
        <v>10932</v>
      </c>
      <c r="H3" s="5" t="s">
        <v>10948</v>
      </c>
      <c r="J3" s="4" t="s">
        <v>10932</v>
      </c>
      <c r="K3" s="5" t="s">
        <v>10949</v>
      </c>
      <c r="M3" s="4" t="s">
        <v>10932</v>
      </c>
      <c r="N3" s="5" t="s">
        <v>10950</v>
      </c>
    </row>
    <row r="4" spans="1:14" x14ac:dyDescent="0.3">
      <c r="A4" s="6" t="s">
        <v>10934</v>
      </c>
      <c r="B4" s="5">
        <v>95365.937600000019</v>
      </c>
      <c r="D4" s="6" t="s">
        <v>10934</v>
      </c>
      <c r="E4" s="5">
        <v>9199.2699999999986</v>
      </c>
      <c r="G4" s="6" t="s">
        <v>10934</v>
      </c>
      <c r="H4" s="5">
        <v>1500</v>
      </c>
      <c r="J4" s="6" t="s">
        <v>10934</v>
      </c>
      <c r="K4" s="5">
        <v>387</v>
      </c>
      <c r="M4" s="6" t="s">
        <v>10934</v>
      </c>
      <c r="N4" s="5">
        <v>9.6462848596792869E-2</v>
      </c>
    </row>
    <row r="5" spans="1:14" x14ac:dyDescent="0.3">
      <c r="A5" s="7" t="s">
        <v>10935</v>
      </c>
      <c r="B5" s="30">
        <v>60172.649400000024</v>
      </c>
      <c r="D5" s="7" t="s">
        <v>10935</v>
      </c>
      <c r="E5" s="30">
        <v>10288.898699999991</v>
      </c>
      <c r="G5" s="7" t="s">
        <v>10935</v>
      </c>
      <c r="H5" s="30">
        <v>1068</v>
      </c>
      <c r="J5" s="7" t="s">
        <v>10935</v>
      </c>
      <c r="K5" s="30">
        <v>301</v>
      </c>
      <c r="M5" s="7" t="s">
        <v>10935</v>
      </c>
      <c r="N5" s="30">
        <v>0.17098962406664425</v>
      </c>
    </row>
    <row r="6" spans="1:14" x14ac:dyDescent="0.3">
      <c r="A6" s="7" t="s">
        <v>10936</v>
      </c>
      <c r="B6" s="30">
        <v>199252.98399999991</v>
      </c>
      <c r="D6" s="7" t="s">
        <v>10936</v>
      </c>
      <c r="E6" s="30">
        <v>26806.573700000015</v>
      </c>
      <c r="G6" s="7" t="s">
        <v>10936</v>
      </c>
      <c r="H6" s="30">
        <v>2491</v>
      </c>
      <c r="J6" s="7" t="s">
        <v>10936</v>
      </c>
      <c r="K6" s="30">
        <v>680</v>
      </c>
      <c r="M6" s="7" t="s">
        <v>10936</v>
      </c>
      <c r="N6" s="30">
        <v>0.13453536886554246</v>
      </c>
    </row>
    <row r="7" spans="1:14" x14ac:dyDescent="0.3">
      <c r="A7" s="7" t="s">
        <v>10937</v>
      </c>
      <c r="B7" s="30">
        <v>141851.5674</v>
      </c>
      <c r="D7" s="7" t="s">
        <v>10937</v>
      </c>
      <c r="E7" s="30">
        <v>13437.806799999998</v>
      </c>
      <c r="G7" s="7" t="s">
        <v>10937</v>
      </c>
      <c r="H7" s="30">
        <v>2441</v>
      </c>
      <c r="J7" s="7" t="s">
        <v>10937</v>
      </c>
      <c r="K7" s="30">
        <v>663</v>
      </c>
      <c r="M7" s="7" t="s">
        <v>10937</v>
      </c>
      <c r="N7" s="30">
        <v>9.4731465053942004E-2</v>
      </c>
    </row>
    <row r="8" spans="1:14" x14ac:dyDescent="0.3">
      <c r="A8" s="7" t="s">
        <v>10938</v>
      </c>
      <c r="B8" s="30">
        <v>156122.28669999994</v>
      </c>
      <c r="D8" s="7" t="s">
        <v>10938</v>
      </c>
      <c r="E8" s="30">
        <v>22308.51279999999</v>
      </c>
      <c r="G8" s="7" t="s">
        <v>10938</v>
      </c>
      <c r="H8" s="30">
        <v>2850</v>
      </c>
      <c r="J8" s="7" t="s">
        <v>10938</v>
      </c>
      <c r="K8" s="30">
        <v>750</v>
      </c>
      <c r="M8" s="7" t="s">
        <v>10938</v>
      </c>
      <c r="N8" s="30">
        <v>0.14289127626517142</v>
      </c>
    </row>
    <row r="9" spans="1:14" x14ac:dyDescent="0.3">
      <c r="A9" s="7" t="s">
        <v>10939</v>
      </c>
      <c r="B9" s="30">
        <v>147082.61130000011</v>
      </c>
      <c r="D9" s="7" t="s">
        <v>10939</v>
      </c>
      <c r="E9" s="30">
        <v>20899.334500000012</v>
      </c>
      <c r="G9" s="7" t="s">
        <v>10939</v>
      </c>
      <c r="H9" s="30">
        <v>2644</v>
      </c>
      <c r="J9" s="7" t="s">
        <v>10939</v>
      </c>
      <c r="K9" s="30">
        <v>709</v>
      </c>
      <c r="M9" s="7" t="s">
        <v>10939</v>
      </c>
      <c r="N9" s="30">
        <v>0.1420924901678027</v>
      </c>
    </row>
    <row r="10" spans="1:14" x14ac:dyDescent="0.3">
      <c r="A10" s="7" t="s">
        <v>10940</v>
      </c>
      <c r="B10" s="30">
        <v>149580.83800000031</v>
      </c>
      <c r="D10" s="7" t="s">
        <v>10940</v>
      </c>
      <c r="E10" s="30">
        <v>13535.38299999998</v>
      </c>
      <c r="G10" s="7" t="s">
        <v>10940</v>
      </c>
      <c r="H10" s="30">
        <v>2705</v>
      </c>
      <c r="J10" s="7" t="s">
        <v>10940</v>
      </c>
      <c r="K10" s="30">
        <v>708</v>
      </c>
      <c r="M10" s="7" t="s">
        <v>10940</v>
      </c>
      <c r="N10" s="30">
        <v>9.0488749635163512E-2</v>
      </c>
    </row>
    <row r="11" spans="1:14" x14ac:dyDescent="0.3">
      <c r="A11" s="7" t="s">
        <v>10941</v>
      </c>
      <c r="B11" s="30">
        <v>159589.45099999988</v>
      </c>
      <c r="D11" s="7" t="s">
        <v>10941</v>
      </c>
      <c r="E11" s="30">
        <v>21896.715399999972</v>
      </c>
      <c r="G11" s="7" t="s">
        <v>10941</v>
      </c>
      <c r="H11" s="30">
        <v>2796</v>
      </c>
      <c r="J11" s="7" t="s">
        <v>10941</v>
      </c>
      <c r="K11" s="30">
        <v>710</v>
      </c>
      <c r="M11" s="7" t="s">
        <v>10941</v>
      </c>
      <c r="N11" s="30">
        <v>0.13720653378273723</v>
      </c>
    </row>
    <row r="12" spans="1:14" x14ac:dyDescent="0.3">
      <c r="A12" s="7" t="s">
        <v>10942</v>
      </c>
      <c r="B12" s="30">
        <v>309770.09970000025</v>
      </c>
      <c r="D12" s="7" t="s">
        <v>10942</v>
      </c>
      <c r="E12" s="30">
        <v>37293.192500000034</v>
      </c>
      <c r="G12" s="7" t="s">
        <v>10942</v>
      </c>
      <c r="H12" s="30">
        <v>5073</v>
      </c>
      <c r="J12" s="7" t="s">
        <v>10942</v>
      </c>
      <c r="K12" s="30">
        <v>1386</v>
      </c>
      <c r="M12" s="7" t="s">
        <v>10942</v>
      </c>
      <c r="N12" s="30">
        <v>0.12038990379031732</v>
      </c>
    </row>
    <row r="13" spans="1:14" x14ac:dyDescent="0.3">
      <c r="A13" s="7" t="s">
        <v>10943</v>
      </c>
      <c r="B13" s="30">
        <v>197115.20170000009</v>
      </c>
      <c r="D13" s="7" t="s">
        <v>10943</v>
      </c>
      <c r="E13" s="30">
        <v>31469.663800000035</v>
      </c>
      <c r="G13" s="7" t="s">
        <v>10943</v>
      </c>
      <c r="H13" s="30">
        <v>3095</v>
      </c>
      <c r="J13" s="7" t="s">
        <v>10943</v>
      </c>
      <c r="K13" s="30">
        <v>817</v>
      </c>
      <c r="M13" s="7" t="s">
        <v>10943</v>
      </c>
      <c r="N13" s="30">
        <v>0.15965112547684351</v>
      </c>
    </row>
    <row r="14" spans="1:14" x14ac:dyDescent="0.3">
      <c r="A14" s="7" t="s">
        <v>10944</v>
      </c>
      <c r="B14" s="30">
        <v>349120.07400000008</v>
      </c>
      <c r="D14" s="7" t="s">
        <v>10944</v>
      </c>
      <c r="E14" s="30">
        <v>35825.536599999927</v>
      </c>
      <c r="G14" s="7" t="s">
        <v>10944</v>
      </c>
      <c r="H14" s="30">
        <v>5741</v>
      </c>
      <c r="J14" s="7" t="s">
        <v>10944</v>
      </c>
      <c r="K14" s="30">
        <v>1462</v>
      </c>
      <c r="M14" s="7" t="s">
        <v>10944</v>
      </c>
      <c r="N14" s="30">
        <v>0.10261666191099604</v>
      </c>
    </row>
    <row r="15" spans="1:14" x14ac:dyDescent="0.3">
      <c r="A15" s="7" t="s">
        <v>10945</v>
      </c>
      <c r="B15" s="30">
        <v>332177.15950000001</v>
      </c>
      <c r="D15" s="7" t="s">
        <v>10945</v>
      </c>
      <c r="E15" s="30">
        <v>43436.13390000003</v>
      </c>
      <c r="G15" s="7" t="s">
        <v>10945</v>
      </c>
      <c r="H15" s="30">
        <v>5469</v>
      </c>
      <c r="J15" s="7" t="s">
        <v>10945</v>
      </c>
      <c r="K15" s="30">
        <v>1421</v>
      </c>
      <c r="M15" s="7" t="s">
        <v>10945</v>
      </c>
      <c r="N15" s="30">
        <v>0.13076195234308405</v>
      </c>
    </row>
    <row r="16" spans="1:14" x14ac:dyDescent="0.3">
      <c r="A16" s="8" t="s">
        <v>10933</v>
      </c>
      <c r="B16" s="31">
        <v>2297200.8603000008</v>
      </c>
      <c r="D16" s="8" t="s">
        <v>10933</v>
      </c>
      <c r="E16" s="31">
        <v>286397.02169999998</v>
      </c>
      <c r="G16" s="8" t="s">
        <v>10933</v>
      </c>
      <c r="H16" s="31">
        <v>37873</v>
      </c>
      <c r="J16" s="8" t="s">
        <v>10933</v>
      </c>
      <c r="K16" s="31">
        <v>9994</v>
      </c>
      <c r="M16" s="8" t="s">
        <v>10933</v>
      </c>
      <c r="N16" s="31">
        <v>0.12467217240315856</v>
      </c>
    </row>
    <row r="17" spans="2:14" x14ac:dyDescent="0.3">
      <c r="B17" s="28">
        <f>GETPIVOTDATA("Sales",$A$3)</f>
        <v>2297200.8603000008</v>
      </c>
      <c r="E17" s="29">
        <f>GETPIVOTDATA("Profit",$D$3)</f>
        <v>286397.02169999998</v>
      </c>
      <c r="H17" s="16">
        <f>GETPIVOTDATA("Quantity",$G$3)</f>
        <v>37873</v>
      </c>
      <c r="K17" s="17">
        <f>GETPIVOTDATA("Order ID",$J$3)</f>
        <v>9994</v>
      </c>
      <c r="N17" s="18">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D536A-C58E-4024-9C69-708A4F9B13A7}">
  <dimension ref="A3:M15"/>
  <sheetViews>
    <sheetView workbookViewId="0">
      <selection activeCell="M9" sqref="M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9" max="9" width="9.44140625" bestFit="1" customWidth="1"/>
    <col min="10" max="10" width="10" bestFit="1" customWidth="1"/>
    <col min="11" max="12" width="9.44140625" bestFit="1" customWidth="1"/>
    <col min="13" max="13" width="10" bestFit="1" customWidth="1"/>
  </cols>
  <sheetData>
    <row r="3" spans="1:13" x14ac:dyDescent="0.3">
      <c r="A3" s="4" t="s">
        <v>10932</v>
      </c>
      <c r="B3" s="19" t="s">
        <v>10946</v>
      </c>
      <c r="C3" s="21" t="s">
        <v>10947</v>
      </c>
      <c r="D3" s="21" t="s">
        <v>10948</v>
      </c>
      <c r="E3" s="21" t="s">
        <v>10949</v>
      </c>
      <c r="F3" s="20" t="s">
        <v>10950</v>
      </c>
    </row>
    <row r="4" spans="1:13" x14ac:dyDescent="0.3">
      <c r="A4" s="6" t="s">
        <v>10951</v>
      </c>
      <c r="B4" s="19">
        <v>484247.49810000096</v>
      </c>
      <c r="C4" s="21">
        <v>49543.974100000007</v>
      </c>
      <c r="D4" s="21">
        <v>7581</v>
      </c>
      <c r="E4" s="21">
        <v>1993</v>
      </c>
      <c r="F4" s="20">
        <v>0.10231126499236715</v>
      </c>
    </row>
    <row r="5" spans="1:13" x14ac:dyDescent="0.3">
      <c r="A5" s="7" t="s">
        <v>10952</v>
      </c>
      <c r="B5" s="32">
        <v>470532.50899999985</v>
      </c>
      <c r="C5" s="33">
        <v>61618.603700000051</v>
      </c>
      <c r="D5" s="33">
        <v>7979</v>
      </c>
      <c r="E5" s="33">
        <v>2102</v>
      </c>
      <c r="F5" s="34">
        <v>0.13095504034557592</v>
      </c>
    </row>
    <row r="6" spans="1:13" x14ac:dyDescent="0.3">
      <c r="A6" s="7" t="s">
        <v>10953</v>
      </c>
      <c r="B6" s="32">
        <v>608473.83000000066</v>
      </c>
      <c r="C6" s="33">
        <v>81726.930800000177</v>
      </c>
      <c r="D6" s="33">
        <v>9810</v>
      </c>
      <c r="E6" s="33">
        <v>2580</v>
      </c>
      <c r="F6" s="34">
        <v>0.13431461924993568</v>
      </c>
    </row>
    <row r="7" spans="1:13" x14ac:dyDescent="0.3">
      <c r="A7" s="22" t="s">
        <v>10954</v>
      </c>
      <c r="B7" s="35">
        <v>733947.0231999997</v>
      </c>
      <c r="C7" s="36">
        <v>93507.513099999967</v>
      </c>
      <c r="D7" s="36">
        <v>12503</v>
      </c>
      <c r="E7" s="36">
        <v>3319</v>
      </c>
      <c r="F7" s="37">
        <v>0.12740362743390987</v>
      </c>
    </row>
    <row r="9" spans="1:13" ht="16.8" x14ac:dyDescent="0.4">
      <c r="B9" s="26">
        <f>(GETPIVOTDATA("Sum of Sales",$A$3,"Years (Order Date)",2014)/GETPIVOTDATA("Sum of Sales",$A$3,"Years (Order Date)",2013))-1</f>
        <v>0.20620967905883303</v>
      </c>
      <c r="C9" s="26">
        <f>(GETPIVOTDATA("Sum of Profit",$A$3,"Years (Order Date)",2014)/GETPIVOTDATA("Sum of Profit",$A$3,"Years (Order Date)",2013))-1</f>
        <v>0.14414565902185772</v>
      </c>
      <c r="D9" s="26">
        <f>(GETPIVOTDATA("Sum of Quantity",$A$3,"Years (Order Date)",2014)/GETPIVOTDATA("Sum of Quantity",$A$3,"Years (Order Date)",2013))-1</f>
        <v>0.27451580020387367</v>
      </c>
      <c r="E9" s="26">
        <f>(GETPIVOTDATA("Count of Order ID",$A$3,"Years (Order Date)",2014)/GETPIVOTDATA("Count of Order ID",$A$3,"Years (Order Date)",2013))-1</f>
        <v>0.2864341085271318</v>
      </c>
      <c r="F9" s="26">
        <f>(GETPIVOTDATA("Sum of Profit Margin",$A$3,"Years (Order Date)",2014)/GETPIVOTDATA("Sum of Profit Margin",$A$3,"Years (Order Date)",2013))-1</f>
        <v>-5.1453757264990463E-2</v>
      </c>
      <c r="I9" s="26">
        <f>(GETPIVOTDATA("Sum of Sales",$A$3,"Years (Order Date)",2014)/GETPIVOTDATA("Sum of Sales",$A$3,"Years (Order Date)",2013))-1</f>
        <v>0.20620967905883303</v>
      </c>
      <c r="J9" s="26">
        <f>(GETPIVOTDATA("Sum of Profit",$A$3,"Years (Order Date)",2014)/GETPIVOTDATA("Sum of Profit",$A$3,"Years (Order Date)",2013))-1</f>
        <v>0.14414565902185772</v>
      </c>
      <c r="K9" s="26">
        <f>(GETPIVOTDATA("Sum of Quantity",$A$3,"Years (Order Date)",2014)/GETPIVOTDATA("Sum of Quantity",$A$3,"Years (Order Date)",2013))-1</f>
        <v>0.27451580020387367</v>
      </c>
      <c r="L9" s="26">
        <f>(GETPIVOTDATA("Count of Order ID",$A$3,"Years (Order Date)",2014)/GETPIVOTDATA("Count of Order ID",$A$3,"Years (Order Date)",2013))-1</f>
        <v>0.2864341085271318</v>
      </c>
      <c r="M9" s="26">
        <f>(GETPIVOTDATA("Sum of Profit Margin",$A$3,"Years (Order Date)",2014)/GETPIVOTDATA("Sum of Profit Margin",$A$3,"Years (Order Date)",2013))-1</f>
        <v>-5.1453757264990463E-2</v>
      </c>
    </row>
    <row r="10" spans="1:13" x14ac:dyDescent="0.3">
      <c r="B10" s="23"/>
    </row>
    <row r="14" spans="1:13" ht="16.8" x14ac:dyDescent="0.4">
      <c r="H14" s="25"/>
    </row>
    <row r="15" spans="1:13" x14ac:dyDescent="0.3">
      <c r="E15" s="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C61D-4C17-4AF3-9684-1C039062AAB0}">
  <dimension ref="H20:N24"/>
  <sheetViews>
    <sheetView showGridLines="0" tabSelected="1" zoomScaleNormal="100" workbookViewId="0">
      <selection activeCell="U8" sqref="U8"/>
    </sheetView>
  </sheetViews>
  <sheetFormatPr defaultRowHeight="14.4" x14ac:dyDescent="0.3"/>
  <sheetData>
    <row r="20" spans="8:14" ht="16.8" x14ac:dyDescent="0.4">
      <c r="N20" s="26"/>
    </row>
    <row r="24" spans="8:14" ht="21" x14ac:dyDescent="0.4">
      <c r="H24" s="2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 SubCat</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Prasad Taware</cp:lastModifiedBy>
  <dcterms:created xsi:type="dcterms:W3CDTF">2015-06-05T18:17:20Z</dcterms:created>
  <dcterms:modified xsi:type="dcterms:W3CDTF">2025-04-08T05:49:19Z</dcterms:modified>
</cp:coreProperties>
</file>