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Documents/Projects/Tax Fairness in Lyme/"/>
    </mc:Choice>
  </mc:AlternateContent>
  <xr:revisionPtr revIDLastSave="0" documentId="13_ncr:1_{D8282EC3-E595-3245-89E3-2448471A2E24}" xr6:coauthVersionLast="47" xr6:coauthVersionMax="47" xr10:uidLastSave="{00000000-0000-0000-0000-000000000000}"/>
  <bookViews>
    <workbookView xWindow="9040" yWindow="460" windowWidth="20940" windowHeight="16840" xr2:uid="{ECFD30F2-06F8-0741-BCB1-7BC0B6F1B9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B18" i="1"/>
  <c r="C35" i="1"/>
  <c r="B35" i="1"/>
  <c r="D18" i="1" l="1"/>
  <c r="E18" i="1" s="1"/>
  <c r="D35" i="1"/>
  <c r="E35" i="1" s="1"/>
</calcChain>
</file>

<file path=xl/sharedStrings.xml><?xml version="1.0" encoding="utf-8"?>
<sst xmlns="http://schemas.openxmlformats.org/spreadsheetml/2006/main" count="29" uniqueCount="29">
  <si>
    <t>Sale Price</t>
  </si>
  <si>
    <t>Appraised</t>
  </si>
  <si>
    <t>2020 Assess</t>
  </si>
  <si>
    <t>625 River Rd</t>
  </si>
  <si>
    <t>54 Goose Pond</t>
  </si>
  <si>
    <t>12 Rocky Hill</t>
  </si>
  <si>
    <t>41 Lamphire Hill</t>
  </si>
  <si>
    <t>651 River Road</t>
  </si>
  <si>
    <t>129 Franklin Hill</t>
  </si>
  <si>
    <t>6 Spring Hill Lane</t>
  </si>
  <si>
    <t>3 Preston Rd</t>
  </si>
  <si>
    <t>4 East Thetford Rd</t>
  </si>
  <si>
    <t>70 Franklin Hill Rd</t>
  </si>
  <si>
    <t>32 Pleasant street</t>
  </si>
  <si>
    <t>4 Creamery Ln</t>
  </si>
  <si>
    <t>14 Baker Hill</t>
  </si>
  <si>
    <t>149 Goose Pond Rd</t>
  </si>
  <si>
    <t>301 Orford Road</t>
  </si>
  <si>
    <t>62 Acorn Hill</t>
  </si>
  <si>
    <t>399 Orford Road</t>
  </si>
  <si>
    <t>6 On the Common #6</t>
  </si>
  <si>
    <t>47 Goose Pond Rd</t>
  </si>
  <si>
    <t>2021 Assess</t>
  </si>
  <si>
    <t>307 River Road</t>
  </si>
  <si>
    <t>85 DCH #6010</t>
  </si>
  <si>
    <t>85 DCH #1040</t>
  </si>
  <si>
    <t>85 DCH #1010</t>
  </si>
  <si>
    <t>7 Clafin Lane</t>
  </si>
  <si>
    <t>162 Goose Pond 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</si>
</sst>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Font="1"/>
    <xf numFmtId="165" fontId="0" fillId="0" borderId="0" xfId="0" applyNumberFormat="1" applyFont="1"/>
    <xf numFmtId="0" fontId="0" fillId="0" borderId="0" xfId="0" applyFont="1"/>
    <xf numFmtId="1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45309-B87C-784C-925B-82607ECB96FD}">
  <dimension ref="A1:G35"/>
  <sheetViews>
    <sheetView tabSelected="1" workbookViewId="0">
      <selection activeCell="A30" sqref="A30:XFD30"/>
    </sheetView>
  </sheetViews>
  <sheetFormatPr baseColWidth="10" defaultRowHeight="16" x14ac:dyDescent="0.2"/>
  <cols>
    <col min="1" max="1" width="21.6640625" style="1" customWidth="1"/>
    <col min="2" max="2" width="12.1640625" style="1" bestFit="1" customWidth="1"/>
    <col min="3" max="4" width="10.83203125" style="1"/>
    <col min="5" max="5" width="10.83203125" style="2"/>
    <col min="6" max="16384" width="10.83203125" style="3"/>
  </cols>
  <sheetData>
    <row r="1" spans="1:7" x14ac:dyDescent="0.2">
      <c r="A1" s="1">
        <v>468450850</v>
      </c>
      <c r="B1" s="1">
        <v>540004950</v>
      </c>
    </row>
    <row r="4" spans="1:7" x14ac:dyDescent="0.2">
      <c r="C4" s="4">
        <v>2021</v>
      </c>
    </row>
    <row r="5" spans="1:7" x14ac:dyDescent="0.2">
      <c r="B5" s="1" t="s">
        <v>0</v>
      </c>
      <c r="C5" s="1" t="s">
        <v>1</v>
      </c>
      <c r="F5" s="3" t="s">
        <v>2</v>
      </c>
      <c r="G5" s="1" t="s">
        <v>22</v>
      </c>
    </row>
    <row r="6" spans="1:7" x14ac:dyDescent="0.2">
      <c r="A6" s="1" t="s">
        <v>3</v>
      </c>
      <c r="B6" s="1">
        <v>2250000</v>
      </c>
      <c r="C6" s="1">
        <v>1155300</v>
      </c>
      <c r="F6" s="5">
        <v>712100</v>
      </c>
      <c r="G6" s="5">
        <v>859800</v>
      </c>
    </row>
    <row r="7" spans="1:7" x14ac:dyDescent="0.2">
      <c r="A7" s="1" t="s">
        <v>4</v>
      </c>
      <c r="B7" s="1">
        <v>1600000</v>
      </c>
      <c r="C7" s="1">
        <v>9700</v>
      </c>
      <c r="F7" s="5">
        <v>900</v>
      </c>
      <c r="G7" s="5">
        <v>900</v>
      </c>
    </row>
    <row r="8" spans="1:7" x14ac:dyDescent="0.2">
      <c r="A8" s="1" t="s">
        <v>5</v>
      </c>
      <c r="B8" s="1">
        <v>1415000</v>
      </c>
      <c r="C8" s="1">
        <v>741100</v>
      </c>
      <c r="F8" s="5">
        <v>748600</v>
      </c>
      <c r="G8" s="5">
        <v>686100</v>
      </c>
    </row>
    <row r="9" spans="1:7" x14ac:dyDescent="0.2">
      <c r="A9" s="1" t="s">
        <v>6</v>
      </c>
      <c r="B9" s="1">
        <v>1250000</v>
      </c>
      <c r="C9" s="1">
        <v>704400</v>
      </c>
      <c r="F9" s="5">
        <v>567100</v>
      </c>
      <c r="G9" s="5">
        <v>652300</v>
      </c>
    </row>
    <row r="10" spans="1:7" x14ac:dyDescent="0.2">
      <c r="A10" s="1" t="s">
        <v>7</v>
      </c>
      <c r="B10" s="1">
        <v>1000000</v>
      </c>
      <c r="C10" s="1">
        <v>1241100</v>
      </c>
      <c r="F10" s="5">
        <v>1124000</v>
      </c>
      <c r="G10" s="5">
        <v>1128800</v>
      </c>
    </row>
    <row r="11" spans="1:7" x14ac:dyDescent="0.2">
      <c r="A11" s="1" t="s">
        <v>8</v>
      </c>
      <c r="B11" s="1">
        <v>910000</v>
      </c>
      <c r="C11" s="1">
        <v>596500</v>
      </c>
      <c r="F11" s="5">
        <v>447900</v>
      </c>
      <c r="G11" s="5">
        <v>516800</v>
      </c>
    </row>
    <row r="12" spans="1:7" x14ac:dyDescent="0.2">
      <c r="A12" s="1" t="s">
        <v>9</v>
      </c>
      <c r="B12" s="1">
        <v>885000</v>
      </c>
      <c r="C12" s="1">
        <v>619200</v>
      </c>
      <c r="F12" s="5">
        <v>479200</v>
      </c>
      <c r="G12" s="5">
        <v>619200</v>
      </c>
    </row>
    <row r="13" spans="1:7" x14ac:dyDescent="0.2">
      <c r="A13" s="1" t="s">
        <v>10</v>
      </c>
      <c r="B13" s="1">
        <v>840000</v>
      </c>
      <c r="C13" s="1">
        <v>508900</v>
      </c>
      <c r="F13" s="5">
        <v>235900</v>
      </c>
      <c r="G13" s="5">
        <v>448700</v>
      </c>
    </row>
    <row r="14" spans="1:7" x14ac:dyDescent="0.2">
      <c r="A14" s="1" t="s">
        <v>11</v>
      </c>
      <c r="B14" s="1">
        <v>799000</v>
      </c>
      <c r="C14" s="1">
        <v>564700</v>
      </c>
      <c r="F14" s="5">
        <v>445300</v>
      </c>
      <c r="G14" s="5">
        <v>564700</v>
      </c>
    </row>
    <row r="15" spans="1:7" x14ac:dyDescent="0.2">
      <c r="A15" s="1" t="s">
        <v>12</v>
      </c>
      <c r="B15" s="1">
        <v>789000</v>
      </c>
      <c r="C15" s="1">
        <v>630000</v>
      </c>
      <c r="F15" s="5">
        <v>599800</v>
      </c>
      <c r="G15" s="5">
        <v>630000</v>
      </c>
    </row>
    <row r="16" spans="1:7" x14ac:dyDescent="0.2">
      <c r="A16" s="1" t="s">
        <v>23</v>
      </c>
      <c r="B16" s="1">
        <v>650000</v>
      </c>
      <c r="C16" s="1">
        <v>325300</v>
      </c>
      <c r="F16" s="5">
        <v>276600</v>
      </c>
      <c r="G16" s="5">
        <v>325300</v>
      </c>
    </row>
    <row r="18" spans="1:7" x14ac:dyDescent="0.2">
      <c r="B18" s="1">
        <f>SUM(B6:B17)</f>
        <v>12388000</v>
      </c>
      <c r="C18" s="1">
        <f>SUM(C6:C17)</f>
        <v>7096200</v>
      </c>
      <c r="D18" s="1">
        <f>C18-B18</f>
        <v>-5291800</v>
      </c>
      <c r="E18" s="2">
        <f>D18/B18</f>
        <v>-0.42717145624798192</v>
      </c>
    </row>
    <row r="20" spans="1:7" x14ac:dyDescent="0.2">
      <c r="A20" s="1" t="s">
        <v>13</v>
      </c>
      <c r="B20" s="1">
        <v>477500</v>
      </c>
      <c r="C20" s="1">
        <v>406300</v>
      </c>
      <c r="F20" s="5">
        <v>329500</v>
      </c>
      <c r="G20" s="5">
        <v>406300</v>
      </c>
    </row>
    <row r="21" spans="1:7" x14ac:dyDescent="0.2">
      <c r="A21" s="1" t="s">
        <v>24</v>
      </c>
      <c r="B21" s="1">
        <v>475000</v>
      </c>
      <c r="C21" s="1">
        <v>473800</v>
      </c>
      <c r="F21" s="5">
        <v>429200</v>
      </c>
      <c r="G21" s="5">
        <v>473800</v>
      </c>
    </row>
    <row r="22" spans="1:7" x14ac:dyDescent="0.2">
      <c r="A22" s="1" t="s">
        <v>14</v>
      </c>
      <c r="B22" s="1">
        <v>450000</v>
      </c>
      <c r="C22" s="1">
        <v>513300</v>
      </c>
      <c r="F22" s="5">
        <v>390100</v>
      </c>
      <c r="G22" s="5">
        <v>513300</v>
      </c>
    </row>
    <row r="23" spans="1:7" x14ac:dyDescent="0.2">
      <c r="A23" s="1" t="s">
        <v>15</v>
      </c>
      <c r="B23" s="1">
        <v>392000</v>
      </c>
      <c r="C23" s="1">
        <v>200600</v>
      </c>
      <c r="F23" s="5">
        <v>158400</v>
      </c>
      <c r="G23" s="5">
        <v>200600</v>
      </c>
    </row>
    <row r="24" spans="1:7" x14ac:dyDescent="0.2">
      <c r="A24" s="1" t="s">
        <v>25</v>
      </c>
      <c r="B24" s="1">
        <v>390000</v>
      </c>
      <c r="C24" s="1">
        <v>377100</v>
      </c>
      <c r="F24" s="5">
        <v>326100</v>
      </c>
      <c r="G24" s="5">
        <v>377100</v>
      </c>
    </row>
    <row r="25" spans="1:7" x14ac:dyDescent="0.2">
      <c r="A25" s="1" t="s">
        <v>16</v>
      </c>
      <c r="B25" s="1">
        <v>333550</v>
      </c>
      <c r="C25" s="1">
        <v>340600</v>
      </c>
      <c r="F25" s="5">
        <v>288500</v>
      </c>
      <c r="G25" s="5">
        <v>340600</v>
      </c>
    </row>
    <row r="26" spans="1:7" x14ac:dyDescent="0.2">
      <c r="A26" s="1" t="s">
        <v>26</v>
      </c>
      <c r="B26" s="1">
        <v>320000</v>
      </c>
      <c r="C26" s="1">
        <v>217500</v>
      </c>
      <c r="F26" s="5">
        <v>185200</v>
      </c>
      <c r="G26" s="5">
        <v>217500</v>
      </c>
    </row>
    <row r="27" spans="1:7" x14ac:dyDescent="0.2">
      <c r="A27" s="1" t="s">
        <v>17</v>
      </c>
      <c r="B27" s="1">
        <v>307000</v>
      </c>
      <c r="C27" s="1">
        <v>261800</v>
      </c>
      <c r="F27" s="5">
        <v>247200</v>
      </c>
      <c r="G27" s="5">
        <v>261800</v>
      </c>
    </row>
    <row r="28" spans="1:7" x14ac:dyDescent="0.2">
      <c r="A28" s="1" t="s">
        <v>18</v>
      </c>
      <c r="B28" s="1">
        <v>270000</v>
      </c>
      <c r="C28" s="1">
        <v>175000</v>
      </c>
      <c r="F28" s="5">
        <v>127300</v>
      </c>
      <c r="G28" s="5">
        <v>175200</v>
      </c>
    </row>
    <row r="29" spans="1:7" x14ac:dyDescent="0.2">
      <c r="A29" s="1" t="s">
        <v>19</v>
      </c>
      <c r="B29" s="1">
        <v>260000</v>
      </c>
      <c r="C29" s="1">
        <v>218000</v>
      </c>
      <c r="F29" s="5">
        <v>4500</v>
      </c>
      <c r="G29" s="5">
        <v>4500</v>
      </c>
    </row>
    <row r="30" spans="1:7" x14ac:dyDescent="0.2">
      <c r="A30" s="1" t="s">
        <v>28</v>
      </c>
      <c r="B30" s="1">
        <v>205000</v>
      </c>
      <c r="C30" s="1">
        <v>174100</v>
      </c>
    </row>
    <row r="31" spans="1:7" x14ac:dyDescent="0.2">
      <c r="A31" s="1" t="s">
        <v>20</v>
      </c>
      <c r="B31" s="1">
        <v>193000</v>
      </c>
      <c r="C31" s="1">
        <v>195600</v>
      </c>
      <c r="F31" s="5">
        <v>151200</v>
      </c>
      <c r="G31" s="5">
        <v>195600</v>
      </c>
    </row>
    <row r="32" spans="1:7" x14ac:dyDescent="0.2">
      <c r="A32" s="1" t="s">
        <v>21</v>
      </c>
      <c r="B32" s="1">
        <v>168615</v>
      </c>
      <c r="C32" s="1">
        <v>323000</v>
      </c>
      <c r="F32" s="5">
        <v>271100</v>
      </c>
      <c r="G32" s="5">
        <v>323000</v>
      </c>
    </row>
    <row r="33" spans="1:7" x14ac:dyDescent="0.2">
      <c r="A33" s="1" t="s">
        <v>27</v>
      </c>
      <c r="B33" s="1">
        <v>53000</v>
      </c>
      <c r="C33" s="1">
        <v>139200</v>
      </c>
      <c r="F33" s="5">
        <v>113400</v>
      </c>
      <c r="G33" s="5">
        <v>139200</v>
      </c>
    </row>
    <row r="35" spans="1:7" x14ac:dyDescent="0.2">
      <c r="B35" s="1">
        <f>SUM(B20:B33)</f>
        <v>4294665</v>
      </c>
      <c r="C35" s="1">
        <f>SUM(C20:C33)</f>
        <v>4015900</v>
      </c>
      <c r="D35" s="1">
        <f>C35-B35</f>
        <v>-278765</v>
      </c>
      <c r="E35" s="2">
        <f>D35/B35</f>
        <v>-6.4909602960882856E-2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Brown</dc:creator>
  <cp:lastModifiedBy>Rich Brown</cp:lastModifiedBy>
  <dcterms:created xsi:type="dcterms:W3CDTF">2022-06-25T13:47:21Z</dcterms:created>
  <dcterms:modified xsi:type="dcterms:W3CDTF">2022-07-06T17:03:55Z</dcterms:modified>
</cp:coreProperties>
</file>