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DefinitiveData/"/>
    </mc:Choice>
  </mc:AlternateContent>
  <xr:revisionPtr revIDLastSave="0" documentId="13_ncr:1_{12FEB51B-EDCB-B747-9BB8-666440A2846F}" xr6:coauthVersionLast="47" xr6:coauthVersionMax="47" xr10:uidLastSave="{00000000-0000-0000-0000-000000000000}"/>
  <bookViews>
    <workbookView xWindow="300" yWindow="1580" windowWidth="29540" windowHeight="17620" activeTab="1" xr2:uid="{CB8ADF48-FE2E-E54C-B6DD-1F2CE345A828}"/>
  </bookViews>
  <sheets>
    <sheet name="Rusty's Raw Data" sheetId="1" r:id="rId1"/>
    <sheet name="Updated with PA-34 info" sheetId="5" r:id="rId2"/>
    <sheet name="Edits to import" sheetId="4" r:id="rId3"/>
    <sheet name="Verifying Colum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3" l="1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73" i="3"/>
  <c r="H74" i="3"/>
  <c r="H75" i="3"/>
  <c r="H76" i="3"/>
  <c r="H77" i="3"/>
  <c r="H78" i="3"/>
  <c r="H79" i="3"/>
  <c r="H80" i="3"/>
  <c r="H81" i="3"/>
  <c r="H82" i="3"/>
  <c r="H83" i="3"/>
  <c r="H65" i="3"/>
  <c r="H66" i="3"/>
  <c r="H67" i="3"/>
  <c r="H68" i="3"/>
  <c r="H69" i="3"/>
  <c r="H70" i="3"/>
  <c r="H71" i="3"/>
  <c r="H72" i="3"/>
  <c r="H60" i="3"/>
  <c r="H61" i="3"/>
  <c r="H62" i="3"/>
  <c r="H63" i="3"/>
  <c r="H64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52" i="3"/>
  <c r="H53" i="3"/>
  <c r="H54" i="3"/>
  <c r="H55" i="3"/>
  <c r="H56" i="3"/>
  <c r="H57" i="3"/>
  <c r="H58" i="3"/>
  <c r="H59" i="3"/>
  <c r="H3" i="3"/>
</calcChain>
</file>

<file path=xl/sharedStrings.xml><?xml version="1.0" encoding="utf-8"?>
<sst xmlns="http://schemas.openxmlformats.org/spreadsheetml/2006/main" count="2160" uniqueCount="536">
  <si>
    <t xml:space="preserve">Date of </t>
  </si>
  <si>
    <t>Sale</t>
  </si>
  <si>
    <t>MAP</t>
  </si>
  <si>
    <t>Lot</t>
  </si>
  <si>
    <t>Unit</t>
  </si>
  <si>
    <t>LOCATION</t>
  </si>
  <si>
    <t>OWNER</t>
  </si>
  <si>
    <t>155 RIVER RD</t>
  </si>
  <si>
    <t>HOLMES,  JUDY</t>
  </si>
  <si>
    <t>42 CLAFLIN LN</t>
  </si>
  <si>
    <t>JEWELL HARRIS HOLDIN</t>
  </si>
  <si>
    <t>711 RIVER RD</t>
  </si>
  <si>
    <t>TAYLOR, HELENA 0</t>
  </si>
  <si>
    <t>28 CLOVER MILL LN</t>
  </si>
  <si>
    <t>NILES, NATHANIAL W.</t>
  </si>
  <si>
    <t>7 TAVERN LN</t>
  </si>
  <si>
    <t>TORTI, FRANK M &amp; SAR</t>
  </si>
  <si>
    <t>16 CLOVER MILL LN</t>
  </si>
  <si>
    <t>MANCUSO AARON</t>
  </si>
  <si>
    <t>8 TAVERN LN</t>
  </si>
  <si>
    <t>BURLISON BRETT A &amp; T</t>
  </si>
  <si>
    <t>50 PRESTON RD</t>
  </si>
  <si>
    <t>SMITH KERRINGTON D</t>
  </si>
  <si>
    <t>2 ON THE COMMON</t>
  </si>
  <si>
    <t>O'BRIEN MICHAEL R</t>
  </si>
  <si>
    <t>95 WHIPPLE HILL RD</t>
  </si>
  <si>
    <t>PRICE,                    SAMUEL P</t>
  </si>
  <si>
    <t>280 ORFORD RD</t>
  </si>
  <si>
    <t>WISE SEAN R</t>
  </si>
  <si>
    <t>69 POUT POND LN</t>
  </si>
  <si>
    <t>MILANESE AMY L</t>
  </si>
  <si>
    <t>15 TURNER LN</t>
  </si>
  <si>
    <t>STANSFIELD SHELDON E</t>
  </si>
  <si>
    <t>61 POST POND LN</t>
  </si>
  <si>
    <t>PATTEN TAMMIE T</t>
  </si>
  <si>
    <t>26 ACORN HILL RD</t>
  </si>
  <si>
    <t>DEINER STACIE G</t>
  </si>
  <si>
    <t>376 RIVER RD</t>
  </si>
  <si>
    <t>WILLIAMS MARK</t>
  </si>
  <si>
    <t>16 ISAAC PERKINS RD</t>
  </si>
  <si>
    <t>HENNESSEY RORY</t>
  </si>
  <si>
    <t>11 CUTTING HILL LN</t>
  </si>
  <si>
    <t>KETTERER HOLLIE A</t>
  </si>
  <si>
    <t>35 PINNACLE RD</t>
  </si>
  <si>
    <t>DOYLE CHRISTINE &amp; BR</t>
  </si>
  <si>
    <t>46 POUT POND LN</t>
  </si>
  <si>
    <t>ECK JONATHAN M &amp; SAR</t>
  </si>
  <si>
    <t>14 FRANKLIN HILL RD</t>
  </si>
  <si>
    <t>WITTE HELENA T</t>
  </si>
  <si>
    <t>347 BAKER HILL RD</t>
  </si>
  <si>
    <t>BATTLES MICHAEL</t>
  </si>
  <si>
    <t>265 DORCHESTER RD</t>
  </si>
  <si>
    <t>FRENCH, ALEXANDER F</t>
  </si>
  <si>
    <t>129 FRANKLIN HILL RD</t>
  </si>
  <si>
    <t>SALKIN DAVID N</t>
  </si>
  <si>
    <t>120 NORTH THETFORD R</t>
  </si>
  <si>
    <t>GRUBER, ERIC A</t>
  </si>
  <si>
    <t>18 CANAAN LEDGE LN</t>
  </si>
  <si>
    <t>VEILLETTE PETER J</t>
  </si>
  <si>
    <t>136 RIVER RD</t>
  </si>
  <si>
    <t>BARRACLOUGH, NICHOLA</t>
  </si>
  <si>
    <t>530 RIVER RD</t>
  </si>
  <si>
    <t>ALESKIE MARY LOU</t>
  </si>
  <si>
    <t>23 STORRS HILL LN</t>
  </si>
  <si>
    <t>GANDIN KERRI</t>
  </si>
  <si>
    <t>132 WHIPPLE HILL RD</t>
  </si>
  <si>
    <t>WERNER, KIMBERLY D</t>
  </si>
  <si>
    <t>114 DARTMOUTH COLLEG</t>
  </si>
  <si>
    <t>DOWNS SETH H</t>
  </si>
  <si>
    <t>85 DARTMOUTH COLLEGE</t>
  </si>
  <si>
    <t>DEL POZZO, MARIO J</t>
  </si>
  <si>
    <t>43 PICO RD</t>
  </si>
  <si>
    <t>CLARK,  KRISTIN</t>
  </si>
  <si>
    <t>15 CLAFLIN LN</t>
  </si>
  <si>
    <t>CLAFLIN LANE PROPERT</t>
  </si>
  <si>
    <t>65 POUT POND LN</t>
  </si>
  <si>
    <t>SAUNDERS TRACY E</t>
  </si>
  <si>
    <t>16 PLEASANT ST</t>
  </si>
  <si>
    <t>BLAND ERIC B</t>
  </si>
  <si>
    <t>216 ORFORD RD</t>
  </si>
  <si>
    <t>LEPENE MICHAEL</t>
  </si>
  <si>
    <t>333 GOOSE POND RD</t>
  </si>
  <si>
    <t>ROBERTS PETER N</t>
  </si>
  <si>
    <t>AIP LLC</t>
  </si>
  <si>
    <t>48 NORTH THETFORD RD</t>
  </si>
  <si>
    <t>HASS BENJAMIN J</t>
  </si>
  <si>
    <t>3 MAPLE LN</t>
  </si>
  <si>
    <t>DOLAN ROBERT 2 JR</t>
  </si>
  <si>
    <t>623 DORCHESTER RD</t>
  </si>
  <si>
    <t>MCCOOL RYAN R</t>
  </si>
  <si>
    <t>BISHOP, GAIL LOUISE</t>
  </si>
  <si>
    <t>36 GOOSE POND RD</t>
  </si>
  <si>
    <t>MEYER COLIN</t>
  </si>
  <si>
    <t>59 PICO RD</t>
  </si>
  <si>
    <t>ELLIOT JESSICA MARIE</t>
  </si>
  <si>
    <t>202 RIVER RD</t>
  </si>
  <si>
    <t>DOLAN ROBERT L</t>
  </si>
  <si>
    <t>218 DARTMOUTH COLLEG</t>
  </si>
  <si>
    <t>RODDICK KELSEY E</t>
  </si>
  <si>
    <t>644 RIVER RD</t>
  </si>
  <si>
    <t>NOEL FRANCIS J</t>
  </si>
  <si>
    <t>HIGGS HENRY N</t>
  </si>
  <si>
    <t>301 ORFORD RD</t>
  </si>
  <si>
    <t>LUNIBERG,  DORTHEA</t>
  </si>
  <si>
    <t>15 DERBY LN</t>
  </si>
  <si>
    <t>PICKLE DISH HOLLOW L</t>
  </si>
  <si>
    <t>6 ON THE COMMON</t>
  </si>
  <si>
    <t>RICE, SALLY J</t>
  </si>
  <si>
    <t>PANNELL JAMES JR &amp; J</t>
  </si>
  <si>
    <t>2 MAPLE LN</t>
  </si>
  <si>
    <t>ROBBINS KRISTA A</t>
  </si>
  <si>
    <t>114 POST POND LN</t>
  </si>
  <si>
    <t>CLIFFORD, KAMRON B</t>
  </si>
  <si>
    <t>145 FRANKLIN HILL RD</t>
  </si>
  <si>
    <t xml:space="preserve">HOYT KENDALL L &amp; ROU </t>
  </si>
  <si>
    <t>49 HIGH ST</t>
  </si>
  <si>
    <t>MUNDY, MICHAEL</t>
  </si>
  <si>
    <t>12 BAKER HILL RD</t>
  </si>
  <si>
    <t>ROBY BARBARA D</t>
  </si>
  <si>
    <t>32 POST POND LN</t>
  </si>
  <si>
    <t>CHAMBERLAIN JON R</t>
  </si>
  <si>
    <t>100 EAST ST</t>
  </si>
  <si>
    <t>KINGLAND FARMS,   LLC</t>
  </si>
  <si>
    <t>127 GOOSE POND RD</t>
  </si>
  <si>
    <t>KINGLAND FARMS, LLC</t>
  </si>
  <si>
    <t>125 BRECK HILL RD</t>
  </si>
  <si>
    <t>RAMSDEN KATHARINE LE</t>
  </si>
  <si>
    <t>18 ON THE COMMON</t>
  </si>
  <si>
    <t>CONANT HOUSE LLC</t>
  </si>
  <si>
    <t>83 FRANKLIN HILL RD</t>
  </si>
  <si>
    <t>ROSEN DANEIL  A &amp; NA</t>
  </si>
  <si>
    <t>70 FRANKLIN HILL RD</t>
  </si>
  <si>
    <t>SINKUS,    JOHN G</t>
  </si>
  <si>
    <t>14 ON THE COMMON</t>
  </si>
  <si>
    <t>RECREATE PROPERTIES</t>
  </si>
  <si>
    <t>522 RIVER RD</t>
  </si>
  <si>
    <t>GARTNER JOHN</t>
  </si>
  <si>
    <t>4 Creamery LN</t>
  </si>
  <si>
    <t>Roundabout Family PT</t>
  </si>
  <si>
    <t>22 POST POND LN</t>
  </si>
  <si>
    <t>BROWN NATASHA P</t>
  </si>
  <si>
    <t>11 DORCHESTER RD</t>
  </si>
  <si>
    <t>ELEVEN DORCHESTER LL</t>
  </si>
  <si>
    <t>50 OLD DORCHESTER RD</t>
  </si>
  <si>
    <t>RICH, TYLER EVERETT</t>
  </si>
  <si>
    <t>22 POUT POND LN</t>
  </si>
  <si>
    <t>SHEFFIELD, RHONDA F</t>
  </si>
  <si>
    <t>53 DORCHESTER RD</t>
  </si>
  <si>
    <t>MENDYKA, PATRICK S</t>
  </si>
  <si>
    <t>669 RIVER RD</t>
  </si>
  <si>
    <t>Joseph Yukica</t>
  </si>
  <si>
    <t>102 DARTMOUTH COLLEG</t>
  </si>
  <si>
    <t>PICLEDISH HOLLOW LLC</t>
  </si>
  <si>
    <t>667 RIVER RD</t>
  </si>
  <si>
    <t>CARTER,  SEBASTIAN M</t>
  </si>
  <si>
    <t>144 ORFORD RD</t>
  </si>
  <si>
    <t>SCANLAN DEIRDRE M TT</t>
  </si>
  <si>
    <t>307 RIVER RD</t>
  </si>
  <si>
    <t>WEEKS, WILLIAM B</t>
  </si>
  <si>
    <t>47 GOOSE POND RD</t>
  </si>
  <si>
    <t>MCCARTHY TRUST, LAWR</t>
  </si>
  <si>
    <t>371 DORCHESTER RD</t>
  </si>
  <si>
    <t>SMITH IAN</t>
  </si>
  <si>
    <t>30 SHOESTRAP RD</t>
  </si>
  <si>
    <t>SNYDER HUNTER T</t>
  </si>
  <si>
    <t>368 ORFORD RD</t>
  </si>
  <si>
    <t>GOSS ROWEN</t>
  </si>
  <si>
    <t>327 RIVER RD</t>
  </si>
  <si>
    <t>WA LLC</t>
  </si>
  <si>
    <t>652+654 RIVER RD</t>
  </si>
  <si>
    <t>PICKLEDISH HOLLOW LL</t>
  </si>
  <si>
    <t>11 ORFORD RD</t>
  </si>
  <si>
    <t>SCHWARTZ, ALLISON E</t>
  </si>
  <si>
    <t>97 PRESTON RD</t>
  </si>
  <si>
    <t>PIPER, BEVERLY M</t>
  </si>
  <si>
    <t>608 RIVER RD</t>
  </si>
  <si>
    <t>TULLAR, PATRICK W</t>
  </si>
  <si>
    <t>14 BAKER HILL RD</t>
  </si>
  <si>
    <t>WELLING ORIAN</t>
  </si>
  <si>
    <t>130 RIVER RD</t>
  </si>
  <si>
    <t>RICH, STEPHAN J LIFE</t>
  </si>
  <si>
    <t>2 ACORN HILL RD</t>
  </si>
  <si>
    <t>PICKLEDISH HOLLOW, L</t>
  </si>
  <si>
    <t>14 CANAAN LEDGE LN</t>
  </si>
  <si>
    <t>664 River Rd</t>
  </si>
  <si>
    <t>JELLISON THOMAS</t>
  </si>
  <si>
    <t>Qualified Sales</t>
  </si>
  <si>
    <t>Unit 104 85 Dartmouth College Hwy</t>
  </si>
  <si>
    <t>Stern</t>
  </si>
  <si>
    <t>ESTES, RUSSELL G sold toSchwartz</t>
  </si>
  <si>
    <t>669 River Rd</t>
  </si>
  <si>
    <t>Jellison THOMAS sold to Yukica</t>
  </si>
  <si>
    <t>James Caruso sold to Francis</t>
  </si>
  <si>
    <t>59 ORFORD RD</t>
  </si>
  <si>
    <t>SANTOS, AMELIA B</t>
  </si>
  <si>
    <t>700 DORCHESTER RD</t>
  </si>
  <si>
    <t>ROBY TRUSTEE, DAVID</t>
  </si>
  <si>
    <t>236 ORFORD RD</t>
  </si>
  <si>
    <t>PLOOG, WILLIAM abuting land</t>
  </si>
  <si>
    <t>54 GOOSE POND RD</t>
  </si>
  <si>
    <t>TRUSTEES OF DARTMOUT</t>
  </si>
  <si>
    <t>7 MARKET ST</t>
  </si>
  <si>
    <t>STEVENSON BAYNE</t>
  </si>
  <si>
    <t>5 MARKET ST</t>
  </si>
  <si>
    <t>STEVENSON,   BAYNE</t>
  </si>
  <si>
    <t>8 GOODELL LN</t>
  </si>
  <si>
    <t>160 EAST ST</t>
  </si>
  <si>
    <t>60 EAST ST</t>
  </si>
  <si>
    <t>294 BAKER HILL RD</t>
  </si>
  <si>
    <t>736 RIVER RD</t>
  </si>
  <si>
    <t>MEYER ROBERT S</t>
  </si>
  <si>
    <t>738 RIVER RD</t>
  </si>
  <si>
    <t>PLEASANT ST</t>
  </si>
  <si>
    <t>BALCH MERTIE U</t>
  </si>
  <si>
    <t>119 WHIPPLE HILL RD</t>
  </si>
  <si>
    <t>DAVIS JARED N built a house</t>
  </si>
  <si>
    <t>98 DORCHESTER RD</t>
  </si>
  <si>
    <t>PATRY, MICHAEL A</t>
  </si>
  <si>
    <t>331 BAKER HILL RD</t>
  </si>
  <si>
    <t>DICKSON, THOMAS B II</t>
  </si>
  <si>
    <t>Reason ?</t>
  </si>
  <si>
    <t xml:space="preserve">6/28/19sale used </t>
  </si>
  <si>
    <t>8/13/21 sale used</t>
  </si>
  <si>
    <t>sold 5/28/21</t>
  </si>
  <si>
    <t>sold11/16/2020</t>
  </si>
  <si>
    <t>new condo sale</t>
  </si>
  <si>
    <t>???</t>
  </si>
  <si>
    <t>Lot Line Adjustment more land</t>
  </si>
  <si>
    <t>Settlement agreement</t>
  </si>
  <si>
    <t>Family</t>
  </si>
  <si>
    <t>New House</t>
  </si>
  <si>
    <t>Williams</t>
  </si>
  <si>
    <t>Non-Qualified Sales</t>
  </si>
  <si>
    <t>How is this different than the Unqualified  Kingland Farms transactions?</t>
  </si>
  <si>
    <t>Sales Chasing?</t>
  </si>
  <si>
    <t>Appraised</t>
  </si>
  <si>
    <t>Old</t>
  </si>
  <si>
    <t>Total</t>
  </si>
  <si>
    <t>CU</t>
  </si>
  <si>
    <t>Assessed</t>
  </si>
  <si>
    <t>Parcel Value</t>
  </si>
  <si>
    <t>Discount</t>
  </si>
  <si>
    <t>New</t>
  </si>
  <si>
    <t>Q</t>
  </si>
  <si>
    <t>Non-Qual</t>
  </si>
  <si>
    <t>NQ</t>
  </si>
  <si>
    <t>PRICE, SAMUEL P</t>
  </si>
  <si>
    <t>Seller</t>
  </si>
  <si>
    <t>Old Appr</t>
  </si>
  <si>
    <t>New Assess.</t>
  </si>
  <si>
    <t>New Appr</t>
  </si>
  <si>
    <t>Total CU Disc</t>
  </si>
  <si>
    <t>Fair Mkt?</t>
  </si>
  <si>
    <t>LUCT $</t>
  </si>
  <si>
    <t>Location</t>
  </si>
  <si>
    <t>Map</t>
  </si>
  <si>
    <t>Fair Mkt Reason</t>
  </si>
  <si>
    <t>FSBuBaELTGA</t>
  </si>
  <si>
    <t>Y/N</t>
  </si>
  <si>
    <t xml:space="preserve">Purchaser </t>
  </si>
  <si>
    <t>(Last Name)</t>
  </si>
  <si>
    <t>Acres</t>
  </si>
  <si>
    <t>Sale Price</t>
  </si>
  <si>
    <t>Rec. Date</t>
  </si>
  <si>
    <t>Trans. Date</t>
  </si>
  <si>
    <t>Owner</t>
  </si>
  <si>
    <t>Brown/Kahn</t>
  </si>
  <si>
    <t>Aleskie/Webster</t>
  </si>
  <si>
    <t>Caruso</t>
  </si>
  <si>
    <t>Cooke/Dahlen</t>
  </si>
  <si>
    <t>Pannell Jr Trustee</t>
  </si>
  <si>
    <t>Pickledish Hollow LLC</t>
  </si>
  <si>
    <t>Balch</t>
  </si>
  <si>
    <t>Davis</t>
  </si>
  <si>
    <t>Roberts/O'Donnell</t>
  </si>
  <si>
    <t>Wise</t>
  </si>
  <si>
    <t>Elliot/Caffry</t>
  </si>
  <si>
    <t>Higgs</t>
  </si>
  <si>
    <t>Ramsden Trustee</t>
  </si>
  <si>
    <t>Dorchester LLC</t>
  </si>
  <si>
    <t>Meyer (Colin &amp; Linneae</t>
  </si>
  <si>
    <t>Conant House LLC</t>
  </si>
  <si>
    <t>Gardin</t>
  </si>
  <si>
    <t>Gartner</t>
  </si>
  <si>
    <t>O'Brien</t>
  </si>
  <si>
    <t>Myer</t>
  </si>
  <si>
    <t>Scanlin</t>
  </si>
  <si>
    <t>Saunders</t>
  </si>
  <si>
    <t>Milanese</t>
  </si>
  <si>
    <t>Lepene</t>
  </si>
  <si>
    <t>Smith/Yoon</t>
  </si>
  <si>
    <t>Snyder/Robbins</t>
  </si>
  <si>
    <t>Jellison</t>
  </si>
  <si>
    <t>Dolan</t>
  </si>
  <si>
    <t>WHLLC</t>
  </si>
  <si>
    <t>Patten</t>
  </si>
  <si>
    <t>ROSEN DANEIL  A &amp; NATTIE ELIZABETH TTE'S</t>
  </si>
  <si>
    <t>STEVENSON, BAYNE</t>
  </si>
  <si>
    <t>ECK JONATHAN M &amp; SARAH M TTES</t>
  </si>
  <si>
    <t>PICKLEDISH HOLLOW LLC</t>
  </si>
  <si>
    <t>Shepard</t>
  </si>
  <si>
    <t>RECREATE PROPERTIES NH LLC</t>
  </si>
  <si>
    <t>JEWELL HARRIS HOLDINGS LLC</t>
  </si>
  <si>
    <t>NILES, NATHANIAL W. II &amp; JILL TTES</t>
  </si>
  <si>
    <t>TAYLOR, HELENA O</t>
  </si>
  <si>
    <t>ESTES, RUSSELL G</t>
  </si>
  <si>
    <t>BURLISON BRETT A &amp; TERESA TRUSTEES</t>
  </si>
  <si>
    <t>BISHOP, GAIL LOUISE TRUSTEE</t>
  </si>
  <si>
    <t>LUNDBERG, DORTHEA</t>
  </si>
  <si>
    <t>HOYT KENDALL L &amp; ROUNTREE MANNING TTES</t>
  </si>
  <si>
    <t>TRUSTEES OF DARTMOUTH COLLEGE</t>
  </si>
  <si>
    <t>CARTER, SEBASTIAN M</t>
  </si>
  <si>
    <t>CLARK, KRISTIN</t>
  </si>
  <si>
    <t>CLAFLIN LANE PROPERTIES LLC</t>
  </si>
  <si>
    <t>Ploog</t>
  </si>
  <si>
    <t>TORTI, FRANK M &amp; SARA M TTES</t>
  </si>
  <si>
    <t>ROBY TRUSTEE, DAVID M</t>
  </si>
  <si>
    <t>Salkin</t>
  </si>
  <si>
    <t>Doyle</t>
  </si>
  <si>
    <t>Cloud</t>
  </si>
  <si>
    <t>Yukica</t>
  </si>
  <si>
    <t>Yuka</t>
  </si>
  <si>
    <t>Boydston</t>
  </si>
  <si>
    <t>Hamel</t>
  </si>
  <si>
    <t>Caffry</t>
  </si>
  <si>
    <t>Wilson</t>
  </si>
  <si>
    <t>Briggs</t>
  </si>
  <si>
    <t>Barraclough</t>
  </si>
  <si>
    <t>Santos/Aleman</t>
  </si>
  <si>
    <t>Schwartz</t>
  </si>
  <si>
    <t>Price</t>
  </si>
  <si>
    <t>Rice</t>
  </si>
  <si>
    <t>Mendyka</t>
  </si>
  <si>
    <t>Holmes</t>
  </si>
  <si>
    <t>Culler</t>
  </si>
  <si>
    <t>Gahagan/mendyka</t>
  </si>
  <si>
    <t>Parker</t>
  </si>
  <si>
    <t>Washburn</t>
  </si>
  <si>
    <t>Book&amp;Page</t>
  </si>
  <si>
    <t>4425/328</t>
  </si>
  <si>
    <t>4425/ 984</t>
  </si>
  <si>
    <t>4428/ 18</t>
  </si>
  <si>
    <t>4430/ 14</t>
  </si>
  <si>
    <t>4430/ 449</t>
  </si>
  <si>
    <t>4439/ 910</t>
  </si>
  <si>
    <t>4440/ 498</t>
  </si>
  <si>
    <t>4442/ 404</t>
  </si>
  <si>
    <t>4445/ 491</t>
  </si>
  <si>
    <t>4446/ 341</t>
  </si>
  <si>
    <t>4447/ 290</t>
  </si>
  <si>
    <t>4449/ 260</t>
  </si>
  <si>
    <t>4452/ 768</t>
  </si>
  <si>
    <t>4458/ 140</t>
  </si>
  <si>
    <t>4464/ 381</t>
  </si>
  <si>
    <t>4466/ 210</t>
  </si>
  <si>
    <t>4468/ 924</t>
  </si>
  <si>
    <t>4469/ 248</t>
  </si>
  <si>
    <t>4471/ 712</t>
  </si>
  <si>
    <t>4471/ 958</t>
  </si>
  <si>
    <t>4472/ 485</t>
  </si>
  <si>
    <t>4474/ 623</t>
  </si>
  <si>
    <t>4475/ 933</t>
  </si>
  <si>
    <t>4488/ 166</t>
  </si>
  <si>
    <t>4488/ 652</t>
  </si>
  <si>
    <t>4488/ 947</t>
  </si>
  <si>
    <t>4492/ 467</t>
  </si>
  <si>
    <t>4497/ 852</t>
  </si>
  <si>
    <t>4501/ 324</t>
  </si>
  <si>
    <t>4502/ 178</t>
  </si>
  <si>
    <t>4506/ 726</t>
  </si>
  <si>
    <t>4506/ 724</t>
  </si>
  <si>
    <t>4508/ 207</t>
  </si>
  <si>
    <t>4508/ 505</t>
  </si>
  <si>
    <t xml:space="preserve">  4513/ 405</t>
  </si>
  <si>
    <t xml:space="preserve">  4514/ 870</t>
  </si>
  <si>
    <t xml:space="preserve">  4516/ 908</t>
  </si>
  <si>
    <t>4516/ 586</t>
  </si>
  <si>
    <t xml:space="preserve">  4519/ 352</t>
  </si>
  <si>
    <t xml:space="preserve">  4519/ 337</t>
  </si>
  <si>
    <t xml:space="preserve">  4519/ 343</t>
  </si>
  <si>
    <t xml:space="preserve">  4519/ 345</t>
  </si>
  <si>
    <t xml:space="preserve">  4519/ 340</t>
  </si>
  <si>
    <t xml:space="preserve">  4519/ 348</t>
  </si>
  <si>
    <t xml:space="preserve">  4520/ 198</t>
  </si>
  <si>
    <t xml:space="preserve">  4522/ 862</t>
  </si>
  <si>
    <t xml:space="preserve">  4525/ 901</t>
  </si>
  <si>
    <t xml:space="preserve">  4526/ 612</t>
  </si>
  <si>
    <t xml:space="preserve">  4528/ 957</t>
  </si>
  <si>
    <t xml:space="preserve">  4530/ 297</t>
  </si>
  <si>
    <t xml:space="preserve">  4533/ 221</t>
  </si>
  <si>
    <t xml:space="preserve">  4533/ 326</t>
  </si>
  <si>
    <t xml:space="preserve">  4533/ 658</t>
  </si>
  <si>
    <t xml:space="preserve">  4537/0060</t>
  </si>
  <si>
    <t xml:space="preserve">  4538/ 917</t>
  </si>
  <si>
    <t xml:space="preserve">  4538/ 990</t>
  </si>
  <si>
    <t xml:space="preserve">  4541/ 556</t>
  </si>
  <si>
    <t xml:space="preserve">  4541/ 909</t>
  </si>
  <si>
    <t xml:space="preserve">  4548/  52</t>
  </si>
  <si>
    <t>4548/ 81</t>
  </si>
  <si>
    <t xml:space="preserve">  4551/ 229</t>
  </si>
  <si>
    <t xml:space="preserve">  4552/ 717</t>
  </si>
  <si>
    <t xml:space="preserve">  4554/ 777</t>
  </si>
  <si>
    <t xml:space="preserve">  4557/ 709</t>
  </si>
  <si>
    <t xml:space="preserve">  4558/ 218</t>
  </si>
  <si>
    <t xml:space="preserve">  4560/ 195</t>
  </si>
  <si>
    <t xml:space="preserve">  4560/ 317</t>
  </si>
  <si>
    <t xml:space="preserve">  4561/ 481</t>
  </si>
  <si>
    <t xml:space="preserve">  4562/ 293</t>
  </si>
  <si>
    <t xml:space="preserve">  4564/ 344</t>
  </si>
  <si>
    <t xml:space="preserve">  4570/ 715</t>
  </si>
  <si>
    <t xml:space="preserve">  4570/ 692</t>
  </si>
  <si>
    <t xml:space="preserve">  4573/ 833</t>
  </si>
  <si>
    <t xml:space="preserve">  4575/ 214</t>
  </si>
  <si>
    <t xml:space="preserve">  4576/ 498</t>
  </si>
  <si>
    <t xml:space="preserve">  4581/ 400</t>
  </si>
  <si>
    <t xml:space="preserve">  4582/ 650</t>
  </si>
  <si>
    <t xml:space="preserve">  4585/ 612</t>
  </si>
  <si>
    <t xml:space="preserve">  4586/ 837</t>
  </si>
  <si>
    <t xml:space="preserve">  4590/ 116</t>
  </si>
  <si>
    <t xml:space="preserve">  4593/  46</t>
  </si>
  <si>
    <t xml:space="preserve">  4596/  46</t>
  </si>
  <si>
    <t xml:space="preserve">  4601/ 158</t>
  </si>
  <si>
    <t xml:space="preserve">  4601/ 508</t>
  </si>
  <si>
    <t xml:space="preserve">  4612/ 260</t>
  </si>
  <si>
    <t xml:space="preserve">  4612/ 972</t>
  </si>
  <si>
    <t xml:space="preserve">  4614/ 724</t>
  </si>
  <si>
    <t xml:space="preserve">  4616/ 421</t>
  </si>
  <si>
    <t>4621/ 264</t>
  </si>
  <si>
    <t>4622/ 621</t>
  </si>
  <si>
    <t>4629/ 330</t>
  </si>
  <si>
    <t>4635/ 378</t>
  </si>
  <si>
    <t>4644/ 627</t>
  </si>
  <si>
    <t>4647/ 931</t>
  </si>
  <si>
    <t>4647/ 864</t>
  </si>
  <si>
    <t>4650/ 312</t>
  </si>
  <si>
    <t>4652/ 53</t>
  </si>
  <si>
    <t>4657/ 199</t>
  </si>
  <si>
    <t>4658/ 326</t>
  </si>
  <si>
    <t>4658/ 160</t>
  </si>
  <si>
    <t>4658/ 842</t>
  </si>
  <si>
    <t>4659/ 112</t>
  </si>
  <si>
    <t>4662/ 861</t>
  </si>
  <si>
    <t>4662/ 466</t>
  </si>
  <si>
    <t>4664/ 310</t>
  </si>
  <si>
    <t>4664/ 291</t>
  </si>
  <si>
    <t>4666/ 182</t>
  </si>
  <si>
    <t>4667/ 619</t>
  </si>
  <si>
    <t>4671/ 361</t>
  </si>
  <si>
    <t>Recent Sale Price</t>
  </si>
  <si>
    <t>Recent sale Date</t>
  </si>
  <si>
    <t>Imported from Recent Sales-April201--Oct2021</t>
  </si>
  <si>
    <t>Date</t>
  </si>
  <si>
    <t>Match</t>
  </si>
  <si>
    <t>Notes/Reasons/Corrrections</t>
  </si>
  <si>
    <t>4513/ 405</t>
  </si>
  <si>
    <t>4514/ 870</t>
  </si>
  <si>
    <t>Rumbaugh</t>
  </si>
  <si>
    <t>Y</t>
  </si>
  <si>
    <t>Cooke, Jacob &amp; Eliz</t>
  </si>
  <si>
    <t>Conant</t>
  </si>
  <si>
    <t xml:space="preserve">No, </t>
  </si>
  <si>
    <t>Mertie Balch</t>
  </si>
  <si>
    <t>21 PLEASANT ST</t>
  </si>
  <si>
    <t>fa</t>
  </si>
  <si>
    <t>Family - joint tenancy</t>
  </si>
  <si>
    <t>7/15/12019</t>
  </si>
  <si>
    <t>Caulfield/alvord</t>
  </si>
  <si>
    <t>Donegan</t>
  </si>
  <si>
    <t>Market Street</t>
  </si>
  <si>
    <t>4451/360</t>
  </si>
  <si>
    <t>E</t>
  </si>
  <si>
    <t>Easement</t>
  </si>
  <si>
    <t>Forsyth Harrington</t>
  </si>
  <si>
    <t>85 DARTMOUTH COLLEGE $404</t>
  </si>
  <si>
    <t>DONE</t>
  </si>
  <si>
    <t>Flickinger</t>
  </si>
  <si>
    <t>.0000? .1000? DONE</t>
  </si>
  <si>
    <t>Smith</t>
  </si>
  <si>
    <t>39 Lamphire Hill Rd</t>
  </si>
  <si>
    <t>4507/562</t>
  </si>
  <si>
    <t>G</t>
  </si>
  <si>
    <t>Gift Fam. Trust, DONE</t>
  </si>
  <si>
    <t>Day, Roy</t>
  </si>
  <si>
    <t>Ashooh</t>
  </si>
  <si>
    <t>Trust</t>
  </si>
  <si>
    <t>230 River Road</t>
  </si>
  <si>
    <t>91 Davison Lane</t>
  </si>
  <si>
    <t>Meyer</t>
  </si>
  <si>
    <t>Hay There Trust</t>
  </si>
  <si>
    <t>1 &amp; 2</t>
  </si>
  <si>
    <t>4474/623</t>
  </si>
  <si>
    <t>Marshall</t>
  </si>
  <si>
    <t>N</t>
  </si>
  <si>
    <t>4513/311</t>
  </si>
  <si>
    <t>Drew</t>
  </si>
  <si>
    <t>Town of Lyme</t>
  </si>
  <si>
    <t>Derby Properties</t>
  </si>
  <si>
    <t>LLA - Fire station</t>
  </si>
  <si>
    <t>Mudge Rev. Trust</t>
  </si>
  <si>
    <t>WH LLC</t>
  </si>
  <si>
    <t>Tyler</t>
  </si>
  <si>
    <t>7/62/2020</t>
  </si>
  <si>
    <t>Est. of Helen Darion</t>
  </si>
  <si>
    <t>Done</t>
  </si>
  <si>
    <t>Culver</t>
  </si>
  <si>
    <t>Borden Trust</t>
  </si>
  <si>
    <t>Cutter Rev Trust</t>
  </si>
  <si>
    <t>Wipfler</t>
  </si>
  <si>
    <t>41 Culver Hill</t>
  </si>
  <si>
    <t>Div</t>
  </si>
  <si>
    <t>4503/888</t>
  </si>
  <si>
    <t>Howell</t>
  </si>
  <si>
    <t>Butman</t>
  </si>
  <si>
    <t>Sec of Vet. Affairs</t>
  </si>
  <si>
    <t>RK says 151533</t>
  </si>
  <si>
    <t>Stoney Batter Trust</t>
  </si>
  <si>
    <t>202 RIVER RD/3 Maple Lane</t>
  </si>
  <si>
    <t>Keane, Blythe &amp; Timothy</t>
  </si>
  <si>
    <t>Sahr</t>
  </si>
  <si>
    <t>PA34 wrong map</t>
  </si>
  <si>
    <t>JFK Rentals</t>
  </si>
  <si>
    <t>No data in PA-34</t>
  </si>
  <si>
    <t>Walton</t>
  </si>
  <si>
    <t>Curtis</t>
  </si>
  <si>
    <t xml:space="preserve">  4593/ 343</t>
  </si>
  <si>
    <t>Campbell</t>
  </si>
  <si>
    <t>Boaks</t>
  </si>
  <si>
    <t>Herbert</t>
  </si>
  <si>
    <t>Clark</t>
  </si>
  <si>
    <t>176 Dorchester Rd</t>
  </si>
  <si>
    <t>4537/545</t>
  </si>
  <si>
    <t>å</t>
  </si>
  <si>
    <t>Keterer</t>
  </si>
  <si>
    <t>Map 402?</t>
  </si>
  <si>
    <t>Verified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</si>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</sst>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yyyy\-mm\-dd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4" fontId="0" fillId="2" borderId="0" xfId="0" applyNumberFormat="1" applyFont="1" applyFill="1" applyBorder="1"/>
    <xf numFmtId="164" fontId="0" fillId="2" borderId="0" xfId="2" applyNumberFormat="1" applyFont="1" applyFill="1" applyBorder="1"/>
    <xf numFmtId="165" fontId="0" fillId="0" borderId="0" xfId="0" applyNumberFormat="1"/>
    <xf numFmtId="0" fontId="0" fillId="2" borderId="0" xfId="0" applyFill="1"/>
    <xf numFmtId="14" fontId="0" fillId="2" borderId="0" xfId="0" applyNumberFormat="1" applyFont="1" applyFill="1"/>
    <xf numFmtId="164" fontId="0" fillId="2" borderId="0" xfId="2" applyNumberFormat="1" applyFont="1" applyFill="1"/>
    <xf numFmtId="164" fontId="0" fillId="3" borderId="0" xfId="2" applyNumberFormat="1" applyFont="1" applyFill="1" applyBorder="1"/>
    <xf numFmtId="14" fontId="0" fillId="2" borderId="0" xfId="0" applyNumberFormat="1" applyFill="1"/>
    <xf numFmtId="0" fontId="0" fillId="0" borderId="0" xfId="0" applyFill="1"/>
    <xf numFmtId="0" fontId="0" fillId="3" borderId="0" xfId="0" applyFill="1"/>
    <xf numFmtId="164" fontId="0" fillId="3" borderId="0" xfId="2" applyNumberFormat="1" applyFont="1" applyFill="1"/>
    <xf numFmtId="164" fontId="1" fillId="2" borderId="0" xfId="2" applyNumberFormat="1" applyFont="1" applyFill="1" applyBorder="1"/>
    <xf numFmtId="0" fontId="3" fillId="0" borderId="0" xfId="0" applyFont="1"/>
    <xf numFmtId="0" fontId="3" fillId="2" borderId="0" xfId="0" applyFont="1" applyFill="1"/>
    <xf numFmtId="0" fontId="0" fillId="4" borderId="0" xfId="0" applyFill="1"/>
    <xf numFmtId="14" fontId="0" fillId="0" borderId="0" xfId="0" applyNumberFormat="1"/>
    <xf numFmtId="164" fontId="2" fillId="0" borderId="0" xfId="2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2" applyNumberFormat="1" applyFont="1"/>
    <xf numFmtId="0" fontId="0" fillId="5" borderId="0" xfId="0" applyFill="1"/>
    <xf numFmtId="14" fontId="0" fillId="0" borderId="0" xfId="0" applyNumberFormat="1" applyFont="1" applyFill="1" applyBorder="1"/>
    <xf numFmtId="14" fontId="0" fillId="0" borderId="0" xfId="0" applyNumberFormat="1" applyFont="1" applyFill="1"/>
    <xf numFmtId="164" fontId="2" fillId="0" borderId="0" xfId="2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2" fillId="2" borderId="0" xfId="2" applyNumberFormat="1" applyFont="1" applyFill="1" applyBorder="1"/>
    <xf numFmtId="0" fontId="0" fillId="6" borderId="0" xfId="0" applyFill="1"/>
    <xf numFmtId="0" fontId="4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4" xfId="0" applyFont="1" applyBorder="1"/>
    <xf numFmtId="14" fontId="0" fillId="2" borderId="4" xfId="0" applyNumberFormat="1" applyFont="1" applyFill="1" applyBorder="1"/>
    <xf numFmtId="164" fontId="0" fillId="2" borderId="4" xfId="2" applyNumberFormat="1" applyFont="1" applyFill="1" applyBorder="1"/>
    <xf numFmtId="165" fontId="0" fillId="0" borderId="4" xfId="0" applyNumberFormat="1" applyBorder="1"/>
    <xf numFmtId="0" fontId="0" fillId="0" borderId="4" xfId="0" applyBorder="1"/>
    <xf numFmtId="0" fontId="0" fillId="2" borderId="4" xfId="0" applyFill="1" applyBorder="1"/>
    <xf numFmtId="164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14" fontId="0" fillId="6" borderId="0" xfId="0" applyNumberFormat="1" applyFill="1"/>
    <xf numFmtId="43" fontId="0" fillId="6" borderId="0" xfId="1" applyFont="1" applyFill="1"/>
    <xf numFmtId="38" fontId="0" fillId="0" borderId="0" xfId="1" applyNumberFormat="1" applyFont="1"/>
    <xf numFmtId="38" fontId="0" fillId="0" borderId="0" xfId="0" applyNumberFormat="1"/>
    <xf numFmtId="6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0" xfId="0" applyFill="1" applyBorder="1"/>
    <xf numFmtId="166" fontId="0" fillId="0" borderId="0" xfId="0" applyNumberFormat="1" applyFill="1"/>
    <xf numFmtId="0" fontId="6" fillId="0" borderId="0" xfId="0" applyFont="1" applyFill="1"/>
    <xf numFmtId="0" fontId="2" fillId="0" borderId="0" xfId="0" applyFont="1" applyFill="1"/>
    <xf numFmtId="0" fontId="3" fillId="0" borderId="0" xfId="0" applyFont="1" applyFill="1"/>
    <xf numFmtId="166" fontId="2" fillId="0" borderId="0" xfId="0" applyNumberFormat="1" applyFont="1" applyFill="1" applyAlignment="1">
      <alignment horizontal="center"/>
    </xf>
    <xf numFmtId="165" fontId="0" fillId="0" borderId="0" xfId="0" applyNumberFormat="1" applyFont="1" applyFill="1"/>
    <xf numFmtId="38" fontId="0" fillId="0" borderId="0" xfId="0" applyNumberFormat="1" applyFont="1" applyFill="1"/>
    <xf numFmtId="164" fontId="0" fillId="0" borderId="0" xfId="0" applyNumberFormat="1" applyFont="1" applyFill="1"/>
    <xf numFmtId="38" fontId="1" fillId="0" borderId="0" xfId="1" applyNumberFormat="1" applyFont="1" applyFill="1"/>
    <xf numFmtId="165" fontId="0" fillId="0" borderId="0" xfId="0" applyNumberFormat="1" applyFont="1" applyFill="1" applyBorder="1"/>
    <xf numFmtId="166" fontId="0" fillId="0" borderId="0" xfId="0" applyNumberFormat="1" applyFill="1" applyBorder="1"/>
    <xf numFmtId="38" fontId="0" fillId="0" borderId="0" xfId="0" applyNumberFormat="1" applyFont="1" applyFill="1" applyBorder="1"/>
    <xf numFmtId="164" fontId="0" fillId="0" borderId="0" xfId="0" applyNumberFormat="1" applyFont="1" applyFill="1" applyBorder="1"/>
    <xf numFmtId="166" fontId="2" fillId="0" borderId="0" xfId="0" applyNumberFormat="1" applyFont="1" applyFill="1" applyAlignment="1">
      <alignment horizontal="left"/>
    </xf>
    <xf numFmtId="1" fontId="2" fillId="0" borderId="0" xfId="1" applyNumberFormat="1" applyFont="1" applyFill="1"/>
    <xf numFmtId="1" fontId="1" fillId="0" borderId="0" xfId="2" applyNumberFormat="1" applyFont="1" applyFill="1"/>
    <xf numFmtId="1" fontId="1" fillId="0" borderId="0" xfId="2" applyNumberFormat="1" applyFont="1" applyFill="1" applyBorder="1"/>
    <xf numFmtId="1" fontId="1" fillId="0" borderId="0" xfId="1" applyNumberFormat="1" applyFont="1" applyFill="1" applyBorder="1"/>
    <xf numFmtId="1" fontId="0" fillId="0" borderId="0" xfId="0" applyNumberFormat="1" applyFill="1" applyBorder="1"/>
    <xf numFmtId="1" fontId="0" fillId="0" borderId="0" xfId="0" applyNumberFormat="1" applyFill="1"/>
    <xf numFmtId="166" fontId="0" fillId="7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7" borderId="0" xfId="0" applyFont="1" applyFill="1"/>
    <xf numFmtId="1" fontId="0" fillId="7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3" fontId="2" fillId="0" borderId="0" xfId="1" applyNumberFormat="1" applyFont="1" applyFill="1"/>
    <xf numFmtId="3" fontId="1" fillId="0" borderId="0" xfId="2" applyNumberFormat="1" applyFont="1" applyFill="1"/>
    <xf numFmtId="3" fontId="1" fillId="0" borderId="0" xfId="2" applyNumberFormat="1" applyFont="1" applyFill="1" applyBorder="1"/>
    <xf numFmtId="3" fontId="1" fillId="0" borderId="0" xfId="1" applyNumberFormat="1" applyFont="1" applyFill="1" applyBorder="1"/>
    <xf numFmtId="3" fontId="0" fillId="0" borderId="0" xfId="0" applyNumberFormat="1" applyFill="1" applyBorder="1"/>
    <xf numFmtId="3" fontId="0" fillId="0" borderId="0" xfId="0" applyNumberFormat="1" applyFill="1"/>
    <xf numFmtId="6" fontId="0" fillId="0" borderId="0" xfId="0" applyNumberFormat="1" applyFont="1" applyFill="1"/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8" fontId="1" fillId="0" borderId="0" xfId="1" applyNumberFormat="1" applyFont="1" applyFill="1" applyAlignment="1">
      <alignment horizontal="right"/>
    </xf>
    <xf numFmtId="6" fontId="0" fillId="0" borderId="0" xfId="0" applyNumberFormat="1" applyFont="1" applyFill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C998-326D-4144-8A36-B55EB5C4822D}">
  <dimension ref="A1:O124"/>
  <sheetViews>
    <sheetView topLeftCell="A115" workbookViewId="0">
      <selection activeCell="I124" sqref="I124"/>
    </sheetView>
  </sheetViews>
  <sheetFormatPr baseColWidth="10" defaultRowHeight="16" x14ac:dyDescent="0.2"/>
  <cols>
    <col min="1" max="1" width="6.6640625" customWidth="1"/>
    <col min="3" max="3" width="11.5" bestFit="1" customWidth="1"/>
    <col min="4" max="4" width="7.83203125" bestFit="1" customWidth="1"/>
    <col min="5" max="5" width="5" bestFit="1" customWidth="1"/>
    <col min="6" max="6" width="4.1640625" bestFit="1" customWidth="1"/>
    <col min="7" max="7" width="5.5" customWidth="1"/>
    <col min="8" max="8" width="31" bestFit="1" customWidth="1"/>
    <col min="9" max="9" width="30.1640625" bestFit="1" customWidth="1"/>
    <col min="11" max="11" width="46.1640625" customWidth="1"/>
    <col min="13" max="14" width="13.5" bestFit="1" customWidth="1"/>
    <col min="15" max="15" width="14" bestFit="1" customWidth="1"/>
  </cols>
  <sheetData>
    <row r="1" spans="1:15" x14ac:dyDescent="0.2">
      <c r="M1" s="52"/>
      <c r="N1" s="52"/>
      <c r="O1" s="44"/>
    </row>
    <row r="2" spans="1:15" ht="24" x14ac:dyDescent="0.3">
      <c r="C2" s="33" t="s">
        <v>186</v>
      </c>
      <c r="L2" t="s">
        <v>236</v>
      </c>
      <c r="M2" t="s">
        <v>242</v>
      </c>
      <c r="N2" t="s">
        <v>237</v>
      </c>
      <c r="O2" t="s">
        <v>242</v>
      </c>
    </row>
    <row r="3" spans="1:15" ht="19" x14ac:dyDescent="0.25">
      <c r="B3" s="1" t="s">
        <v>0</v>
      </c>
      <c r="C3" s="2"/>
      <c r="L3" t="s">
        <v>235</v>
      </c>
      <c r="M3" s="54" t="s">
        <v>235</v>
      </c>
      <c r="N3" t="s">
        <v>238</v>
      </c>
      <c r="O3" s="54" t="s">
        <v>239</v>
      </c>
    </row>
    <row r="4" spans="1:15" x14ac:dyDescent="0.2">
      <c r="B4" s="1" t="s">
        <v>1</v>
      </c>
      <c r="C4" s="2"/>
      <c r="E4" t="s">
        <v>2</v>
      </c>
      <c r="F4" t="s">
        <v>3</v>
      </c>
      <c r="G4" t="s">
        <v>4</v>
      </c>
      <c r="H4" t="s">
        <v>5</v>
      </c>
      <c r="I4" t="s">
        <v>6</v>
      </c>
      <c r="M4" t="s">
        <v>240</v>
      </c>
      <c r="N4" t="s">
        <v>241</v>
      </c>
      <c r="O4" t="s">
        <v>240</v>
      </c>
    </row>
    <row r="5" spans="1:15" x14ac:dyDescent="0.2">
      <c r="A5" s="34">
        <v>1</v>
      </c>
      <c r="B5" s="3">
        <v>44438</v>
      </c>
      <c r="C5" s="4">
        <v>2500000</v>
      </c>
      <c r="D5" s="5">
        <v>0</v>
      </c>
      <c r="E5">
        <v>402</v>
      </c>
      <c r="F5">
        <v>100</v>
      </c>
      <c r="H5" t="s">
        <v>7</v>
      </c>
      <c r="I5" s="6" t="s">
        <v>8</v>
      </c>
      <c r="K5" t="s">
        <v>234</v>
      </c>
      <c r="L5" s="51">
        <v>928900</v>
      </c>
      <c r="M5" s="5">
        <v>2398500</v>
      </c>
      <c r="N5" s="51">
        <v>0</v>
      </c>
      <c r="O5" s="44">
        <v>2398500</v>
      </c>
    </row>
    <row r="6" spans="1:15" x14ac:dyDescent="0.2">
      <c r="A6" s="34">
        <v>2</v>
      </c>
      <c r="B6" s="7">
        <v>44098</v>
      </c>
      <c r="C6" s="8">
        <v>2575000</v>
      </c>
      <c r="D6" s="5">
        <v>0</v>
      </c>
      <c r="E6">
        <v>410</v>
      </c>
      <c r="F6">
        <v>33</v>
      </c>
      <c r="G6">
        <v>1000</v>
      </c>
      <c r="H6" t="s">
        <v>9</v>
      </c>
      <c r="I6" s="6" t="s">
        <v>10</v>
      </c>
      <c r="L6" s="51">
        <v>1947700</v>
      </c>
      <c r="M6" s="5">
        <v>2324500</v>
      </c>
      <c r="N6" s="51">
        <v>-461600</v>
      </c>
      <c r="O6" s="44">
        <v>1862900</v>
      </c>
    </row>
    <row r="7" spans="1:15" x14ac:dyDescent="0.2">
      <c r="A7" s="34">
        <v>3</v>
      </c>
      <c r="B7" s="3">
        <v>44109</v>
      </c>
      <c r="C7" s="4">
        <v>1950000</v>
      </c>
      <c r="D7" s="5">
        <v>0</v>
      </c>
      <c r="E7">
        <v>405</v>
      </c>
      <c r="F7">
        <v>35</v>
      </c>
      <c r="H7" t="s">
        <v>11</v>
      </c>
      <c r="I7" s="6" t="s">
        <v>12</v>
      </c>
      <c r="L7" s="51">
        <v>1516300</v>
      </c>
      <c r="M7" s="5">
        <v>1993400</v>
      </c>
      <c r="N7" s="51">
        <v>-247100</v>
      </c>
      <c r="O7" s="44">
        <v>1746300</v>
      </c>
    </row>
    <row r="8" spans="1:15" x14ac:dyDescent="0.2">
      <c r="A8" s="34">
        <v>4</v>
      </c>
      <c r="B8" s="7">
        <v>44104</v>
      </c>
      <c r="C8" s="8">
        <v>1557500</v>
      </c>
      <c r="D8" s="5">
        <v>0</v>
      </c>
      <c r="E8">
        <v>407</v>
      </c>
      <c r="F8">
        <v>69</v>
      </c>
      <c r="H8" t="s">
        <v>13</v>
      </c>
      <c r="I8" s="6" t="s">
        <v>14</v>
      </c>
      <c r="L8" s="51">
        <v>1539200</v>
      </c>
      <c r="M8" s="5">
        <v>1651100</v>
      </c>
      <c r="N8" s="51">
        <v>-111100</v>
      </c>
      <c r="O8" s="44">
        <v>1540000</v>
      </c>
    </row>
    <row r="9" spans="1:15" x14ac:dyDescent="0.2">
      <c r="A9" s="34">
        <v>5</v>
      </c>
      <c r="B9" s="7">
        <v>44280</v>
      </c>
      <c r="C9" s="8">
        <v>1435000</v>
      </c>
      <c r="D9" s="5">
        <v>0</v>
      </c>
      <c r="E9">
        <v>407</v>
      </c>
      <c r="F9">
        <v>60</v>
      </c>
      <c r="G9">
        <v>3000</v>
      </c>
      <c r="H9" t="s">
        <v>15</v>
      </c>
      <c r="I9" s="6" t="s">
        <v>16</v>
      </c>
      <c r="L9" s="51">
        <v>1267200</v>
      </c>
      <c r="M9" s="5">
        <v>1339400</v>
      </c>
      <c r="N9" s="51">
        <v>0</v>
      </c>
      <c r="O9" s="44">
        <v>1339400</v>
      </c>
    </row>
    <row r="10" spans="1:15" x14ac:dyDescent="0.2">
      <c r="A10" s="34">
        <v>6</v>
      </c>
      <c r="B10" s="3">
        <v>44043</v>
      </c>
      <c r="C10" s="9">
        <v>1188714</v>
      </c>
      <c r="D10" s="5">
        <v>-19</v>
      </c>
      <c r="E10">
        <v>407</v>
      </c>
      <c r="F10">
        <v>70</v>
      </c>
      <c r="H10" t="s">
        <v>17</v>
      </c>
      <c r="I10" s="6" t="s">
        <v>18</v>
      </c>
      <c r="L10" s="51">
        <v>1029200</v>
      </c>
      <c r="M10" s="5">
        <v>1198700</v>
      </c>
      <c r="N10" s="51">
        <v>0</v>
      </c>
      <c r="O10" s="44">
        <v>1198700</v>
      </c>
    </row>
    <row r="11" spans="1:15" x14ac:dyDescent="0.2">
      <c r="A11" s="34">
        <v>7</v>
      </c>
      <c r="B11" s="7">
        <v>44137</v>
      </c>
      <c r="C11" s="8">
        <v>1500000</v>
      </c>
      <c r="D11" s="5">
        <v>0</v>
      </c>
      <c r="E11">
        <v>407</v>
      </c>
      <c r="F11">
        <v>60</v>
      </c>
      <c r="G11">
        <v>4000</v>
      </c>
      <c r="H11" t="s">
        <v>19</v>
      </c>
      <c r="I11" s="6" t="s">
        <v>20</v>
      </c>
      <c r="L11" s="51">
        <v>1032500</v>
      </c>
      <c r="M11" s="5">
        <v>1244000</v>
      </c>
      <c r="N11" s="51">
        <v>-114600</v>
      </c>
      <c r="O11" s="44">
        <v>1129400</v>
      </c>
    </row>
    <row r="12" spans="1:15" x14ac:dyDescent="0.2">
      <c r="A12" s="34">
        <v>8</v>
      </c>
      <c r="B12" s="7">
        <v>44028</v>
      </c>
      <c r="C12" s="8">
        <v>1325000</v>
      </c>
      <c r="D12" s="5">
        <v>0</v>
      </c>
      <c r="E12">
        <v>402</v>
      </c>
      <c r="F12">
        <v>21</v>
      </c>
      <c r="H12" t="s">
        <v>21</v>
      </c>
      <c r="I12" s="6" t="s">
        <v>22</v>
      </c>
      <c r="L12" s="51">
        <v>1323200</v>
      </c>
      <c r="M12" s="5">
        <v>1337000</v>
      </c>
      <c r="N12" s="51">
        <v>-231300</v>
      </c>
      <c r="O12" s="44">
        <v>1105700</v>
      </c>
    </row>
    <row r="13" spans="1:15" x14ac:dyDescent="0.2">
      <c r="A13" s="34">
        <v>9</v>
      </c>
      <c r="B13" s="10">
        <v>43749</v>
      </c>
      <c r="C13" s="4">
        <v>985000</v>
      </c>
      <c r="D13" s="5">
        <v>0</v>
      </c>
      <c r="E13">
        <v>201</v>
      </c>
      <c r="F13">
        <v>37</v>
      </c>
      <c r="H13" s="11" t="s">
        <v>23</v>
      </c>
      <c r="I13" s="6" t="s">
        <v>24</v>
      </c>
      <c r="L13" s="51">
        <v>916600</v>
      </c>
      <c r="M13" s="5">
        <v>964700</v>
      </c>
      <c r="N13" s="51">
        <v>0</v>
      </c>
      <c r="O13" s="44">
        <v>964700</v>
      </c>
    </row>
    <row r="14" spans="1:15" x14ac:dyDescent="0.2">
      <c r="A14" s="34">
        <v>10</v>
      </c>
      <c r="B14" s="3">
        <v>44424</v>
      </c>
      <c r="C14" s="4">
        <v>1230000</v>
      </c>
      <c r="D14" s="5">
        <v>0</v>
      </c>
      <c r="E14">
        <v>407</v>
      </c>
      <c r="F14">
        <v>73</v>
      </c>
      <c r="H14" t="s">
        <v>25</v>
      </c>
      <c r="I14" s="6" t="s">
        <v>26</v>
      </c>
      <c r="L14" s="51">
        <v>970600</v>
      </c>
      <c r="M14" s="5">
        <v>1036200</v>
      </c>
      <c r="N14" s="51">
        <v>-206900</v>
      </c>
      <c r="O14" s="44">
        <v>829300</v>
      </c>
    </row>
    <row r="15" spans="1:15" x14ac:dyDescent="0.2">
      <c r="A15" s="34">
        <v>11</v>
      </c>
      <c r="B15" s="10">
        <v>43647</v>
      </c>
      <c r="C15" s="4">
        <v>798750</v>
      </c>
      <c r="D15" s="5">
        <v>0</v>
      </c>
      <c r="E15">
        <v>406</v>
      </c>
      <c r="F15">
        <v>22</v>
      </c>
      <c r="G15">
        <v>1000</v>
      </c>
      <c r="H15" t="s">
        <v>27</v>
      </c>
      <c r="I15" s="6" t="s">
        <v>28</v>
      </c>
      <c r="L15" s="51">
        <v>774900</v>
      </c>
      <c r="M15" s="5">
        <v>774200</v>
      </c>
      <c r="N15" s="51">
        <v>0</v>
      </c>
      <c r="O15" s="44">
        <v>774200</v>
      </c>
    </row>
    <row r="16" spans="1:15" x14ac:dyDescent="0.2">
      <c r="A16" s="34">
        <v>12</v>
      </c>
      <c r="B16" s="10">
        <v>43816</v>
      </c>
      <c r="C16" s="4">
        <v>675700</v>
      </c>
      <c r="D16" s="5">
        <v>0</v>
      </c>
      <c r="E16">
        <v>415</v>
      </c>
      <c r="F16">
        <v>17</v>
      </c>
      <c r="H16" s="12" t="s">
        <v>29</v>
      </c>
      <c r="I16" s="6" t="s">
        <v>30</v>
      </c>
      <c r="L16" s="51">
        <v>602200</v>
      </c>
      <c r="M16" s="5">
        <v>686800</v>
      </c>
      <c r="N16" s="51">
        <v>0</v>
      </c>
      <c r="O16" s="44">
        <v>686800</v>
      </c>
    </row>
    <row r="17" spans="1:15" x14ac:dyDescent="0.2">
      <c r="A17" s="34">
        <v>13</v>
      </c>
      <c r="B17" s="7">
        <v>44036</v>
      </c>
      <c r="C17" s="13">
        <v>675700</v>
      </c>
      <c r="D17" s="5">
        <v>-33</v>
      </c>
      <c r="E17">
        <v>407</v>
      </c>
      <c r="F17">
        <v>38</v>
      </c>
      <c r="H17" t="s">
        <v>31</v>
      </c>
      <c r="I17" s="6" t="s">
        <v>32</v>
      </c>
      <c r="L17" s="51">
        <v>643900</v>
      </c>
      <c r="M17" s="5">
        <v>665700</v>
      </c>
      <c r="N17" s="51">
        <v>0</v>
      </c>
      <c r="O17" s="44">
        <v>665700</v>
      </c>
    </row>
    <row r="18" spans="1:15" x14ac:dyDescent="0.2">
      <c r="A18" s="34">
        <v>14</v>
      </c>
      <c r="B18" s="7">
        <v>43955</v>
      </c>
      <c r="C18" s="8">
        <v>649500</v>
      </c>
      <c r="D18" s="5">
        <v>0</v>
      </c>
      <c r="E18">
        <v>407</v>
      </c>
      <c r="F18">
        <v>17</v>
      </c>
      <c r="H18" t="s">
        <v>33</v>
      </c>
      <c r="I18" s="6" t="s">
        <v>34</v>
      </c>
      <c r="L18" s="51">
        <v>648900</v>
      </c>
      <c r="M18" s="5">
        <v>657800</v>
      </c>
      <c r="N18" s="51">
        <v>0</v>
      </c>
      <c r="O18" s="44">
        <v>657800</v>
      </c>
    </row>
    <row r="19" spans="1:15" x14ac:dyDescent="0.2">
      <c r="A19" s="34">
        <v>15</v>
      </c>
      <c r="B19" s="7">
        <v>43978</v>
      </c>
      <c r="C19" s="8">
        <v>735000</v>
      </c>
      <c r="D19" s="5">
        <v>0</v>
      </c>
      <c r="E19">
        <v>409</v>
      </c>
      <c r="F19">
        <v>27</v>
      </c>
      <c r="H19" t="s">
        <v>35</v>
      </c>
      <c r="I19" s="6" t="s">
        <v>36</v>
      </c>
      <c r="L19" s="51">
        <v>663600</v>
      </c>
      <c r="M19" s="5">
        <v>729100</v>
      </c>
      <c r="N19" s="51">
        <v>-84600</v>
      </c>
      <c r="O19" s="44">
        <v>644500</v>
      </c>
    </row>
    <row r="20" spans="1:15" x14ac:dyDescent="0.2">
      <c r="A20" s="34">
        <v>16</v>
      </c>
      <c r="B20" s="10">
        <v>43885</v>
      </c>
      <c r="C20" s="4">
        <v>695000</v>
      </c>
      <c r="D20" s="5">
        <v>0</v>
      </c>
      <c r="E20">
        <v>403</v>
      </c>
      <c r="F20">
        <v>29</v>
      </c>
      <c r="G20">
        <v>1000</v>
      </c>
      <c r="H20" t="s">
        <v>37</v>
      </c>
      <c r="I20" s="6" t="s">
        <v>38</v>
      </c>
      <c r="L20" s="51">
        <v>863700</v>
      </c>
      <c r="M20" s="5">
        <v>761900</v>
      </c>
      <c r="N20" s="51">
        <v>-127500</v>
      </c>
      <c r="O20" s="44">
        <v>634400</v>
      </c>
    </row>
    <row r="21" spans="1:15" x14ac:dyDescent="0.2">
      <c r="A21" s="34">
        <v>17</v>
      </c>
      <c r="B21" s="7">
        <v>44006</v>
      </c>
      <c r="C21" s="8">
        <v>792500</v>
      </c>
      <c r="D21" s="5">
        <v>0</v>
      </c>
      <c r="E21">
        <v>409</v>
      </c>
      <c r="F21">
        <v>75</v>
      </c>
      <c r="H21" t="s">
        <v>39</v>
      </c>
      <c r="I21" s="6" t="s">
        <v>40</v>
      </c>
      <c r="L21" s="51">
        <v>639500</v>
      </c>
      <c r="M21" s="5">
        <v>723000</v>
      </c>
      <c r="N21" s="51">
        <v>-89800</v>
      </c>
      <c r="O21" s="44">
        <v>633200</v>
      </c>
    </row>
    <row r="22" spans="1:15" x14ac:dyDescent="0.2">
      <c r="A22" s="34">
        <v>18</v>
      </c>
      <c r="B22" s="7">
        <v>44018</v>
      </c>
      <c r="C22" s="8">
        <v>608000</v>
      </c>
      <c r="D22" s="5">
        <v>0</v>
      </c>
      <c r="E22">
        <v>407</v>
      </c>
      <c r="F22">
        <v>123</v>
      </c>
      <c r="H22" t="s">
        <v>41</v>
      </c>
      <c r="I22" s="6" t="s">
        <v>42</v>
      </c>
      <c r="L22" s="51">
        <v>535800</v>
      </c>
      <c r="M22" s="5">
        <v>630700</v>
      </c>
      <c r="N22" s="51">
        <v>0</v>
      </c>
      <c r="O22" s="44">
        <v>630700</v>
      </c>
    </row>
    <row r="23" spans="1:15" x14ac:dyDescent="0.2">
      <c r="A23" s="34">
        <v>19</v>
      </c>
      <c r="B23" s="3">
        <v>44305</v>
      </c>
      <c r="C23" s="14">
        <v>700000</v>
      </c>
      <c r="D23" s="5">
        <v>0</v>
      </c>
      <c r="E23">
        <v>407</v>
      </c>
      <c r="F23">
        <v>95</v>
      </c>
      <c r="H23" t="s">
        <v>43</v>
      </c>
      <c r="I23" s="6" t="s">
        <v>44</v>
      </c>
      <c r="L23" s="51">
        <v>501600</v>
      </c>
      <c r="M23" s="5">
        <v>610900</v>
      </c>
      <c r="N23" s="51">
        <v>0</v>
      </c>
      <c r="O23" s="44">
        <v>610900</v>
      </c>
    </row>
    <row r="24" spans="1:15" x14ac:dyDescent="0.2">
      <c r="A24" s="34">
        <v>20</v>
      </c>
      <c r="B24" s="7">
        <v>44046</v>
      </c>
      <c r="C24" s="8">
        <v>702000</v>
      </c>
      <c r="D24" s="5">
        <v>0</v>
      </c>
      <c r="E24">
        <v>414</v>
      </c>
      <c r="F24">
        <v>65</v>
      </c>
      <c r="H24" t="s">
        <v>45</v>
      </c>
      <c r="I24" s="6" t="s">
        <v>46</v>
      </c>
      <c r="L24" s="51">
        <v>602300</v>
      </c>
      <c r="M24" s="5">
        <v>649200</v>
      </c>
      <c r="N24" s="51">
        <v>-57900</v>
      </c>
      <c r="O24" s="44">
        <v>591300</v>
      </c>
    </row>
    <row r="25" spans="1:15" x14ac:dyDescent="0.2">
      <c r="A25" s="34">
        <v>21</v>
      </c>
      <c r="B25" s="7">
        <v>43969</v>
      </c>
      <c r="C25" s="8">
        <v>730000</v>
      </c>
      <c r="D25" s="5">
        <v>0</v>
      </c>
      <c r="E25">
        <v>409</v>
      </c>
      <c r="F25">
        <v>5</v>
      </c>
      <c r="H25" t="s">
        <v>47</v>
      </c>
      <c r="I25" s="6" t="s">
        <v>48</v>
      </c>
      <c r="L25" s="51">
        <v>736400</v>
      </c>
      <c r="M25" s="5">
        <v>770500</v>
      </c>
      <c r="N25" s="51">
        <v>-185800</v>
      </c>
      <c r="O25" s="44">
        <v>584700</v>
      </c>
    </row>
    <row r="26" spans="1:15" x14ac:dyDescent="0.2">
      <c r="A26" s="34">
        <v>22</v>
      </c>
      <c r="B26" s="7">
        <v>44001</v>
      </c>
      <c r="C26" s="8">
        <v>606700</v>
      </c>
      <c r="D26" s="5">
        <v>0</v>
      </c>
      <c r="E26">
        <v>410</v>
      </c>
      <c r="F26">
        <v>80</v>
      </c>
      <c r="H26" t="s">
        <v>49</v>
      </c>
      <c r="I26" s="6" t="s">
        <v>50</v>
      </c>
      <c r="L26" s="51">
        <v>634200</v>
      </c>
      <c r="M26" s="5">
        <v>646400</v>
      </c>
      <c r="N26" s="51">
        <v>-117500</v>
      </c>
      <c r="O26" s="44">
        <v>528900</v>
      </c>
    </row>
    <row r="27" spans="1:15" x14ac:dyDescent="0.2">
      <c r="A27" s="34">
        <v>23</v>
      </c>
      <c r="B27" s="7">
        <v>44083</v>
      </c>
      <c r="C27" s="8">
        <v>550000</v>
      </c>
      <c r="D27" s="5">
        <v>0</v>
      </c>
      <c r="E27">
        <v>414</v>
      </c>
      <c r="F27">
        <v>30</v>
      </c>
      <c r="G27">
        <v>1000</v>
      </c>
      <c r="H27" t="s">
        <v>51</v>
      </c>
      <c r="I27" s="6" t="s">
        <v>52</v>
      </c>
      <c r="L27" s="51">
        <v>409900</v>
      </c>
      <c r="M27" s="5">
        <v>521300</v>
      </c>
      <c r="N27" s="51">
        <v>0</v>
      </c>
      <c r="O27" s="44">
        <v>521300</v>
      </c>
    </row>
    <row r="28" spans="1:15" x14ac:dyDescent="0.2">
      <c r="A28" s="34">
        <v>24</v>
      </c>
      <c r="B28" s="3">
        <v>44301</v>
      </c>
      <c r="C28" s="9">
        <v>615000</v>
      </c>
      <c r="D28" s="5">
        <v>-2000</v>
      </c>
      <c r="E28">
        <v>408</v>
      </c>
      <c r="F28">
        <v>48</v>
      </c>
      <c r="G28">
        <v>2000</v>
      </c>
      <c r="H28" t="s">
        <v>53</v>
      </c>
      <c r="I28" s="6" t="s">
        <v>54</v>
      </c>
      <c r="L28" s="51">
        <v>527600</v>
      </c>
      <c r="M28" s="5">
        <v>596500</v>
      </c>
      <c r="N28" s="51">
        <v>-79700</v>
      </c>
      <c r="O28" s="44">
        <v>516800</v>
      </c>
    </row>
    <row r="29" spans="1:15" x14ac:dyDescent="0.2">
      <c r="A29" s="34">
        <v>25</v>
      </c>
      <c r="B29" s="7">
        <v>44208</v>
      </c>
      <c r="C29" s="8">
        <v>525000</v>
      </c>
      <c r="D29" s="5">
        <v>0</v>
      </c>
      <c r="E29">
        <v>404</v>
      </c>
      <c r="F29">
        <v>43</v>
      </c>
      <c r="H29" t="s">
        <v>55</v>
      </c>
      <c r="I29" s="6" t="s">
        <v>56</v>
      </c>
      <c r="L29" s="51">
        <v>452800</v>
      </c>
      <c r="M29" s="5">
        <v>508600</v>
      </c>
      <c r="N29" s="51">
        <v>0</v>
      </c>
      <c r="O29" s="44">
        <v>508600</v>
      </c>
    </row>
    <row r="30" spans="1:15" x14ac:dyDescent="0.2">
      <c r="A30" s="34">
        <v>26</v>
      </c>
      <c r="B30" s="7">
        <v>43955</v>
      </c>
      <c r="C30" s="8">
        <v>525000</v>
      </c>
      <c r="D30" s="5">
        <v>0</v>
      </c>
      <c r="E30">
        <v>413</v>
      </c>
      <c r="F30">
        <v>23</v>
      </c>
      <c r="H30" t="s">
        <v>57</v>
      </c>
      <c r="I30" s="6" t="s">
        <v>58</v>
      </c>
      <c r="L30" s="51">
        <v>453900</v>
      </c>
      <c r="M30" s="5">
        <v>494300</v>
      </c>
      <c r="N30" s="51">
        <v>0</v>
      </c>
      <c r="O30" s="44">
        <v>494300</v>
      </c>
    </row>
    <row r="31" spans="1:15" x14ac:dyDescent="0.2">
      <c r="A31" s="34">
        <v>27</v>
      </c>
      <c r="B31" s="3">
        <v>44418</v>
      </c>
      <c r="C31" s="4">
        <v>675000</v>
      </c>
      <c r="D31" s="5">
        <v>0</v>
      </c>
      <c r="E31">
        <v>402</v>
      </c>
      <c r="F31">
        <v>80</v>
      </c>
      <c r="H31" t="s">
        <v>59</v>
      </c>
      <c r="I31" s="6" t="s">
        <v>60</v>
      </c>
      <c r="L31" s="51">
        <v>388700</v>
      </c>
      <c r="M31" s="5">
        <v>488300</v>
      </c>
      <c r="N31" s="51">
        <v>0</v>
      </c>
      <c r="O31" s="44">
        <v>488300</v>
      </c>
    </row>
    <row r="32" spans="1:15" x14ac:dyDescent="0.2">
      <c r="A32" s="34">
        <v>28</v>
      </c>
      <c r="B32" s="10">
        <v>43564</v>
      </c>
      <c r="C32" s="8">
        <v>473000</v>
      </c>
      <c r="D32" s="5">
        <v>0</v>
      </c>
      <c r="E32">
        <v>404</v>
      </c>
      <c r="F32">
        <v>14</v>
      </c>
      <c r="H32" t="s">
        <v>61</v>
      </c>
      <c r="I32" s="6" t="s">
        <v>62</v>
      </c>
      <c r="L32" s="51">
        <v>550300</v>
      </c>
      <c r="M32" s="5">
        <v>479200</v>
      </c>
      <c r="N32" s="51">
        <v>0</v>
      </c>
      <c r="O32" s="44">
        <v>479200</v>
      </c>
    </row>
    <row r="33" spans="1:15" x14ac:dyDescent="0.2">
      <c r="A33" s="34">
        <v>29</v>
      </c>
      <c r="B33" s="10">
        <v>43746</v>
      </c>
      <c r="C33" s="4">
        <v>475000</v>
      </c>
      <c r="D33" s="5">
        <v>0</v>
      </c>
      <c r="E33" s="15">
        <v>404</v>
      </c>
      <c r="F33" s="15">
        <v>1</v>
      </c>
      <c r="G33" s="15"/>
      <c r="H33" s="15" t="s">
        <v>63</v>
      </c>
      <c r="I33" s="16" t="s">
        <v>64</v>
      </c>
      <c r="L33" s="51">
        <v>559000</v>
      </c>
      <c r="M33" s="5">
        <v>620200</v>
      </c>
      <c r="N33" s="51">
        <v>-142300</v>
      </c>
      <c r="O33" s="44">
        <v>477900</v>
      </c>
    </row>
    <row r="34" spans="1:15" x14ac:dyDescent="0.2">
      <c r="A34" s="34">
        <v>30</v>
      </c>
      <c r="B34" s="3">
        <v>44104</v>
      </c>
      <c r="C34" s="4">
        <v>527500</v>
      </c>
      <c r="D34" s="5">
        <v>0</v>
      </c>
      <c r="E34">
        <v>407</v>
      </c>
      <c r="F34">
        <v>84</v>
      </c>
      <c r="H34" t="s">
        <v>65</v>
      </c>
      <c r="I34" s="6" t="s">
        <v>66</v>
      </c>
      <c r="L34" s="51">
        <v>561100</v>
      </c>
      <c r="M34" s="5">
        <v>536100</v>
      </c>
      <c r="N34" s="51">
        <v>-72000</v>
      </c>
      <c r="O34" s="44">
        <v>464100</v>
      </c>
    </row>
    <row r="35" spans="1:15" x14ac:dyDescent="0.2">
      <c r="A35" s="34">
        <v>31</v>
      </c>
      <c r="B35" s="7">
        <v>44217</v>
      </c>
      <c r="C35" s="8">
        <v>580000</v>
      </c>
      <c r="D35" s="5">
        <v>0</v>
      </c>
      <c r="E35">
        <v>401</v>
      </c>
      <c r="F35">
        <v>13</v>
      </c>
      <c r="G35">
        <v>1000</v>
      </c>
      <c r="H35" t="s">
        <v>67</v>
      </c>
      <c r="I35" s="6" t="s">
        <v>68</v>
      </c>
      <c r="L35" s="51">
        <v>568400</v>
      </c>
      <c r="M35" s="5">
        <v>574400</v>
      </c>
      <c r="N35" s="51">
        <v>-116900</v>
      </c>
      <c r="O35" s="44">
        <v>457500</v>
      </c>
    </row>
    <row r="36" spans="1:15" x14ac:dyDescent="0.2">
      <c r="A36" s="34">
        <v>32</v>
      </c>
      <c r="B36" s="7">
        <v>44110</v>
      </c>
      <c r="C36" s="8">
        <v>500000</v>
      </c>
      <c r="D36" s="5">
        <v>0</v>
      </c>
      <c r="E36">
        <v>401</v>
      </c>
      <c r="F36">
        <v>55</v>
      </c>
      <c r="G36">
        <v>201</v>
      </c>
      <c r="H36" t="s">
        <v>69</v>
      </c>
      <c r="I36" s="6" t="s">
        <v>70</v>
      </c>
      <c r="L36" s="51">
        <v>416300</v>
      </c>
      <c r="M36" s="5">
        <v>451200</v>
      </c>
      <c r="N36" s="51">
        <v>0</v>
      </c>
      <c r="O36" s="44">
        <v>451200</v>
      </c>
    </row>
    <row r="37" spans="1:15" x14ac:dyDescent="0.2">
      <c r="A37" s="34">
        <v>33</v>
      </c>
      <c r="B37" s="7">
        <v>44236</v>
      </c>
      <c r="C37" s="8">
        <v>525000</v>
      </c>
      <c r="D37" s="5">
        <v>0</v>
      </c>
      <c r="E37">
        <v>410</v>
      </c>
      <c r="F37">
        <v>36</v>
      </c>
      <c r="H37" t="s">
        <v>71</v>
      </c>
      <c r="I37" s="6" t="s">
        <v>72</v>
      </c>
      <c r="L37" s="51">
        <v>300700</v>
      </c>
      <c r="M37" s="5">
        <v>432400</v>
      </c>
      <c r="N37" s="51">
        <v>0</v>
      </c>
      <c r="O37" s="44">
        <v>432400</v>
      </c>
    </row>
    <row r="38" spans="1:15" x14ac:dyDescent="0.2">
      <c r="A38" s="34">
        <v>34</v>
      </c>
      <c r="B38" s="7">
        <v>44272</v>
      </c>
      <c r="C38" s="8">
        <v>405000</v>
      </c>
      <c r="D38" s="5">
        <v>0</v>
      </c>
      <c r="E38">
        <v>410</v>
      </c>
      <c r="F38">
        <v>31</v>
      </c>
      <c r="H38" t="s">
        <v>73</v>
      </c>
      <c r="I38" s="6" t="s">
        <v>74</v>
      </c>
      <c r="L38" s="51">
        <v>347500</v>
      </c>
      <c r="M38" s="5">
        <v>420500</v>
      </c>
      <c r="N38" s="51">
        <v>0</v>
      </c>
      <c r="O38" s="44">
        <v>420500</v>
      </c>
    </row>
    <row r="39" spans="1:15" x14ac:dyDescent="0.2">
      <c r="A39" s="34">
        <v>35</v>
      </c>
      <c r="B39" s="10">
        <v>43815</v>
      </c>
      <c r="C39" s="4">
        <v>399000</v>
      </c>
      <c r="D39" s="5">
        <v>0</v>
      </c>
      <c r="E39">
        <v>415</v>
      </c>
      <c r="F39">
        <v>15</v>
      </c>
      <c r="H39" s="17" t="s">
        <v>75</v>
      </c>
      <c r="I39" s="6" t="s">
        <v>76</v>
      </c>
      <c r="L39" s="51">
        <v>501000</v>
      </c>
      <c r="M39" s="5">
        <v>420500</v>
      </c>
      <c r="N39" s="51">
        <v>0</v>
      </c>
      <c r="O39" s="44">
        <v>420500</v>
      </c>
    </row>
    <row r="40" spans="1:15" x14ac:dyDescent="0.2">
      <c r="A40" s="34">
        <v>36</v>
      </c>
      <c r="B40" s="10">
        <v>43586</v>
      </c>
      <c r="C40" s="8">
        <v>405000</v>
      </c>
      <c r="D40" s="5">
        <v>0</v>
      </c>
      <c r="E40">
        <v>201</v>
      </c>
      <c r="F40">
        <v>90</v>
      </c>
      <c r="H40" s="6" t="s">
        <v>77</v>
      </c>
      <c r="I40" s="12" t="s">
        <v>78</v>
      </c>
      <c r="L40" s="51">
        <v>377200</v>
      </c>
      <c r="M40" s="5">
        <v>393500</v>
      </c>
      <c r="N40" s="51">
        <v>0</v>
      </c>
      <c r="O40" s="44">
        <v>393500</v>
      </c>
    </row>
    <row r="41" spans="1:15" x14ac:dyDescent="0.2">
      <c r="A41" s="34">
        <v>37</v>
      </c>
      <c r="B41" s="10">
        <v>43817</v>
      </c>
      <c r="C41" s="8">
        <v>359000</v>
      </c>
      <c r="D41" s="5">
        <v>0</v>
      </c>
      <c r="E41">
        <v>407</v>
      </c>
      <c r="F41">
        <v>56</v>
      </c>
      <c r="G41">
        <v>1000</v>
      </c>
      <c r="H41" t="s">
        <v>79</v>
      </c>
      <c r="I41" s="6" t="s">
        <v>80</v>
      </c>
      <c r="L41" s="51">
        <v>290400</v>
      </c>
      <c r="M41" s="5">
        <v>388200</v>
      </c>
      <c r="N41" s="51">
        <v>0</v>
      </c>
      <c r="O41" s="44">
        <v>388200</v>
      </c>
    </row>
    <row r="42" spans="1:15" x14ac:dyDescent="0.2">
      <c r="A42" s="34">
        <v>38</v>
      </c>
      <c r="B42" s="10">
        <v>43642</v>
      </c>
      <c r="C42" s="4">
        <v>375000</v>
      </c>
      <c r="D42" s="5">
        <v>0</v>
      </c>
      <c r="E42">
        <v>411</v>
      </c>
      <c r="F42">
        <v>5</v>
      </c>
      <c r="H42" t="s">
        <v>81</v>
      </c>
      <c r="I42" s="6" t="s">
        <v>82</v>
      </c>
      <c r="L42" s="51">
        <v>381800</v>
      </c>
      <c r="M42" s="5">
        <v>385800</v>
      </c>
      <c r="N42" s="51">
        <v>0</v>
      </c>
      <c r="O42" s="44">
        <v>385800</v>
      </c>
    </row>
    <row r="43" spans="1:15" x14ac:dyDescent="0.2">
      <c r="A43" s="34">
        <v>39</v>
      </c>
      <c r="B43" s="10">
        <v>43644</v>
      </c>
      <c r="C43" s="4">
        <v>345000</v>
      </c>
      <c r="D43" s="5">
        <v>0</v>
      </c>
      <c r="E43">
        <v>401</v>
      </c>
      <c r="F43">
        <v>55</v>
      </c>
      <c r="G43">
        <v>104</v>
      </c>
      <c r="H43" t="s">
        <v>69</v>
      </c>
      <c r="I43" s="6" t="s">
        <v>83</v>
      </c>
      <c r="L43" s="51">
        <v>326100</v>
      </c>
      <c r="M43" s="5">
        <v>377100</v>
      </c>
      <c r="N43" s="51">
        <v>0</v>
      </c>
      <c r="O43" s="44">
        <v>377100</v>
      </c>
    </row>
    <row r="44" spans="1:15" x14ac:dyDescent="0.2">
      <c r="A44" s="34">
        <v>40</v>
      </c>
      <c r="B44" s="7">
        <v>44014</v>
      </c>
      <c r="C44" s="8">
        <v>382000</v>
      </c>
      <c r="D44" s="5">
        <v>0</v>
      </c>
      <c r="E44">
        <v>407</v>
      </c>
      <c r="F44">
        <v>42</v>
      </c>
      <c r="H44" t="s">
        <v>84</v>
      </c>
      <c r="I44" s="6" t="s">
        <v>85</v>
      </c>
      <c r="L44" s="51">
        <v>333000</v>
      </c>
      <c r="M44" s="5">
        <v>365500</v>
      </c>
      <c r="N44" s="51">
        <v>0</v>
      </c>
      <c r="O44" s="44">
        <v>365500</v>
      </c>
    </row>
    <row r="45" spans="1:15" x14ac:dyDescent="0.2">
      <c r="A45" s="34">
        <v>41</v>
      </c>
      <c r="B45" s="7">
        <v>44067</v>
      </c>
      <c r="C45" s="8">
        <v>349000</v>
      </c>
      <c r="D45" s="5">
        <v>0</v>
      </c>
      <c r="E45">
        <v>402</v>
      </c>
      <c r="F45">
        <v>82</v>
      </c>
      <c r="H45" t="s">
        <v>86</v>
      </c>
      <c r="I45" s="6" t="s">
        <v>87</v>
      </c>
      <c r="L45" s="51">
        <v>281500</v>
      </c>
      <c r="M45" s="5">
        <v>342200</v>
      </c>
      <c r="N45" s="51">
        <v>0</v>
      </c>
      <c r="O45" s="44">
        <v>342200</v>
      </c>
    </row>
    <row r="46" spans="1:15" x14ac:dyDescent="0.2">
      <c r="A46" s="34">
        <v>42</v>
      </c>
      <c r="B46" s="7">
        <v>44014</v>
      </c>
      <c r="C46" s="8">
        <v>333000</v>
      </c>
      <c r="D46" s="5">
        <v>0</v>
      </c>
      <c r="E46">
        <v>420</v>
      </c>
      <c r="F46">
        <v>9</v>
      </c>
      <c r="H46" t="s">
        <v>88</v>
      </c>
      <c r="I46" s="6" t="s">
        <v>89</v>
      </c>
      <c r="L46" s="51">
        <v>258900</v>
      </c>
      <c r="M46" s="5">
        <v>335600</v>
      </c>
      <c r="N46" s="51">
        <v>0</v>
      </c>
      <c r="O46" s="44">
        <v>335600</v>
      </c>
    </row>
    <row r="47" spans="1:15" x14ac:dyDescent="0.2">
      <c r="A47" s="34">
        <v>43</v>
      </c>
      <c r="B47" s="7">
        <v>44137</v>
      </c>
      <c r="C47" s="8">
        <v>339000</v>
      </c>
      <c r="D47" s="5">
        <v>0</v>
      </c>
      <c r="E47">
        <v>401</v>
      </c>
      <c r="F47">
        <v>55</v>
      </c>
      <c r="G47">
        <v>502</v>
      </c>
      <c r="H47" t="s">
        <v>69</v>
      </c>
      <c r="I47" s="6" t="s">
        <v>90</v>
      </c>
      <c r="L47" s="51">
        <v>306200</v>
      </c>
      <c r="M47" s="5">
        <v>332100</v>
      </c>
      <c r="N47" s="51">
        <v>0</v>
      </c>
      <c r="O47" s="44">
        <v>332100</v>
      </c>
    </row>
    <row r="48" spans="1:15" x14ac:dyDescent="0.2">
      <c r="A48" s="34">
        <v>44</v>
      </c>
      <c r="B48" s="10">
        <v>43735</v>
      </c>
      <c r="C48" s="4">
        <v>355000</v>
      </c>
      <c r="D48" s="5">
        <v>0</v>
      </c>
      <c r="E48">
        <v>401</v>
      </c>
      <c r="F48">
        <v>42</v>
      </c>
      <c r="H48" t="s">
        <v>91</v>
      </c>
      <c r="I48" s="6" t="s">
        <v>92</v>
      </c>
      <c r="L48" s="51">
        <v>184400</v>
      </c>
      <c r="M48" s="5">
        <v>308900</v>
      </c>
      <c r="N48" s="51">
        <v>0</v>
      </c>
      <c r="O48" s="44">
        <v>308900</v>
      </c>
    </row>
    <row r="49" spans="1:15" x14ac:dyDescent="0.2">
      <c r="A49" s="34">
        <v>45</v>
      </c>
      <c r="B49" s="10">
        <v>43656</v>
      </c>
      <c r="C49" s="4">
        <v>320000</v>
      </c>
      <c r="D49" s="5">
        <v>0</v>
      </c>
      <c r="E49">
        <v>410</v>
      </c>
      <c r="F49">
        <v>38</v>
      </c>
      <c r="H49" t="s">
        <v>93</v>
      </c>
      <c r="I49" s="6" t="s">
        <v>94</v>
      </c>
      <c r="L49" s="51">
        <v>243700</v>
      </c>
      <c r="M49" s="5">
        <v>303900</v>
      </c>
      <c r="N49" s="51">
        <v>0</v>
      </c>
      <c r="O49" s="44">
        <v>303900</v>
      </c>
    </row>
    <row r="50" spans="1:15" x14ac:dyDescent="0.2">
      <c r="A50" s="34">
        <v>46</v>
      </c>
      <c r="B50" s="10">
        <v>43917</v>
      </c>
      <c r="C50" s="4">
        <v>349000</v>
      </c>
      <c r="D50" s="5">
        <v>0</v>
      </c>
      <c r="E50">
        <v>402</v>
      </c>
      <c r="F50">
        <v>77</v>
      </c>
      <c r="H50" t="s">
        <v>95</v>
      </c>
      <c r="I50" s="6" t="s">
        <v>96</v>
      </c>
      <c r="L50" s="51">
        <v>156600</v>
      </c>
      <c r="M50" s="5">
        <v>303100</v>
      </c>
      <c r="N50" s="51">
        <v>0</v>
      </c>
      <c r="O50" s="44">
        <v>303100</v>
      </c>
    </row>
    <row r="51" spans="1:15" x14ac:dyDescent="0.2">
      <c r="A51" s="34">
        <v>47</v>
      </c>
      <c r="B51" s="3">
        <v>43948</v>
      </c>
      <c r="C51" s="4">
        <v>299000</v>
      </c>
      <c r="D51" s="5">
        <v>0</v>
      </c>
      <c r="E51">
        <v>402</v>
      </c>
      <c r="F51">
        <v>29</v>
      </c>
      <c r="H51" t="s">
        <v>97</v>
      </c>
      <c r="I51" s="6" t="s">
        <v>98</v>
      </c>
      <c r="L51" s="51">
        <v>229800</v>
      </c>
      <c r="M51" s="5">
        <v>293100</v>
      </c>
      <c r="N51" s="51">
        <v>0</v>
      </c>
      <c r="O51" s="44">
        <v>293100</v>
      </c>
    </row>
    <row r="52" spans="1:15" x14ac:dyDescent="0.2">
      <c r="A52" s="34">
        <v>48</v>
      </c>
      <c r="B52" s="7">
        <v>44151</v>
      </c>
      <c r="C52" s="8">
        <v>329900</v>
      </c>
      <c r="D52" s="5">
        <v>0</v>
      </c>
      <c r="E52">
        <v>405</v>
      </c>
      <c r="F52">
        <v>17</v>
      </c>
      <c r="H52" t="s">
        <v>99</v>
      </c>
      <c r="I52" s="6" t="s">
        <v>100</v>
      </c>
      <c r="L52" s="51">
        <v>291000</v>
      </c>
      <c r="M52" s="5">
        <v>332900</v>
      </c>
      <c r="N52" s="51">
        <v>-50200</v>
      </c>
      <c r="O52" s="44">
        <v>282700</v>
      </c>
    </row>
    <row r="53" spans="1:15" x14ac:dyDescent="0.2">
      <c r="A53" s="34">
        <v>49</v>
      </c>
      <c r="B53" s="10">
        <v>43693</v>
      </c>
      <c r="C53" s="4">
        <v>327500</v>
      </c>
      <c r="D53" s="5">
        <v>0</v>
      </c>
      <c r="E53">
        <v>401</v>
      </c>
      <c r="F53">
        <v>55</v>
      </c>
      <c r="G53">
        <v>404</v>
      </c>
      <c r="H53" t="s">
        <v>69</v>
      </c>
      <c r="I53" s="6" t="s">
        <v>101</v>
      </c>
      <c r="L53" s="51">
        <v>197400</v>
      </c>
      <c r="M53" s="5">
        <v>261900</v>
      </c>
      <c r="N53" s="51">
        <v>0</v>
      </c>
      <c r="O53" s="44">
        <v>261900</v>
      </c>
    </row>
    <row r="54" spans="1:15" x14ac:dyDescent="0.2">
      <c r="A54" s="34">
        <v>50</v>
      </c>
      <c r="B54" s="7">
        <v>44173</v>
      </c>
      <c r="C54" s="8">
        <v>240500</v>
      </c>
      <c r="D54" s="5">
        <v>0</v>
      </c>
      <c r="E54">
        <v>406</v>
      </c>
      <c r="F54">
        <v>3</v>
      </c>
      <c r="H54" s="12" t="s">
        <v>102</v>
      </c>
      <c r="I54" s="6" t="s">
        <v>103</v>
      </c>
      <c r="L54" s="51">
        <v>247200</v>
      </c>
      <c r="M54" s="5">
        <v>261800</v>
      </c>
      <c r="N54" s="51">
        <v>0</v>
      </c>
      <c r="O54" s="44">
        <v>261800</v>
      </c>
    </row>
    <row r="55" spans="1:15" x14ac:dyDescent="0.2">
      <c r="A55" s="34">
        <v>51</v>
      </c>
      <c r="B55" s="10">
        <v>43879</v>
      </c>
      <c r="C55" s="13">
        <v>218733</v>
      </c>
      <c r="D55" s="5">
        <v>33</v>
      </c>
      <c r="E55">
        <v>409</v>
      </c>
      <c r="F55">
        <v>17</v>
      </c>
      <c r="H55" t="s">
        <v>104</v>
      </c>
      <c r="I55" s="6" t="s">
        <v>105</v>
      </c>
      <c r="L55" s="51">
        <v>232600</v>
      </c>
      <c r="M55" s="5">
        <v>211200</v>
      </c>
      <c r="N55" s="51">
        <v>0</v>
      </c>
      <c r="O55" s="44">
        <v>211200</v>
      </c>
    </row>
    <row r="56" spans="1:15" x14ac:dyDescent="0.2">
      <c r="A56" s="34">
        <v>52</v>
      </c>
      <c r="B56" s="3">
        <v>44425</v>
      </c>
      <c r="C56" s="9">
        <v>215950</v>
      </c>
      <c r="D56" s="5">
        <v>-50</v>
      </c>
      <c r="E56">
        <v>201</v>
      </c>
      <c r="F56">
        <v>35</v>
      </c>
      <c r="G56">
        <v>20</v>
      </c>
      <c r="H56" t="s">
        <v>106</v>
      </c>
      <c r="I56" s="6" t="s">
        <v>107</v>
      </c>
      <c r="L56" s="51">
        <v>144300</v>
      </c>
      <c r="M56" s="5">
        <v>197400</v>
      </c>
      <c r="N56" s="51">
        <v>0</v>
      </c>
      <c r="O56" s="44">
        <v>197400</v>
      </c>
    </row>
    <row r="57" spans="1:15" x14ac:dyDescent="0.2">
      <c r="A57" s="34">
        <v>53</v>
      </c>
      <c r="B57" s="10">
        <v>43587</v>
      </c>
      <c r="C57" s="8">
        <v>195000</v>
      </c>
      <c r="D57" s="5">
        <v>0</v>
      </c>
      <c r="E57">
        <v>401</v>
      </c>
      <c r="F57">
        <v>55</v>
      </c>
      <c r="G57">
        <v>501</v>
      </c>
      <c r="H57" t="s">
        <v>69</v>
      </c>
      <c r="I57" s="6" t="s">
        <v>108</v>
      </c>
      <c r="L57" s="51">
        <v>171300</v>
      </c>
      <c r="M57" s="5">
        <v>184400</v>
      </c>
      <c r="N57" s="51">
        <v>0</v>
      </c>
      <c r="O57" s="44">
        <v>184400</v>
      </c>
    </row>
    <row r="58" spans="1:15" x14ac:dyDescent="0.2">
      <c r="A58" s="34">
        <v>54</v>
      </c>
      <c r="B58" s="7">
        <v>43990</v>
      </c>
      <c r="C58" s="8">
        <v>190000</v>
      </c>
      <c r="D58" s="5">
        <v>0</v>
      </c>
      <c r="E58">
        <v>402</v>
      </c>
      <c r="F58">
        <v>83</v>
      </c>
      <c r="H58" t="s">
        <v>109</v>
      </c>
      <c r="I58" s="6" t="s">
        <v>110</v>
      </c>
      <c r="L58" s="51">
        <v>148000</v>
      </c>
      <c r="M58" s="5">
        <v>180800</v>
      </c>
      <c r="N58" s="51">
        <v>0</v>
      </c>
      <c r="O58" s="44">
        <v>180800</v>
      </c>
    </row>
    <row r="59" spans="1:15" x14ac:dyDescent="0.2">
      <c r="A59" s="34">
        <v>55</v>
      </c>
      <c r="B59" s="7">
        <v>44153</v>
      </c>
      <c r="C59" s="8">
        <v>175000</v>
      </c>
      <c r="D59" s="5">
        <v>0</v>
      </c>
      <c r="E59">
        <v>408</v>
      </c>
      <c r="F59">
        <v>18</v>
      </c>
      <c r="H59" t="s">
        <v>111</v>
      </c>
      <c r="I59" s="6" t="s">
        <v>112</v>
      </c>
      <c r="L59" s="51">
        <v>130500</v>
      </c>
      <c r="M59" s="5">
        <v>171600</v>
      </c>
      <c r="N59" s="51">
        <v>0</v>
      </c>
      <c r="O59" s="44">
        <v>171600</v>
      </c>
    </row>
    <row r="60" spans="1:15" x14ac:dyDescent="0.2">
      <c r="A60" s="34">
        <v>56</v>
      </c>
      <c r="B60" s="3">
        <v>44181</v>
      </c>
      <c r="C60" s="4">
        <v>600000</v>
      </c>
      <c r="D60" s="5">
        <v>0</v>
      </c>
      <c r="E60">
        <v>408</v>
      </c>
      <c r="F60">
        <v>48</v>
      </c>
      <c r="G60">
        <v>1000</v>
      </c>
      <c r="H60" t="s">
        <v>113</v>
      </c>
      <c r="I60" s="6" t="s">
        <v>114</v>
      </c>
      <c r="L60" s="51">
        <v>404000</v>
      </c>
      <c r="M60" s="5">
        <v>554000</v>
      </c>
      <c r="N60" s="51">
        <v>-398900</v>
      </c>
      <c r="O60" s="44">
        <v>155100</v>
      </c>
    </row>
    <row r="61" spans="1:15" x14ac:dyDescent="0.2">
      <c r="A61" s="34">
        <v>57</v>
      </c>
      <c r="B61" s="7">
        <v>44168</v>
      </c>
      <c r="C61" s="8">
        <v>100000</v>
      </c>
      <c r="D61" s="5">
        <v>0</v>
      </c>
      <c r="E61">
        <v>201</v>
      </c>
      <c r="F61">
        <v>133</v>
      </c>
      <c r="H61" t="s">
        <v>115</v>
      </c>
      <c r="I61" s="6" t="s">
        <v>116</v>
      </c>
      <c r="L61" s="51">
        <v>79500</v>
      </c>
      <c r="M61" s="5">
        <v>113900</v>
      </c>
      <c r="N61" s="51">
        <v>0</v>
      </c>
      <c r="O61" s="44">
        <v>113900</v>
      </c>
    </row>
    <row r="62" spans="1:15" x14ac:dyDescent="0.2">
      <c r="A62" s="34">
        <v>58</v>
      </c>
      <c r="B62" s="7">
        <v>44274</v>
      </c>
      <c r="C62" s="8">
        <v>400000</v>
      </c>
      <c r="D62" s="5">
        <v>0</v>
      </c>
      <c r="E62">
        <v>409</v>
      </c>
      <c r="F62">
        <v>84</v>
      </c>
      <c r="H62" t="s">
        <v>117</v>
      </c>
      <c r="I62" s="6" t="s">
        <v>118</v>
      </c>
      <c r="L62" s="51">
        <v>417200</v>
      </c>
      <c r="M62" s="5">
        <v>422400</v>
      </c>
      <c r="N62" s="51">
        <v>-309100</v>
      </c>
      <c r="O62" s="44">
        <v>113300</v>
      </c>
    </row>
    <row r="63" spans="1:15" x14ac:dyDescent="0.2">
      <c r="A63" s="34">
        <v>59</v>
      </c>
      <c r="B63" s="7">
        <v>44145</v>
      </c>
      <c r="C63" s="8">
        <v>50000</v>
      </c>
      <c r="D63" s="5">
        <v>0</v>
      </c>
      <c r="E63">
        <v>407</v>
      </c>
      <c r="F63">
        <v>28</v>
      </c>
      <c r="H63" t="s">
        <v>119</v>
      </c>
      <c r="I63" s="6" t="s">
        <v>120</v>
      </c>
      <c r="L63" s="51">
        <v>52300</v>
      </c>
      <c r="M63" s="5">
        <v>50200</v>
      </c>
      <c r="N63" s="51">
        <v>0</v>
      </c>
      <c r="O63" s="44">
        <v>50200</v>
      </c>
    </row>
    <row r="64" spans="1:15" x14ac:dyDescent="0.2">
      <c r="A64" s="34">
        <v>60</v>
      </c>
      <c r="B64" s="7">
        <v>43965</v>
      </c>
      <c r="C64" s="8">
        <v>328900</v>
      </c>
      <c r="D64" s="5">
        <v>0</v>
      </c>
      <c r="E64">
        <v>409</v>
      </c>
      <c r="F64">
        <v>100</v>
      </c>
      <c r="H64" t="s">
        <v>121</v>
      </c>
      <c r="I64" s="6" t="s">
        <v>122</v>
      </c>
      <c r="K64" t="s">
        <v>233</v>
      </c>
      <c r="L64" s="51">
        <v>327000</v>
      </c>
      <c r="M64" s="5">
        <v>327000</v>
      </c>
      <c r="N64" s="51">
        <v>-310100</v>
      </c>
      <c r="O64" s="44">
        <v>16900</v>
      </c>
    </row>
    <row r="65" spans="1:15" ht="17" thickBot="1" x14ac:dyDescent="0.25">
      <c r="A65" s="38">
        <v>61</v>
      </c>
      <c r="B65" s="39">
        <v>43965</v>
      </c>
      <c r="C65" s="40">
        <v>496533</v>
      </c>
      <c r="D65" s="41">
        <v>0</v>
      </c>
      <c r="E65" s="42">
        <v>401</v>
      </c>
      <c r="F65" s="42">
        <v>23</v>
      </c>
      <c r="G65" s="42">
        <v>1100</v>
      </c>
      <c r="H65" s="42" t="s">
        <v>123</v>
      </c>
      <c r="I65" s="43" t="s">
        <v>124</v>
      </c>
      <c r="K65" t="s">
        <v>233</v>
      </c>
      <c r="L65" s="51">
        <v>476800</v>
      </c>
      <c r="M65" s="5">
        <v>476800</v>
      </c>
      <c r="N65" s="51">
        <v>-474200</v>
      </c>
      <c r="O65" s="44">
        <v>2600</v>
      </c>
    </row>
    <row r="66" spans="1:15" x14ac:dyDescent="0.2">
      <c r="A66">
        <v>62</v>
      </c>
      <c r="B66" s="18">
        <v>43719</v>
      </c>
      <c r="C66" s="19">
        <v>900000</v>
      </c>
      <c r="E66" s="35">
        <v>405</v>
      </c>
      <c r="F66" s="36">
        <v>8</v>
      </c>
      <c r="G66" s="37"/>
      <c r="H66" s="12" t="s">
        <v>125</v>
      </c>
      <c r="I66" s="12" t="s">
        <v>126</v>
      </c>
      <c r="M66" s="5">
        <v>856200</v>
      </c>
      <c r="N66" s="51">
        <v>0</v>
      </c>
      <c r="O66" s="44">
        <v>856200</v>
      </c>
    </row>
    <row r="67" spans="1:15" x14ac:dyDescent="0.2">
      <c r="A67">
        <v>63</v>
      </c>
      <c r="B67" s="18">
        <v>43738</v>
      </c>
      <c r="C67" s="23">
        <v>775000</v>
      </c>
      <c r="E67" s="24">
        <v>201</v>
      </c>
      <c r="F67" s="24">
        <v>29</v>
      </c>
      <c r="G67" s="24">
        <v>1000</v>
      </c>
      <c r="H67" s="12" t="s">
        <v>127</v>
      </c>
      <c r="I67" s="12" t="s">
        <v>128</v>
      </c>
      <c r="M67" s="5">
        <v>719200</v>
      </c>
      <c r="N67" s="51">
        <v>0</v>
      </c>
      <c r="O67" s="44">
        <v>719200</v>
      </c>
    </row>
    <row r="68" spans="1:15" x14ac:dyDescent="0.2">
      <c r="A68">
        <v>64</v>
      </c>
      <c r="B68" s="25">
        <v>44400</v>
      </c>
      <c r="C68" s="19">
        <v>775000</v>
      </c>
      <c r="E68" s="20">
        <v>415</v>
      </c>
      <c r="F68" s="21">
        <v>17</v>
      </c>
      <c r="G68" s="22"/>
      <c r="H68" s="6" t="s">
        <v>29</v>
      </c>
      <c r="I68" s="12" t="s">
        <v>30</v>
      </c>
      <c r="M68" s="5">
        <v>686800</v>
      </c>
      <c r="N68" s="51">
        <v>0</v>
      </c>
      <c r="O68" s="44">
        <v>686800</v>
      </c>
    </row>
    <row r="69" spans="1:15" x14ac:dyDescent="0.2">
      <c r="A69">
        <v>65</v>
      </c>
      <c r="B69" s="26">
        <v>43993</v>
      </c>
      <c r="C69" s="27">
        <v>500000</v>
      </c>
      <c r="E69" s="20">
        <v>408</v>
      </c>
      <c r="F69" s="21">
        <v>40</v>
      </c>
      <c r="G69" s="22"/>
      <c r="H69" s="12" t="s">
        <v>129</v>
      </c>
      <c r="I69" s="12" t="s">
        <v>130</v>
      </c>
      <c r="M69" s="5">
        <v>791700</v>
      </c>
      <c r="N69" s="51">
        <v>-129700</v>
      </c>
      <c r="O69" s="44">
        <v>662000</v>
      </c>
    </row>
    <row r="70" spans="1:15" x14ac:dyDescent="0.2">
      <c r="A70">
        <v>66</v>
      </c>
      <c r="B70" s="25">
        <v>44441</v>
      </c>
      <c r="C70" s="19">
        <v>789000</v>
      </c>
      <c r="E70" s="20">
        <v>408</v>
      </c>
      <c r="F70" s="21">
        <v>73</v>
      </c>
      <c r="G70" s="22"/>
      <c r="H70" s="12" t="s">
        <v>131</v>
      </c>
      <c r="I70" s="12" t="s">
        <v>132</v>
      </c>
      <c r="M70" s="5">
        <v>630000</v>
      </c>
      <c r="N70" s="51">
        <v>0</v>
      </c>
      <c r="O70" s="44">
        <v>630000</v>
      </c>
    </row>
    <row r="71" spans="1:15" x14ac:dyDescent="0.2">
      <c r="A71">
        <v>67</v>
      </c>
      <c r="B71" s="26">
        <v>44089</v>
      </c>
      <c r="C71" s="27">
        <v>640000</v>
      </c>
      <c r="E71" s="20">
        <v>201</v>
      </c>
      <c r="F71" s="21">
        <v>31</v>
      </c>
      <c r="G71" s="22">
        <v>1000</v>
      </c>
      <c r="H71" s="12" t="s">
        <v>133</v>
      </c>
      <c r="I71" s="12" t="s">
        <v>134</v>
      </c>
      <c r="M71" s="5">
        <v>576700</v>
      </c>
      <c r="N71" s="51">
        <v>0</v>
      </c>
      <c r="O71" s="44">
        <v>576700</v>
      </c>
    </row>
    <row r="72" spans="1:15" x14ac:dyDescent="0.2">
      <c r="A72">
        <v>68</v>
      </c>
      <c r="B72" s="18">
        <v>43747</v>
      </c>
      <c r="C72" s="19">
        <v>500000</v>
      </c>
      <c r="E72" s="20">
        <v>404</v>
      </c>
      <c r="F72" s="21">
        <v>16</v>
      </c>
      <c r="G72" s="22"/>
      <c r="H72" s="12" t="s">
        <v>135</v>
      </c>
      <c r="I72" s="12" t="s">
        <v>136</v>
      </c>
      <c r="M72" s="5">
        <v>919600</v>
      </c>
      <c r="N72" s="51">
        <v>-386200</v>
      </c>
      <c r="O72" s="44">
        <v>533400</v>
      </c>
    </row>
    <row r="73" spans="1:15" x14ac:dyDescent="0.2">
      <c r="A73">
        <v>69</v>
      </c>
      <c r="B73" s="25">
        <v>44469</v>
      </c>
      <c r="C73" s="19">
        <v>450000</v>
      </c>
      <c r="E73" s="24">
        <v>201</v>
      </c>
      <c r="F73" s="24">
        <v>117</v>
      </c>
      <c r="G73" s="24"/>
      <c r="H73" t="s">
        <v>137</v>
      </c>
      <c r="I73" t="s">
        <v>138</v>
      </c>
      <c r="M73" s="5">
        <v>513200</v>
      </c>
      <c r="N73" s="51">
        <v>100</v>
      </c>
      <c r="O73" s="44">
        <v>513300</v>
      </c>
    </row>
    <row r="74" spans="1:15" x14ac:dyDescent="0.2">
      <c r="A74">
        <v>70</v>
      </c>
      <c r="B74" s="18">
        <v>43560</v>
      </c>
      <c r="C74" s="23">
        <v>385000</v>
      </c>
      <c r="E74" s="20">
        <v>407</v>
      </c>
      <c r="F74" s="21">
        <v>29</v>
      </c>
      <c r="G74" s="22"/>
      <c r="H74" s="12" t="s">
        <v>139</v>
      </c>
      <c r="I74" s="12" t="s">
        <v>140</v>
      </c>
      <c r="M74" s="5">
        <v>508400</v>
      </c>
      <c r="N74" s="51">
        <v>-45400</v>
      </c>
      <c r="O74" s="44">
        <v>463000</v>
      </c>
    </row>
    <row r="75" spans="1:15" x14ac:dyDescent="0.2">
      <c r="A75">
        <v>71</v>
      </c>
      <c r="B75" s="18">
        <v>43727</v>
      </c>
      <c r="C75" s="19">
        <v>365000</v>
      </c>
      <c r="E75" s="28">
        <v>201</v>
      </c>
      <c r="F75" s="29">
        <v>99</v>
      </c>
      <c r="G75" s="30"/>
      <c r="H75" s="12" t="s">
        <v>141</v>
      </c>
      <c r="I75" s="12" t="s">
        <v>142</v>
      </c>
      <c r="M75" s="5">
        <v>393700</v>
      </c>
      <c r="N75" s="51">
        <v>0</v>
      </c>
      <c r="O75" s="44">
        <v>393700</v>
      </c>
    </row>
    <row r="76" spans="1:15" x14ac:dyDescent="0.2">
      <c r="A76">
        <v>72</v>
      </c>
      <c r="B76" s="25">
        <v>44376</v>
      </c>
      <c r="C76" s="31">
        <v>525000</v>
      </c>
      <c r="E76" s="24">
        <v>201</v>
      </c>
      <c r="F76" s="24">
        <v>90</v>
      </c>
      <c r="G76" s="24"/>
      <c r="H76" s="17" t="s">
        <v>77</v>
      </c>
      <c r="I76" s="17" t="s">
        <v>78</v>
      </c>
      <c r="M76" s="5">
        <v>393500</v>
      </c>
      <c r="N76" s="51">
        <v>0</v>
      </c>
      <c r="O76" s="44">
        <v>393500</v>
      </c>
    </row>
    <row r="77" spans="1:15" x14ac:dyDescent="0.2">
      <c r="A77">
        <v>73</v>
      </c>
      <c r="B77" s="25">
        <v>44396</v>
      </c>
      <c r="C77" s="19">
        <v>725000</v>
      </c>
      <c r="E77" s="20">
        <v>421</v>
      </c>
      <c r="F77" s="21">
        <v>18</v>
      </c>
      <c r="G77" s="22"/>
      <c r="H77" s="12" t="s">
        <v>143</v>
      </c>
      <c r="I77" s="12" t="s">
        <v>144</v>
      </c>
      <c r="M77" s="5">
        <v>620500</v>
      </c>
      <c r="N77" s="51">
        <v>-229900</v>
      </c>
      <c r="O77" s="44">
        <v>390600</v>
      </c>
    </row>
    <row r="78" spans="1:15" x14ac:dyDescent="0.2">
      <c r="A78">
        <v>74</v>
      </c>
      <c r="B78" s="25">
        <v>44386</v>
      </c>
      <c r="C78" s="19">
        <v>525000</v>
      </c>
      <c r="E78" s="20">
        <v>409</v>
      </c>
      <c r="F78" s="21">
        <v>24</v>
      </c>
      <c r="G78" s="22"/>
      <c r="H78" s="12" t="s">
        <v>145</v>
      </c>
      <c r="I78" s="12" t="s">
        <v>146</v>
      </c>
      <c r="M78" s="5">
        <v>380500</v>
      </c>
      <c r="N78" s="51">
        <v>0</v>
      </c>
      <c r="O78" s="44">
        <v>380500</v>
      </c>
    </row>
    <row r="79" spans="1:15" x14ac:dyDescent="0.2">
      <c r="A79">
        <v>75</v>
      </c>
      <c r="B79" s="25">
        <v>44438</v>
      </c>
      <c r="C79" s="19">
        <v>345000</v>
      </c>
      <c r="E79" s="20">
        <v>408</v>
      </c>
      <c r="F79" s="21">
        <v>31</v>
      </c>
      <c r="G79" s="22"/>
      <c r="H79" s="12" t="s">
        <v>147</v>
      </c>
      <c r="I79" s="12" t="s">
        <v>148</v>
      </c>
      <c r="M79" s="5">
        <v>365300</v>
      </c>
      <c r="N79" s="51">
        <v>0</v>
      </c>
      <c r="O79" s="44">
        <v>365300</v>
      </c>
    </row>
    <row r="80" spans="1:15" x14ac:dyDescent="0.2">
      <c r="A80">
        <v>76</v>
      </c>
      <c r="B80" s="25">
        <v>44344</v>
      </c>
      <c r="C80" s="19">
        <v>288800</v>
      </c>
      <c r="E80" s="20">
        <v>405</v>
      </c>
      <c r="F80" s="21">
        <v>32</v>
      </c>
      <c r="G80" s="22"/>
      <c r="H80" s="12" t="s">
        <v>149</v>
      </c>
      <c r="I80" s="12" t="s">
        <v>150</v>
      </c>
      <c r="M80" s="5">
        <v>364900</v>
      </c>
      <c r="N80" s="51">
        <v>0</v>
      </c>
      <c r="O80" s="44">
        <v>364900</v>
      </c>
    </row>
    <row r="81" spans="1:15" x14ac:dyDescent="0.2">
      <c r="A81">
        <v>77</v>
      </c>
      <c r="B81" s="26">
        <v>44076</v>
      </c>
      <c r="C81" s="27">
        <v>151533.33333333334</v>
      </c>
      <c r="E81" s="28">
        <v>401</v>
      </c>
      <c r="F81" s="29">
        <v>14</v>
      </c>
      <c r="G81" s="30"/>
      <c r="H81" s="12" t="s">
        <v>151</v>
      </c>
      <c r="I81" s="12" t="s">
        <v>152</v>
      </c>
      <c r="M81" s="5">
        <v>357500</v>
      </c>
      <c r="N81" s="51">
        <v>0</v>
      </c>
      <c r="O81" s="44">
        <v>357500</v>
      </c>
    </row>
    <row r="82" spans="1:15" x14ac:dyDescent="0.2">
      <c r="A82">
        <v>78</v>
      </c>
      <c r="B82" s="26">
        <v>44235</v>
      </c>
      <c r="C82" s="27">
        <v>260000</v>
      </c>
      <c r="E82" s="20">
        <v>405</v>
      </c>
      <c r="F82" s="21">
        <v>31</v>
      </c>
      <c r="G82" s="22"/>
      <c r="H82" s="12" t="s">
        <v>153</v>
      </c>
      <c r="I82" s="12" t="s">
        <v>154</v>
      </c>
      <c r="M82" s="5">
        <v>349100</v>
      </c>
      <c r="N82" s="51">
        <v>0</v>
      </c>
      <c r="O82" s="44">
        <v>349100</v>
      </c>
    </row>
    <row r="83" spans="1:15" x14ac:dyDescent="0.2">
      <c r="A83">
        <v>79</v>
      </c>
      <c r="B83" s="18">
        <v>43763</v>
      </c>
      <c r="C83" s="19">
        <v>369000</v>
      </c>
      <c r="E83" s="20">
        <v>407</v>
      </c>
      <c r="F83" s="21">
        <v>88</v>
      </c>
      <c r="G83" s="22"/>
      <c r="H83" s="12" t="s">
        <v>155</v>
      </c>
      <c r="I83" s="12" t="s">
        <v>156</v>
      </c>
      <c r="M83" s="5">
        <v>345000</v>
      </c>
      <c r="N83" s="51">
        <v>0</v>
      </c>
      <c r="O83" s="44">
        <v>345000</v>
      </c>
    </row>
    <row r="84" spans="1:15" x14ac:dyDescent="0.2">
      <c r="A84">
        <v>80</v>
      </c>
      <c r="B84" s="25">
        <v>44386</v>
      </c>
      <c r="C84" s="19">
        <v>600000</v>
      </c>
      <c r="E84" s="20">
        <v>403</v>
      </c>
      <c r="F84" s="21">
        <v>18</v>
      </c>
      <c r="G84" s="22"/>
      <c r="H84" s="12" t="s">
        <v>157</v>
      </c>
      <c r="I84" s="12" t="s">
        <v>158</v>
      </c>
      <c r="M84" s="5">
        <v>325300</v>
      </c>
      <c r="N84" s="51">
        <v>0</v>
      </c>
      <c r="O84" s="44">
        <v>325300</v>
      </c>
    </row>
    <row r="85" spans="1:15" x14ac:dyDescent="0.2">
      <c r="A85">
        <v>81</v>
      </c>
      <c r="B85" s="25">
        <v>44456</v>
      </c>
      <c r="C85" s="19">
        <v>169615</v>
      </c>
      <c r="E85" s="24">
        <v>401</v>
      </c>
      <c r="F85" s="24">
        <v>19</v>
      </c>
      <c r="G85" s="24"/>
      <c r="H85" s="12" t="s">
        <v>159</v>
      </c>
      <c r="I85" s="12" t="s">
        <v>160</v>
      </c>
      <c r="M85" s="5">
        <v>323000</v>
      </c>
      <c r="N85" s="51">
        <v>0</v>
      </c>
      <c r="O85" s="44">
        <v>323000</v>
      </c>
    </row>
    <row r="86" spans="1:15" x14ac:dyDescent="0.2">
      <c r="A86">
        <v>82</v>
      </c>
      <c r="B86" s="18">
        <v>43836</v>
      </c>
      <c r="C86" s="19">
        <v>187500</v>
      </c>
      <c r="E86" s="20">
        <v>414</v>
      </c>
      <c r="F86" s="21">
        <v>38</v>
      </c>
      <c r="G86" s="22"/>
      <c r="H86" s="12" t="s">
        <v>161</v>
      </c>
      <c r="I86" s="12" t="s">
        <v>162</v>
      </c>
      <c r="M86" s="5">
        <v>417100</v>
      </c>
      <c r="N86" s="51">
        <v>-95600</v>
      </c>
      <c r="O86" s="44">
        <v>321500</v>
      </c>
    </row>
    <row r="87" spans="1:15" x14ac:dyDescent="0.2">
      <c r="A87">
        <v>83</v>
      </c>
      <c r="B87" s="18">
        <v>43860</v>
      </c>
      <c r="C87" s="19">
        <v>280000</v>
      </c>
      <c r="E87" s="20">
        <v>402</v>
      </c>
      <c r="F87" s="21">
        <v>47</v>
      </c>
      <c r="G87" s="22"/>
      <c r="H87" s="12" t="s">
        <v>163</v>
      </c>
      <c r="I87" s="12" t="s">
        <v>164</v>
      </c>
      <c r="M87" s="5">
        <v>315400</v>
      </c>
      <c r="N87" s="51">
        <v>0</v>
      </c>
      <c r="O87" s="44">
        <v>315400</v>
      </c>
    </row>
    <row r="88" spans="1:15" x14ac:dyDescent="0.2">
      <c r="A88">
        <v>84</v>
      </c>
      <c r="B88" s="26">
        <v>43942</v>
      </c>
      <c r="C88" s="27">
        <v>245000</v>
      </c>
      <c r="E88" s="20">
        <v>406</v>
      </c>
      <c r="F88" s="21">
        <v>14</v>
      </c>
      <c r="G88" s="22"/>
      <c r="H88" s="12" t="s">
        <v>165</v>
      </c>
      <c r="I88" s="12" t="s">
        <v>166</v>
      </c>
      <c r="M88" s="5">
        <v>308500</v>
      </c>
      <c r="N88" s="51">
        <v>0</v>
      </c>
      <c r="O88" s="44">
        <v>308500</v>
      </c>
    </row>
    <row r="89" spans="1:15" x14ac:dyDescent="0.2">
      <c r="A89">
        <v>85</v>
      </c>
      <c r="B89" s="18">
        <v>43920</v>
      </c>
      <c r="C89" s="19">
        <v>185000</v>
      </c>
      <c r="E89" s="20">
        <v>403</v>
      </c>
      <c r="F89" s="21">
        <v>23</v>
      </c>
      <c r="G89" s="22"/>
      <c r="H89" s="12" t="s">
        <v>167</v>
      </c>
      <c r="I89" s="12" t="s">
        <v>168</v>
      </c>
      <c r="M89" s="5">
        <v>281900</v>
      </c>
      <c r="N89" s="51">
        <v>0</v>
      </c>
      <c r="O89" s="44">
        <v>281900</v>
      </c>
    </row>
    <row r="90" spans="1:15" x14ac:dyDescent="0.2">
      <c r="A90">
        <v>86</v>
      </c>
      <c r="B90" s="26">
        <v>44067</v>
      </c>
      <c r="C90" s="23">
        <v>95000</v>
      </c>
      <c r="E90" s="28">
        <v>405</v>
      </c>
      <c r="F90" s="29">
        <v>16</v>
      </c>
      <c r="G90" s="30">
        <v>2000</v>
      </c>
      <c r="H90" s="12" t="s">
        <v>169</v>
      </c>
      <c r="I90" s="12" t="s">
        <v>170</v>
      </c>
      <c r="M90" s="5">
        <v>270900</v>
      </c>
      <c r="N90" s="51">
        <v>0</v>
      </c>
      <c r="O90" s="44">
        <v>270900</v>
      </c>
    </row>
    <row r="91" spans="1:15" x14ac:dyDescent="0.2">
      <c r="A91">
        <v>87</v>
      </c>
      <c r="B91" s="25">
        <v>44441</v>
      </c>
      <c r="C91" s="19">
        <v>307000</v>
      </c>
      <c r="E91" s="20">
        <v>406</v>
      </c>
      <c r="F91" s="21">
        <v>3</v>
      </c>
      <c r="G91" s="22"/>
      <c r="H91" s="12" t="s">
        <v>102</v>
      </c>
      <c r="I91" s="6" t="s">
        <v>103</v>
      </c>
      <c r="M91" s="5">
        <v>261800</v>
      </c>
      <c r="N91" s="51">
        <v>0</v>
      </c>
      <c r="O91" s="44">
        <v>261800</v>
      </c>
    </row>
    <row r="92" spans="1:15" x14ac:dyDescent="0.2">
      <c r="A92">
        <v>88</v>
      </c>
      <c r="B92" s="25">
        <v>44421</v>
      </c>
      <c r="C92" s="19">
        <v>412000</v>
      </c>
      <c r="E92" s="20">
        <v>408</v>
      </c>
      <c r="F92" s="21">
        <v>3</v>
      </c>
      <c r="G92" s="22"/>
      <c r="H92" s="12" t="s">
        <v>171</v>
      </c>
      <c r="I92" s="12" t="s">
        <v>172</v>
      </c>
      <c r="M92" s="5">
        <v>236800</v>
      </c>
      <c r="N92" s="51">
        <v>0</v>
      </c>
      <c r="O92" s="44">
        <v>236800</v>
      </c>
    </row>
    <row r="93" spans="1:15" x14ac:dyDescent="0.2">
      <c r="A93">
        <v>89</v>
      </c>
      <c r="B93" s="25">
        <v>44326</v>
      </c>
      <c r="C93" s="19">
        <v>131500</v>
      </c>
      <c r="E93" s="24">
        <v>402</v>
      </c>
      <c r="F93" s="24">
        <v>27</v>
      </c>
      <c r="G93" s="24"/>
      <c r="H93" s="12" t="s">
        <v>173</v>
      </c>
      <c r="I93" s="12" t="s">
        <v>174</v>
      </c>
      <c r="M93" s="5">
        <v>215400</v>
      </c>
      <c r="N93" s="51">
        <v>0</v>
      </c>
      <c r="O93" s="44">
        <v>215400</v>
      </c>
    </row>
    <row r="94" spans="1:15" x14ac:dyDescent="0.2">
      <c r="A94">
        <v>90</v>
      </c>
      <c r="B94" s="25">
        <v>44099</v>
      </c>
      <c r="C94" s="19">
        <v>160000</v>
      </c>
      <c r="E94" s="20">
        <v>405</v>
      </c>
      <c r="F94" s="21">
        <v>22</v>
      </c>
      <c r="G94" s="22">
        <v>2000</v>
      </c>
      <c r="H94" s="12" t="s">
        <v>175</v>
      </c>
      <c r="I94" s="12" t="s">
        <v>176</v>
      </c>
      <c r="M94" s="5">
        <v>207000</v>
      </c>
      <c r="N94" s="51">
        <v>0</v>
      </c>
      <c r="O94" s="44">
        <v>207000</v>
      </c>
    </row>
    <row r="95" spans="1:15" x14ac:dyDescent="0.2">
      <c r="A95">
        <v>91</v>
      </c>
      <c r="B95" s="26">
        <v>44196</v>
      </c>
      <c r="C95" s="27">
        <v>163900</v>
      </c>
      <c r="E95" s="20">
        <v>409</v>
      </c>
      <c r="F95" s="21">
        <v>83</v>
      </c>
      <c r="G95" s="22"/>
      <c r="H95" s="12" t="s">
        <v>177</v>
      </c>
      <c r="I95" s="12" t="s">
        <v>178</v>
      </c>
      <c r="M95" s="5">
        <v>200600</v>
      </c>
      <c r="N95" s="51">
        <v>0</v>
      </c>
      <c r="O95" s="44">
        <v>200600</v>
      </c>
    </row>
    <row r="96" spans="1:15" x14ac:dyDescent="0.2">
      <c r="A96">
        <v>92</v>
      </c>
      <c r="B96" s="18">
        <v>44067</v>
      </c>
      <c r="C96" s="19">
        <v>65000</v>
      </c>
      <c r="E96" s="24">
        <v>402</v>
      </c>
      <c r="F96" s="24">
        <v>81</v>
      </c>
      <c r="G96" s="24"/>
      <c r="H96" s="32" t="s">
        <v>179</v>
      </c>
      <c r="I96" s="32" t="s">
        <v>180</v>
      </c>
      <c r="M96" s="5">
        <v>178600</v>
      </c>
      <c r="N96" s="51">
        <v>0</v>
      </c>
      <c r="O96" s="44">
        <v>178600</v>
      </c>
    </row>
    <row r="97" spans="1:15" x14ac:dyDescent="0.2">
      <c r="A97">
        <v>93</v>
      </c>
      <c r="B97" s="18">
        <v>43619</v>
      </c>
      <c r="C97" s="23">
        <v>141000</v>
      </c>
      <c r="E97" s="20">
        <v>409</v>
      </c>
      <c r="F97" s="21">
        <v>31</v>
      </c>
      <c r="G97" s="22"/>
      <c r="H97" s="12" t="s">
        <v>181</v>
      </c>
      <c r="I97" s="12" t="s">
        <v>182</v>
      </c>
      <c r="M97" s="5">
        <v>160200</v>
      </c>
      <c r="N97" s="51">
        <v>0</v>
      </c>
      <c r="O97" s="44">
        <v>160200</v>
      </c>
    </row>
    <row r="98" spans="1:15" x14ac:dyDescent="0.2">
      <c r="A98">
        <v>94</v>
      </c>
      <c r="B98" s="26">
        <v>43955</v>
      </c>
      <c r="C98" s="27">
        <v>67900</v>
      </c>
      <c r="E98" s="20">
        <v>413</v>
      </c>
      <c r="F98" s="21">
        <v>24</v>
      </c>
      <c r="G98" s="22"/>
      <c r="H98" s="12" t="s">
        <v>183</v>
      </c>
      <c r="I98" s="12" t="s">
        <v>58</v>
      </c>
      <c r="M98" s="5">
        <v>67900</v>
      </c>
      <c r="N98" s="51">
        <v>0</v>
      </c>
      <c r="O98" s="44">
        <v>67900</v>
      </c>
    </row>
    <row r="99" spans="1:15" x14ac:dyDescent="0.2">
      <c r="A99">
        <v>95</v>
      </c>
      <c r="B99" s="18">
        <v>43908</v>
      </c>
      <c r="C99" s="19">
        <v>17000</v>
      </c>
      <c r="E99" s="28">
        <v>405</v>
      </c>
      <c r="F99" s="29">
        <v>14</v>
      </c>
      <c r="G99" s="30"/>
      <c r="H99" s="12" t="s">
        <v>184</v>
      </c>
      <c r="I99" s="12" t="s">
        <v>185</v>
      </c>
      <c r="M99" s="5">
        <v>54100</v>
      </c>
      <c r="N99" s="51">
        <v>-52600</v>
      </c>
      <c r="O99" s="44">
        <v>1500</v>
      </c>
    </row>
    <row r="101" spans="1:15" ht="24" x14ac:dyDescent="0.3">
      <c r="C101" s="33" t="s">
        <v>232</v>
      </c>
      <c r="K101" s="53" t="s">
        <v>220</v>
      </c>
    </row>
    <row r="103" spans="1:15" x14ac:dyDescent="0.2">
      <c r="A103">
        <v>1</v>
      </c>
      <c r="B103" s="25">
        <v>44452</v>
      </c>
      <c r="C103" s="19">
        <v>390000</v>
      </c>
      <c r="E103" s="20">
        <v>401</v>
      </c>
      <c r="F103" s="21">
        <v>55</v>
      </c>
      <c r="G103" s="22">
        <v>104</v>
      </c>
      <c r="H103" s="45" t="s">
        <v>187</v>
      </c>
      <c r="I103" s="46" t="s">
        <v>188</v>
      </c>
      <c r="K103" s="46" t="s">
        <v>221</v>
      </c>
    </row>
    <row r="104" spans="1:15" x14ac:dyDescent="0.2">
      <c r="A104">
        <v>2</v>
      </c>
      <c r="B104" s="26">
        <v>44117</v>
      </c>
      <c r="C104" s="27">
        <v>100000</v>
      </c>
      <c r="E104" s="24"/>
      <c r="F104" s="24"/>
      <c r="G104" s="24"/>
      <c r="H104" s="12" t="s">
        <v>171</v>
      </c>
      <c r="I104" s="47" t="s">
        <v>189</v>
      </c>
      <c r="K104" s="47" t="s">
        <v>222</v>
      </c>
    </row>
    <row r="105" spans="1:15" x14ac:dyDescent="0.2">
      <c r="A105">
        <v>3</v>
      </c>
      <c r="B105" s="18">
        <v>43908</v>
      </c>
      <c r="C105" s="19">
        <v>48000</v>
      </c>
      <c r="E105" s="24">
        <v>405</v>
      </c>
      <c r="F105" s="24">
        <v>32</v>
      </c>
      <c r="G105" s="24"/>
      <c r="H105" s="12" t="s">
        <v>190</v>
      </c>
      <c r="I105" s="12" t="s">
        <v>191</v>
      </c>
      <c r="K105" s="46" t="s">
        <v>223</v>
      </c>
    </row>
    <row r="106" spans="1:15" x14ac:dyDescent="0.2">
      <c r="A106">
        <v>4</v>
      </c>
      <c r="B106" s="18">
        <v>43574</v>
      </c>
      <c r="C106" s="23">
        <v>225000</v>
      </c>
      <c r="E106" s="24">
        <v>405</v>
      </c>
      <c r="F106" s="24">
        <v>17</v>
      </c>
      <c r="G106" s="24"/>
      <c r="H106" t="s">
        <v>99</v>
      </c>
      <c r="I106" s="12" t="s">
        <v>192</v>
      </c>
      <c r="K106" s="25" t="s">
        <v>224</v>
      </c>
    </row>
    <row r="107" spans="1:15" x14ac:dyDescent="0.2">
      <c r="A107">
        <v>5</v>
      </c>
      <c r="B107" s="25">
        <v>44421</v>
      </c>
      <c r="C107" s="19">
        <v>219000</v>
      </c>
      <c r="E107" s="20">
        <v>408</v>
      </c>
      <c r="F107" s="21">
        <v>19</v>
      </c>
      <c r="G107" s="22"/>
      <c r="H107" s="12" t="s">
        <v>193</v>
      </c>
      <c r="I107" s="12" t="s">
        <v>194</v>
      </c>
      <c r="K107" s="46" t="s">
        <v>225</v>
      </c>
    </row>
    <row r="108" spans="1:15" x14ac:dyDescent="0.2">
      <c r="A108">
        <v>6</v>
      </c>
      <c r="B108" s="26">
        <v>44286</v>
      </c>
      <c r="C108" s="27">
        <v>2500000</v>
      </c>
      <c r="E108" s="20">
        <v>421</v>
      </c>
      <c r="F108" s="21">
        <v>21</v>
      </c>
      <c r="G108" s="22"/>
      <c r="H108" s="12" t="s">
        <v>195</v>
      </c>
      <c r="I108" s="12" t="s">
        <v>196</v>
      </c>
      <c r="K108" s="47" t="s">
        <v>226</v>
      </c>
    </row>
    <row r="109" spans="1:15" x14ac:dyDescent="0.2">
      <c r="A109">
        <v>7</v>
      </c>
      <c r="B109" s="25">
        <v>44274</v>
      </c>
      <c r="C109" s="19">
        <v>125000</v>
      </c>
      <c r="E109" s="24">
        <v>407</v>
      </c>
      <c r="F109" s="24">
        <v>55</v>
      </c>
      <c r="G109" s="24"/>
      <c r="H109" s="12" t="s">
        <v>197</v>
      </c>
      <c r="I109" s="12" t="s">
        <v>198</v>
      </c>
      <c r="K109" s="46" t="s">
        <v>227</v>
      </c>
    </row>
    <row r="110" spans="1:15" x14ac:dyDescent="0.2">
      <c r="A110">
        <v>8</v>
      </c>
      <c r="B110" s="26">
        <v>44186</v>
      </c>
      <c r="C110" s="27">
        <v>1845000</v>
      </c>
      <c r="E110" s="20">
        <v>401</v>
      </c>
      <c r="F110" s="21">
        <v>40</v>
      </c>
      <c r="G110" s="22"/>
      <c r="H110" s="12" t="s">
        <v>199</v>
      </c>
      <c r="I110" s="12" t="s">
        <v>200</v>
      </c>
      <c r="K110" s="47" t="s">
        <v>228</v>
      </c>
    </row>
    <row r="111" spans="1:15" x14ac:dyDescent="0.2">
      <c r="A111">
        <v>9</v>
      </c>
      <c r="B111" s="26">
        <v>44035</v>
      </c>
      <c r="C111" s="27">
        <v>435000</v>
      </c>
      <c r="E111" s="20">
        <v>201</v>
      </c>
      <c r="F111" s="21">
        <v>12</v>
      </c>
      <c r="G111" s="22">
        <v>1000</v>
      </c>
      <c r="H111" s="12" t="s">
        <v>201</v>
      </c>
      <c r="I111" s="12" t="s">
        <v>202</v>
      </c>
      <c r="K111" s="47" t="s">
        <v>226</v>
      </c>
    </row>
    <row r="112" spans="1:15" x14ac:dyDescent="0.2">
      <c r="A112">
        <v>10</v>
      </c>
      <c r="B112" s="26">
        <v>44035</v>
      </c>
      <c r="C112" s="27">
        <v>450000</v>
      </c>
      <c r="E112" s="20">
        <v>201</v>
      </c>
      <c r="F112" s="21">
        <v>12</v>
      </c>
      <c r="G112" s="22">
        <v>2000</v>
      </c>
      <c r="H112" s="12" t="s">
        <v>203</v>
      </c>
      <c r="I112" s="12" t="s">
        <v>204</v>
      </c>
      <c r="K112" s="47" t="s">
        <v>226</v>
      </c>
    </row>
    <row r="113" spans="1:11" x14ac:dyDescent="0.2">
      <c r="A113">
        <v>11</v>
      </c>
      <c r="B113" s="25">
        <v>43965</v>
      </c>
      <c r="C113" s="19">
        <v>69000</v>
      </c>
      <c r="E113" s="20">
        <v>401</v>
      </c>
      <c r="F113" s="21">
        <v>9</v>
      </c>
      <c r="G113" s="22"/>
      <c r="H113" s="12" t="s">
        <v>205</v>
      </c>
      <c r="I113" s="12" t="s">
        <v>124</v>
      </c>
      <c r="K113" s="46" t="s">
        <v>229</v>
      </c>
    </row>
    <row r="114" spans="1:11" x14ac:dyDescent="0.2">
      <c r="A114">
        <v>12</v>
      </c>
      <c r="B114" s="26">
        <v>43965</v>
      </c>
      <c r="C114" s="27">
        <v>248300</v>
      </c>
      <c r="E114" s="20">
        <v>409</v>
      </c>
      <c r="F114" s="21">
        <v>72</v>
      </c>
      <c r="G114" s="22"/>
      <c r="H114" s="12" t="s">
        <v>206</v>
      </c>
      <c r="I114" s="12" t="s">
        <v>124</v>
      </c>
      <c r="K114" s="46" t="s">
        <v>229</v>
      </c>
    </row>
    <row r="115" spans="1:11" x14ac:dyDescent="0.2">
      <c r="A115">
        <v>13</v>
      </c>
      <c r="B115" s="26">
        <v>43965</v>
      </c>
      <c r="C115" s="27">
        <v>112100</v>
      </c>
      <c r="E115" s="20">
        <v>410</v>
      </c>
      <c r="F115" s="21">
        <v>2</v>
      </c>
      <c r="G115" s="22"/>
      <c r="H115" s="12" t="s">
        <v>207</v>
      </c>
      <c r="I115" s="12" t="s">
        <v>122</v>
      </c>
      <c r="K115" s="46" t="s">
        <v>229</v>
      </c>
    </row>
    <row r="116" spans="1:11" x14ac:dyDescent="0.2">
      <c r="A116">
        <v>14</v>
      </c>
      <c r="B116" s="26">
        <v>43965</v>
      </c>
      <c r="C116" s="27">
        <v>396900</v>
      </c>
      <c r="E116" s="20">
        <v>410</v>
      </c>
      <c r="F116" s="21">
        <v>3</v>
      </c>
      <c r="G116" s="22"/>
      <c r="H116" s="12" t="s">
        <v>208</v>
      </c>
      <c r="I116" s="12" t="s">
        <v>122</v>
      </c>
      <c r="K116" s="46" t="s">
        <v>229</v>
      </c>
    </row>
    <row r="117" spans="1:11" x14ac:dyDescent="0.2">
      <c r="A117">
        <v>15</v>
      </c>
      <c r="B117" s="26">
        <v>43965</v>
      </c>
      <c r="C117" s="27">
        <v>248300</v>
      </c>
      <c r="E117" s="24"/>
      <c r="F117" s="24"/>
      <c r="G117" s="24"/>
      <c r="K117" s="46" t="s">
        <v>229</v>
      </c>
    </row>
    <row r="118" spans="1:11" x14ac:dyDescent="0.2">
      <c r="A118">
        <v>16</v>
      </c>
      <c r="B118" s="18">
        <v>43759</v>
      </c>
      <c r="C118" s="23">
        <v>0</v>
      </c>
      <c r="E118" s="24">
        <v>405</v>
      </c>
      <c r="F118" s="24">
        <v>42</v>
      </c>
      <c r="G118" s="24">
        <v>1000</v>
      </c>
      <c r="H118" s="12" t="s">
        <v>209</v>
      </c>
      <c r="I118" s="12" t="s">
        <v>210</v>
      </c>
      <c r="K118" s="46" t="s">
        <v>229</v>
      </c>
    </row>
    <row r="119" spans="1:11" x14ac:dyDescent="0.2">
      <c r="A119">
        <v>17</v>
      </c>
      <c r="B119" s="18">
        <v>43759</v>
      </c>
      <c r="C119" s="23">
        <v>1525000</v>
      </c>
      <c r="E119" s="20">
        <v>405</v>
      </c>
      <c r="F119" s="21">
        <v>42</v>
      </c>
      <c r="G119" s="22">
        <v>2000</v>
      </c>
      <c r="H119" s="12" t="s">
        <v>211</v>
      </c>
      <c r="I119" s="12" t="s">
        <v>210</v>
      </c>
      <c r="K119" s="46" t="s">
        <v>229</v>
      </c>
    </row>
    <row r="120" spans="1:11" x14ac:dyDescent="0.2">
      <c r="A120">
        <v>18</v>
      </c>
      <c r="B120" s="18">
        <v>43622</v>
      </c>
      <c r="C120" s="23">
        <v>2666.666666666667</v>
      </c>
      <c r="E120" s="24">
        <v>201</v>
      </c>
      <c r="F120" s="24">
        <v>79</v>
      </c>
      <c r="G120" s="24"/>
      <c r="H120" s="12" t="s">
        <v>212</v>
      </c>
      <c r="I120" s="12" t="s">
        <v>213</v>
      </c>
      <c r="K120" s="46" t="s">
        <v>229</v>
      </c>
    </row>
    <row r="121" spans="1:11" x14ac:dyDescent="0.2">
      <c r="A121">
        <v>19</v>
      </c>
      <c r="B121" s="18">
        <v>43630</v>
      </c>
      <c r="C121" s="19">
        <v>167000</v>
      </c>
      <c r="E121" s="20">
        <v>407</v>
      </c>
      <c r="F121" s="21">
        <v>76</v>
      </c>
      <c r="G121" s="22">
        <v>1000</v>
      </c>
      <c r="H121" s="12" t="s">
        <v>214</v>
      </c>
      <c r="I121" s="12" t="s">
        <v>215</v>
      </c>
      <c r="K121" s="50" t="s">
        <v>230</v>
      </c>
    </row>
    <row r="122" spans="1:11" x14ac:dyDescent="0.2">
      <c r="A122">
        <v>20</v>
      </c>
      <c r="B122" s="18">
        <v>43670</v>
      </c>
      <c r="C122" s="19">
        <v>394000</v>
      </c>
      <c r="E122" s="24"/>
      <c r="F122" s="24"/>
      <c r="G122" s="24"/>
      <c r="K122" s="46" t="s">
        <v>231</v>
      </c>
    </row>
    <row r="123" spans="1:11" x14ac:dyDescent="0.2">
      <c r="A123">
        <v>21</v>
      </c>
      <c r="B123" s="48">
        <v>44417</v>
      </c>
      <c r="C123" s="49">
        <v>2667</v>
      </c>
      <c r="D123" s="32"/>
      <c r="E123" s="28">
        <v>409</v>
      </c>
      <c r="F123" s="29">
        <v>95</v>
      </c>
      <c r="G123" s="30"/>
      <c r="H123" t="s">
        <v>216</v>
      </c>
      <c r="I123" t="s">
        <v>217</v>
      </c>
    </row>
    <row r="124" spans="1:11" x14ac:dyDescent="0.2">
      <c r="A124">
        <v>22</v>
      </c>
      <c r="B124" s="48">
        <v>44341</v>
      </c>
      <c r="C124" s="49">
        <v>2800</v>
      </c>
      <c r="D124" s="32"/>
      <c r="E124" s="28">
        <v>410</v>
      </c>
      <c r="F124" s="29">
        <v>79</v>
      </c>
      <c r="G124" s="30"/>
      <c r="H124" t="s">
        <v>218</v>
      </c>
      <c r="I124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B49D-2D1F-CC47-AD92-C3AB1CA76BE5}">
  <dimension ref="A1:V129"/>
  <sheetViews>
    <sheetView tabSelected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37" sqref="Q37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2.6640625" style="91" bestFit="1" customWidth="1"/>
    <col min="13" max="13" width="7.83203125" style="11" bestFit="1" customWidth="1"/>
    <col min="14" max="15" width="7.83203125" style="11" customWidth="1"/>
    <col min="16" max="16" width="31.83203125" style="11" customWidth="1"/>
    <col min="17" max="17" width="6" style="100" customWidth="1"/>
    <col min="18" max="18" width="6.6640625" style="11" customWidth="1"/>
    <col min="19" max="19" width="10.83203125" style="11"/>
    <col min="20" max="21" width="13.5" style="11" bestFit="1" customWidth="1"/>
    <col min="22" max="22" width="14" style="11" bestFit="1" customWidth="1"/>
    <col min="23" max="16384" width="10.83203125" style="11"/>
  </cols>
  <sheetData>
    <row r="1" spans="1:22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86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93" t="s">
        <v>534</v>
      </c>
      <c r="R1" s="60" t="s">
        <v>244</v>
      </c>
      <c r="S1" s="60" t="s">
        <v>248</v>
      </c>
      <c r="T1" s="59" t="s">
        <v>250</v>
      </c>
      <c r="U1" s="60" t="s">
        <v>251</v>
      </c>
      <c r="V1" s="59" t="s">
        <v>249</v>
      </c>
    </row>
    <row r="2" spans="1:22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86"/>
      <c r="M2" s="60" t="s">
        <v>257</v>
      </c>
      <c r="O2" s="60" t="s">
        <v>460</v>
      </c>
      <c r="Q2" s="93"/>
      <c r="T2" s="59"/>
      <c r="V2" s="59"/>
    </row>
    <row r="3" spans="1:22" s="47" customFormat="1" x14ac:dyDescent="0.2">
      <c r="A3" s="56">
        <v>43560</v>
      </c>
      <c r="B3" s="47" t="s">
        <v>140</v>
      </c>
      <c r="C3" s="47" t="s">
        <v>456</v>
      </c>
      <c r="D3" s="47" t="s">
        <v>139</v>
      </c>
      <c r="E3" s="46">
        <v>407</v>
      </c>
      <c r="F3" s="46">
        <v>29</v>
      </c>
      <c r="G3" s="46"/>
      <c r="H3" s="46">
        <v>12.2</v>
      </c>
      <c r="I3" s="56">
        <v>43560</v>
      </c>
      <c r="J3" s="56">
        <v>43560</v>
      </c>
      <c r="K3" s="84" t="s">
        <v>339</v>
      </c>
      <c r="L3" s="87">
        <v>385000</v>
      </c>
      <c r="O3" s="47" t="s">
        <v>457</v>
      </c>
      <c r="Q3" s="94" t="s">
        <v>535</v>
      </c>
      <c r="R3" s="47" t="s">
        <v>243</v>
      </c>
      <c r="T3" s="63">
        <v>508400</v>
      </c>
      <c r="U3" s="64">
        <v>-45400</v>
      </c>
      <c r="V3" s="65">
        <v>463000</v>
      </c>
    </row>
    <row r="4" spans="1:22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87">
        <v>473000</v>
      </c>
      <c r="M4" s="63"/>
      <c r="N4" s="63"/>
      <c r="O4" s="63"/>
      <c r="Q4" s="94"/>
      <c r="R4" s="47" t="s">
        <v>243</v>
      </c>
      <c r="S4" s="64">
        <v>550300</v>
      </c>
      <c r="T4" s="63">
        <v>479200</v>
      </c>
      <c r="U4" s="64">
        <v>0</v>
      </c>
      <c r="V4" s="65">
        <v>479200</v>
      </c>
    </row>
    <row r="5" spans="1:22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87">
        <v>225000</v>
      </c>
      <c r="P5" s="25" t="s">
        <v>224</v>
      </c>
      <c r="Q5" s="95"/>
      <c r="R5" s="47" t="s">
        <v>245</v>
      </c>
    </row>
    <row r="6" spans="1:22" s="47" customFormat="1" x14ac:dyDescent="0.2">
      <c r="A6" s="56">
        <v>43586</v>
      </c>
      <c r="B6" s="47" t="s">
        <v>78</v>
      </c>
      <c r="C6" s="47" t="s">
        <v>458</v>
      </c>
      <c r="D6" s="47" t="s">
        <v>77</v>
      </c>
      <c r="E6" s="47">
        <v>201</v>
      </c>
      <c r="F6" s="47">
        <v>90</v>
      </c>
      <c r="H6" s="47">
        <v>0.9</v>
      </c>
      <c r="I6" s="56">
        <v>43585</v>
      </c>
      <c r="J6" s="56">
        <v>43586</v>
      </c>
      <c r="K6" s="84" t="s">
        <v>342</v>
      </c>
      <c r="L6" s="87">
        <v>405000</v>
      </c>
      <c r="M6" s="63"/>
      <c r="N6" s="63"/>
      <c r="O6" s="63"/>
      <c r="Q6" s="94" t="s">
        <v>535</v>
      </c>
      <c r="R6" s="47" t="s">
        <v>243</v>
      </c>
      <c r="S6" s="64">
        <v>377200</v>
      </c>
      <c r="T6" s="63">
        <v>393500</v>
      </c>
      <c r="U6" s="64">
        <v>0</v>
      </c>
      <c r="V6" s="65">
        <v>393500</v>
      </c>
    </row>
    <row r="7" spans="1:22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87">
        <v>195000</v>
      </c>
      <c r="M7" s="63"/>
      <c r="N7" s="63"/>
      <c r="O7" s="63"/>
      <c r="Q7" s="94"/>
      <c r="R7" s="47" t="s">
        <v>243</v>
      </c>
      <c r="S7" s="64">
        <v>171300</v>
      </c>
      <c r="T7" s="63">
        <v>184400</v>
      </c>
      <c r="U7" s="64">
        <v>0</v>
      </c>
      <c r="V7" s="65">
        <v>184400</v>
      </c>
    </row>
    <row r="8" spans="1:22" s="47" customFormat="1" x14ac:dyDescent="0.2">
      <c r="A8" s="56">
        <v>43619</v>
      </c>
      <c r="B8" s="47" t="s">
        <v>182</v>
      </c>
      <c r="C8" s="47" t="s">
        <v>459</v>
      </c>
      <c r="D8" s="47" t="s">
        <v>181</v>
      </c>
      <c r="E8" s="46">
        <v>409</v>
      </c>
      <c r="F8" s="46">
        <v>31</v>
      </c>
      <c r="G8" s="46"/>
      <c r="H8" s="46">
        <v>1.1000000000000001</v>
      </c>
      <c r="I8" s="56">
        <v>43616</v>
      </c>
      <c r="J8" s="56">
        <v>43619</v>
      </c>
      <c r="K8" s="84" t="s">
        <v>344</v>
      </c>
      <c r="L8" s="87">
        <v>141000</v>
      </c>
      <c r="Q8" s="94" t="s">
        <v>535</v>
      </c>
      <c r="R8" s="47" t="s">
        <v>243</v>
      </c>
      <c r="T8" s="63">
        <v>160200</v>
      </c>
      <c r="U8" s="64">
        <v>0</v>
      </c>
      <c r="V8" s="65">
        <v>160200</v>
      </c>
    </row>
    <row r="9" spans="1:22" s="47" customFormat="1" x14ac:dyDescent="0.2">
      <c r="A9" s="56">
        <v>43622</v>
      </c>
      <c r="B9" s="47" t="s">
        <v>213</v>
      </c>
      <c r="C9" s="47" t="s">
        <v>461</v>
      </c>
      <c r="D9" s="47" t="s">
        <v>462</v>
      </c>
      <c r="E9" s="47">
        <v>201</v>
      </c>
      <c r="F9" s="47">
        <v>79</v>
      </c>
      <c r="G9" s="47">
        <v>1000</v>
      </c>
      <c r="H9" s="47">
        <v>22</v>
      </c>
      <c r="I9" s="56">
        <v>43621</v>
      </c>
      <c r="J9" s="56">
        <v>43622</v>
      </c>
      <c r="K9" s="84" t="s">
        <v>345</v>
      </c>
      <c r="L9" s="87">
        <v>0</v>
      </c>
      <c r="M9" s="47" t="s">
        <v>463</v>
      </c>
      <c r="O9" s="47" t="s">
        <v>460</v>
      </c>
      <c r="P9" s="46" t="s">
        <v>464</v>
      </c>
      <c r="Q9" s="96" t="s">
        <v>535</v>
      </c>
      <c r="R9" s="47" t="s">
        <v>245</v>
      </c>
    </row>
    <row r="10" spans="1:22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88">
        <v>167000</v>
      </c>
      <c r="P10" s="66" t="s">
        <v>230</v>
      </c>
      <c r="Q10" s="97"/>
      <c r="R10" s="47" t="s">
        <v>245</v>
      </c>
    </row>
    <row r="11" spans="1:22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88">
        <v>375000</v>
      </c>
      <c r="M11" s="63"/>
      <c r="N11" s="63"/>
      <c r="O11" s="63"/>
      <c r="Q11" s="94"/>
      <c r="R11" s="47" t="s">
        <v>243</v>
      </c>
      <c r="S11" s="64">
        <v>381800</v>
      </c>
      <c r="T11" s="63">
        <v>385800</v>
      </c>
      <c r="U11" s="64">
        <v>0</v>
      </c>
      <c r="V11" s="65">
        <v>385800</v>
      </c>
    </row>
    <row r="12" spans="1:22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88">
        <v>345000</v>
      </c>
      <c r="M12" s="63"/>
      <c r="N12" s="63"/>
      <c r="O12" s="63"/>
      <c r="Q12" s="94"/>
      <c r="R12" s="47" t="s">
        <v>243</v>
      </c>
      <c r="S12" s="64">
        <v>326100</v>
      </c>
      <c r="T12" s="63">
        <v>377100</v>
      </c>
      <c r="U12" s="64">
        <v>0</v>
      </c>
      <c r="V12" s="65">
        <v>377100</v>
      </c>
    </row>
    <row r="13" spans="1:22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88">
        <v>798750</v>
      </c>
      <c r="M13" s="63"/>
      <c r="N13" s="63"/>
      <c r="O13" s="63"/>
      <c r="Q13" s="94"/>
      <c r="R13" s="47" t="s">
        <v>243</v>
      </c>
      <c r="S13" s="64">
        <v>774900</v>
      </c>
      <c r="T13" s="63">
        <v>774200</v>
      </c>
      <c r="U13" s="64">
        <v>0</v>
      </c>
      <c r="V13" s="65">
        <v>774200</v>
      </c>
    </row>
    <row r="14" spans="1:22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88">
        <v>320000</v>
      </c>
      <c r="M14" s="63"/>
      <c r="N14" s="63"/>
      <c r="O14" s="63"/>
      <c r="Q14" s="94"/>
      <c r="R14" s="47" t="s">
        <v>243</v>
      </c>
      <c r="S14" s="64">
        <v>243700</v>
      </c>
      <c r="T14" s="63">
        <v>303900</v>
      </c>
      <c r="U14" s="64">
        <v>0</v>
      </c>
      <c r="V14" s="65">
        <v>303900</v>
      </c>
    </row>
    <row r="15" spans="1:22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88">
        <v>394000</v>
      </c>
      <c r="P15" s="46" t="s">
        <v>231</v>
      </c>
      <c r="Q15" s="96"/>
      <c r="R15" s="47" t="s">
        <v>245</v>
      </c>
    </row>
    <row r="16" spans="1:22" s="47" customFormat="1" x14ac:dyDescent="0.2">
      <c r="A16" s="56">
        <v>43693</v>
      </c>
      <c r="B16" s="47" t="s">
        <v>101</v>
      </c>
      <c r="C16" s="47" t="s">
        <v>472</v>
      </c>
      <c r="D16" s="47" t="s">
        <v>473</v>
      </c>
      <c r="E16" s="47">
        <v>401</v>
      </c>
      <c r="F16" s="47">
        <v>55</v>
      </c>
      <c r="G16" s="47">
        <v>404</v>
      </c>
      <c r="I16" s="56">
        <v>43692</v>
      </c>
      <c r="J16" s="56">
        <v>43693</v>
      </c>
      <c r="K16" s="84" t="s">
        <v>352</v>
      </c>
      <c r="L16" s="88">
        <v>327500</v>
      </c>
      <c r="M16" s="63"/>
      <c r="N16" s="63"/>
      <c r="O16" s="63"/>
      <c r="P16" s="47" t="s">
        <v>474</v>
      </c>
      <c r="Q16" s="94" t="s">
        <v>535</v>
      </c>
      <c r="R16" s="47" t="s">
        <v>243</v>
      </c>
      <c r="S16" s="64">
        <v>197400</v>
      </c>
      <c r="T16" s="63">
        <v>261900</v>
      </c>
      <c r="U16" s="64">
        <v>0</v>
      </c>
      <c r="V16" s="65">
        <v>261900</v>
      </c>
    </row>
    <row r="17" spans="1:22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88">
        <v>900000</v>
      </c>
      <c r="Q17" s="94"/>
      <c r="R17" s="47" t="s">
        <v>243</v>
      </c>
      <c r="T17" s="63">
        <v>856200</v>
      </c>
      <c r="U17" s="64">
        <v>0</v>
      </c>
      <c r="V17" s="65">
        <v>856200</v>
      </c>
    </row>
    <row r="18" spans="1:22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88">
        <v>365000</v>
      </c>
      <c r="Q18" s="94"/>
      <c r="R18" s="47" t="s">
        <v>243</v>
      </c>
      <c r="T18" s="63">
        <v>393700</v>
      </c>
      <c r="U18" s="64">
        <v>0</v>
      </c>
      <c r="V18" s="65">
        <v>393700</v>
      </c>
    </row>
    <row r="19" spans="1:22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88">
        <v>355000</v>
      </c>
      <c r="M19" s="63"/>
      <c r="N19" s="63"/>
      <c r="O19" s="63"/>
      <c r="Q19" s="94"/>
      <c r="R19" s="47" t="s">
        <v>243</v>
      </c>
      <c r="S19" s="64">
        <v>184400</v>
      </c>
      <c r="T19" s="63">
        <v>308900</v>
      </c>
      <c r="U19" s="64">
        <v>0</v>
      </c>
      <c r="V19" s="65">
        <v>308900</v>
      </c>
    </row>
    <row r="20" spans="1:22" s="47" customFormat="1" x14ac:dyDescent="0.2">
      <c r="A20" s="56">
        <v>43738</v>
      </c>
      <c r="B20" s="47" t="s">
        <v>128</v>
      </c>
      <c r="C20" s="47" t="s">
        <v>475</v>
      </c>
      <c r="D20" s="47" t="s">
        <v>127</v>
      </c>
      <c r="E20" s="47">
        <v>201</v>
      </c>
      <c r="F20" s="47">
        <v>29</v>
      </c>
      <c r="G20" s="47">
        <v>1000</v>
      </c>
      <c r="H20" s="47">
        <v>2.2000000000000002</v>
      </c>
      <c r="I20" s="56">
        <v>43735</v>
      </c>
      <c r="J20" s="56">
        <v>43738</v>
      </c>
      <c r="K20" s="84" t="s">
        <v>356</v>
      </c>
      <c r="L20" s="87">
        <v>775000</v>
      </c>
      <c r="P20" s="47" t="s">
        <v>476</v>
      </c>
      <c r="Q20" s="94" t="s">
        <v>535</v>
      </c>
      <c r="R20" s="47" t="s">
        <v>243</v>
      </c>
      <c r="T20" s="63">
        <v>719200</v>
      </c>
      <c r="U20" s="64">
        <v>0</v>
      </c>
      <c r="V20" s="65">
        <v>719200</v>
      </c>
    </row>
    <row r="21" spans="1:22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88">
        <v>475000</v>
      </c>
      <c r="M21" s="63"/>
      <c r="N21" s="63"/>
      <c r="O21" s="63"/>
      <c r="Q21" s="94"/>
      <c r="R21" s="47" t="s">
        <v>243</v>
      </c>
      <c r="S21" s="64">
        <v>559000</v>
      </c>
      <c r="T21" s="63">
        <v>620200</v>
      </c>
      <c r="U21" s="64">
        <v>-142300</v>
      </c>
      <c r="V21" s="65">
        <v>477900</v>
      </c>
    </row>
    <row r="22" spans="1:22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88">
        <v>500000</v>
      </c>
      <c r="Q22" s="94"/>
      <c r="R22" s="47" t="s">
        <v>243</v>
      </c>
      <c r="T22" s="63">
        <v>919600</v>
      </c>
      <c r="U22" s="64">
        <v>-386200</v>
      </c>
      <c r="V22" s="65">
        <v>533400</v>
      </c>
    </row>
    <row r="23" spans="1:22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88">
        <v>985000</v>
      </c>
      <c r="M23" s="63"/>
      <c r="N23" s="63"/>
      <c r="O23" s="63"/>
      <c r="Q23" s="94"/>
      <c r="R23" s="47" t="s">
        <v>243</v>
      </c>
      <c r="S23" s="64">
        <v>916600</v>
      </c>
      <c r="T23" s="63">
        <v>964700</v>
      </c>
      <c r="U23" s="64">
        <v>0</v>
      </c>
      <c r="V23" s="65">
        <v>964700</v>
      </c>
    </row>
    <row r="24" spans="1:22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87">
        <v>0</v>
      </c>
      <c r="P24" s="46" t="s">
        <v>229</v>
      </c>
      <c r="Q24" s="96"/>
      <c r="R24" s="47" t="s">
        <v>245</v>
      </c>
    </row>
    <row r="25" spans="1:22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87">
        <v>1525000</v>
      </c>
      <c r="P25" s="46" t="s">
        <v>229</v>
      </c>
      <c r="Q25" s="96"/>
      <c r="R25" s="47" t="s">
        <v>245</v>
      </c>
    </row>
    <row r="26" spans="1:22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88">
        <v>369000</v>
      </c>
      <c r="Q26" s="94"/>
      <c r="R26" s="47" t="s">
        <v>243</v>
      </c>
      <c r="T26" s="63">
        <v>345000</v>
      </c>
      <c r="U26" s="64">
        <v>0</v>
      </c>
      <c r="V26" s="65">
        <v>345000</v>
      </c>
    </row>
    <row r="27" spans="1:22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88">
        <v>399000</v>
      </c>
      <c r="M27" s="63"/>
      <c r="N27" s="63"/>
      <c r="O27" s="63"/>
      <c r="Q27" s="94"/>
      <c r="R27" s="47" t="s">
        <v>243</v>
      </c>
      <c r="S27" s="64">
        <v>501000</v>
      </c>
      <c r="T27" s="63">
        <v>420500</v>
      </c>
      <c r="U27" s="64">
        <v>0</v>
      </c>
      <c r="V27" s="65">
        <v>420500</v>
      </c>
    </row>
    <row r="28" spans="1:22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88">
        <v>675700</v>
      </c>
      <c r="M28" s="63"/>
      <c r="N28" s="63"/>
      <c r="O28" s="63"/>
      <c r="Q28" s="94"/>
      <c r="R28" s="47" t="s">
        <v>243</v>
      </c>
      <c r="S28" s="64">
        <v>602200</v>
      </c>
      <c r="T28" s="63">
        <v>686800</v>
      </c>
      <c r="U28" s="64">
        <v>0</v>
      </c>
      <c r="V28" s="65">
        <v>686800</v>
      </c>
    </row>
    <row r="29" spans="1:22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87">
        <v>359000</v>
      </c>
      <c r="M29" s="63"/>
      <c r="N29" s="63"/>
      <c r="O29" s="63"/>
      <c r="Q29" s="94"/>
      <c r="R29" s="47" t="s">
        <v>243</v>
      </c>
      <c r="S29" s="64">
        <v>290400</v>
      </c>
      <c r="T29" s="63">
        <v>388200</v>
      </c>
      <c r="U29" s="64">
        <v>0</v>
      </c>
      <c r="V29" s="65">
        <v>388200</v>
      </c>
    </row>
    <row r="30" spans="1:22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88">
        <v>187500</v>
      </c>
      <c r="Q30" s="94"/>
      <c r="R30" s="47" t="s">
        <v>243</v>
      </c>
      <c r="T30" s="63">
        <v>417100</v>
      </c>
      <c r="U30" s="64">
        <v>-95600</v>
      </c>
      <c r="V30" s="65">
        <v>321500</v>
      </c>
    </row>
    <row r="31" spans="1:22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88">
        <v>280000</v>
      </c>
      <c r="Q31" s="94"/>
      <c r="R31" s="47" t="s">
        <v>243</v>
      </c>
      <c r="T31" s="63">
        <v>315400</v>
      </c>
      <c r="U31" s="64">
        <v>0</v>
      </c>
      <c r="V31" s="65">
        <v>315400</v>
      </c>
    </row>
    <row r="32" spans="1:22" s="47" customFormat="1" x14ac:dyDescent="0.2">
      <c r="A32" s="56">
        <v>43879</v>
      </c>
      <c r="B32" s="47" t="s">
        <v>105</v>
      </c>
      <c r="C32" s="47" t="s">
        <v>482</v>
      </c>
      <c r="D32" s="47" t="s">
        <v>104</v>
      </c>
      <c r="E32" s="47">
        <v>409</v>
      </c>
      <c r="F32" s="47">
        <v>17</v>
      </c>
      <c r="H32" s="47">
        <v>4.0999999999999996</v>
      </c>
      <c r="I32" s="56">
        <v>43879</v>
      </c>
      <c r="J32" s="56">
        <v>43879</v>
      </c>
      <c r="K32" s="84" t="s">
        <v>367</v>
      </c>
      <c r="L32" s="87">
        <v>218644</v>
      </c>
      <c r="M32" s="63"/>
      <c r="N32" s="63"/>
      <c r="O32" s="63"/>
      <c r="P32" s="92">
        <v>218733</v>
      </c>
      <c r="Q32" s="98" t="s">
        <v>535</v>
      </c>
      <c r="R32" s="47" t="s">
        <v>243</v>
      </c>
      <c r="S32" s="64">
        <v>232600</v>
      </c>
      <c r="T32" s="63">
        <v>211200</v>
      </c>
      <c r="U32" s="64">
        <v>0</v>
      </c>
      <c r="V32" s="65">
        <v>211200</v>
      </c>
    </row>
    <row r="33" spans="1:22" s="47" customFormat="1" x14ac:dyDescent="0.2">
      <c r="A33" s="56">
        <v>43885</v>
      </c>
      <c r="B33" s="47" t="s">
        <v>38</v>
      </c>
      <c r="C33" s="47" t="s">
        <v>498</v>
      </c>
      <c r="D33" s="47" t="s">
        <v>37</v>
      </c>
      <c r="E33" s="47">
        <v>403</v>
      </c>
      <c r="F33" s="47">
        <v>29</v>
      </c>
      <c r="G33" s="47">
        <v>1000</v>
      </c>
      <c r="H33" s="47">
        <v>93.5</v>
      </c>
      <c r="I33" s="56">
        <v>43885</v>
      </c>
      <c r="J33" s="56">
        <v>43885</v>
      </c>
      <c r="K33" s="84" t="s">
        <v>368</v>
      </c>
      <c r="L33" s="88">
        <v>695000</v>
      </c>
      <c r="M33" s="63"/>
      <c r="N33" s="63"/>
      <c r="O33" s="63"/>
      <c r="Q33" s="94" t="s">
        <v>535</v>
      </c>
      <c r="R33" s="47" t="s">
        <v>243</v>
      </c>
      <c r="S33" s="64">
        <v>863700</v>
      </c>
      <c r="T33" s="63">
        <v>761900</v>
      </c>
      <c r="U33" s="64">
        <v>-127500</v>
      </c>
      <c r="V33" s="65">
        <v>634400</v>
      </c>
    </row>
    <row r="34" spans="1:22" s="47" customFormat="1" x14ac:dyDescent="0.2">
      <c r="A34" s="56">
        <v>43908</v>
      </c>
      <c r="B34" s="47" t="s">
        <v>185</v>
      </c>
      <c r="C34" s="47" t="s">
        <v>494</v>
      </c>
      <c r="D34" s="47" t="s">
        <v>184</v>
      </c>
      <c r="E34" s="46">
        <v>405</v>
      </c>
      <c r="F34" s="46">
        <v>14</v>
      </c>
      <c r="G34" s="46"/>
      <c r="H34" s="46">
        <v>13.64</v>
      </c>
      <c r="I34" s="56">
        <v>43908</v>
      </c>
      <c r="J34" s="56">
        <v>43908</v>
      </c>
      <c r="K34" s="84" t="s">
        <v>369</v>
      </c>
      <c r="L34" s="88">
        <v>17000</v>
      </c>
      <c r="P34" s="47" t="s">
        <v>474</v>
      </c>
      <c r="Q34" s="94" t="s">
        <v>535</v>
      </c>
      <c r="R34" s="47" t="s">
        <v>243</v>
      </c>
      <c r="T34" s="63">
        <v>54100</v>
      </c>
      <c r="U34" s="64">
        <v>-52600</v>
      </c>
      <c r="V34" s="65">
        <v>1500</v>
      </c>
    </row>
    <row r="35" spans="1:22" s="47" customFormat="1" x14ac:dyDescent="0.2">
      <c r="A35" s="56">
        <v>43908</v>
      </c>
      <c r="B35" s="47" t="s">
        <v>191</v>
      </c>
      <c r="C35" s="47" t="s">
        <v>494</v>
      </c>
      <c r="D35" s="47" t="s">
        <v>190</v>
      </c>
      <c r="E35" s="47">
        <v>405</v>
      </c>
      <c r="F35" s="47">
        <v>32</v>
      </c>
      <c r="H35" s="47">
        <v>0.93</v>
      </c>
      <c r="I35" s="56">
        <v>43908</v>
      </c>
      <c r="J35" s="56">
        <v>43908</v>
      </c>
      <c r="K35" s="84" t="s">
        <v>370</v>
      </c>
      <c r="L35" s="88">
        <v>48000</v>
      </c>
      <c r="P35" s="46" t="s">
        <v>474</v>
      </c>
      <c r="Q35" s="96" t="s">
        <v>535</v>
      </c>
      <c r="R35" s="47" t="s">
        <v>245</v>
      </c>
    </row>
    <row r="36" spans="1:22" s="47" customFormat="1" x14ac:dyDescent="0.2">
      <c r="A36" s="56">
        <v>43917</v>
      </c>
      <c r="B36" s="47" t="s">
        <v>96</v>
      </c>
      <c r="D36" s="47" t="s">
        <v>516</v>
      </c>
      <c r="E36" s="47">
        <v>402</v>
      </c>
      <c r="F36" s="47">
        <v>77</v>
      </c>
      <c r="H36" s="47">
        <v>2</v>
      </c>
      <c r="I36" s="56">
        <v>43917</v>
      </c>
      <c r="J36" s="56">
        <v>43917</v>
      </c>
      <c r="K36" s="84" t="s">
        <v>371</v>
      </c>
      <c r="L36" s="88">
        <v>349000</v>
      </c>
      <c r="M36" s="63"/>
      <c r="N36" s="63"/>
      <c r="O36" s="63"/>
      <c r="P36" s="47" t="s">
        <v>474</v>
      </c>
      <c r="Q36" s="94" t="s">
        <v>535</v>
      </c>
      <c r="R36" s="47" t="s">
        <v>243</v>
      </c>
      <c r="S36" s="64">
        <v>156600</v>
      </c>
      <c r="T36" s="63">
        <v>303100</v>
      </c>
      <c r="U36" s="64">
        <v>0</v>
      </c>
      <c r="V36" s="65">
        <v>303100</v>
      </c>
    </row>
    <row r="37" spans="1:22" s="47" customFormat="1" x14ac:dyDescent="0.2">
      <c r="A37" s="56">
        <v>43920</v>
      </c>
      <c r="B37" s="47" t="s">
        <v>499</v>
      </c>
      <c r="C37" s="47" t="s">
        <v>500</v>
      </c>
      <c r="D37" s="47" t="s">
        <v>167</v>
      </c>
      <c r="E37" s="46">
        <v>403</v>
      </c>
      <c r="F37" s="46">
        <v>23</v>
      </c>
      <c r="G37" s="46"/>
      <c r="H37" s="46">
        <v>0.57999999999999996</v>
      </c>
      <c r="I37" s="56">
        <v>43920</v>
      </c>
      <c r="J37" s="56">
        <v>43920</v>
      </c>
      <c r="K37" s="84" t="s">
        <v>372</v>
      </c>
      <c r="L37" s="88">
        <v>185000</v>
      </c>
      <c r="Q37" s="94" t="s">
        <v>535</v>
      </c>
      <c r="R37" s="47" t="s">
        <v>243</v>
      </c>
      <c r="T37" s="63">
        <v>281900</v>
      </c>
      <c r="U37" s="64">
        <v>0</v>
      </c>
      <c r="V37" s="65">
        <v>281900</v>
      </c>
    </row>
    <row r="38" spans="1:22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87">
        <v>245000</v>
      </c>
      <c r="Q38" s="94"/>
      <c r="R38" s="47" t="s">
        <v>243</v>
      </c>
      <c r="T38" s="63">
        <v>308500</v>
      </c>
      <c r="U38" s="64">
        <v>0</v>
      </c>
      <c r="V38" s="65">
        <v>308500</v>
      </c>
    </row>
    <row r="39" spans="1:22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88">
        <v>299000</v>
      </c>
      <c r="M39" s="63"/>
      <c r="N39" s="63"/>
      <c r="O39" s="63"/>
      <c r="Q39" s="94"/>
      <c r="R39" s="47" t="s">
        <v>243</v>
      </c>
      <c r="S39" s="64">
        <v>229800</v>
      </c>
      <c r="T39" s="63">
        <v>293100</v>
      </c>
      <c r="U39" s="64">
        <v>0</v>
      </c>
      <c r="V39" s="65">
        <v>293100</v>
      </c>
    </row>
    <row r="40" spans="1:22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87">
        <v>649500</v>
      </c>
      <c r="M40" s="63"/>
      <c r="N40" s="63"/>
      <c r="O40" s="63"/>
      <c r="Q40" s="94"/>
      <c r="R40" s="47" t="s">
        <v>243</v>
      </c>
      <c r="S40" s="64">
        <v>648900</v>
      </c>
      <c r="T40" s="63">
        <v>657800</v>
      </c>
      <c r="U40" s="64">
        <v>0</v>
      </c>
      <c r="V40" s="65">
        <v>657800</v>
      </c>
    </row>
    <row r="41" spans="1:22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87">
        <v>525000</v>
      </c>
      <c r="M41" s="63"/>
      <c r="N41" s="63"/>
      <c r="O41" s="63"/>
      <c r="Q41" s="94"/>
      <c r="R41" s="47" t="s">
        <v>243</v>
      </c>
      <c r="S41" s="64">
        <v>453900</v>
      </c>
      <c r="T41" s="63">
        <v>494300</v>
      </c>
      <c r="U41" s="64">
        <v>0</v>
      </c>
      <c r="V41" s="65">
        <v>494300</v>
      </c>
    </row>
    <row r="42" spans="1:22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87">
        <v>67900</v>
      </c>
      <c r="Q42" s="94"/>
      <c r="R42" s="47" t="s">
        <v>243</v>
      </c>
      <c r="T42" s="63">
        <v>67900</v>
      </c>
      <c r="U42" s="64">
        <v>0</v>
      </c>
      <c r="V42" s="65">
        <v>67900</v>
      </c>
    </row>
    <row r="43" spans="1:22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87">
        <v>328900</v>
      </c>
      <c r="M43" s="63"/>
      <c r="N43" s="63"/>
      <c r="O43" s="63"/>
      <c r="P43" s="47" t="s">
        <v>233</v>
      </c>
      <c r="Q43" s="94"/>
      <c r="R43" s="47" t="s">
        <v>243</v>
      </c>
      <c r="S43" s="64">
        <v>327000</v>
      </c>
      <c r="T43" s="63">
        <v>327000</v>
      </c>
      <c r="U43" s="64">
        <v>-310100</v>
      </c>
      <c r="V43" s="65">
        <v>16900</v>
      </c>
    </row>
    <row r="44" spans="1:22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88">
        <v>496533</v>
      </c>
      <c r="M44" s="67"/>
      <c r="N44" s="67"/>
      <c r="O44" s="67"/>
      <c r="P44" s="47" t="s">
        <v>233</v>
      </c>
      <c r="Q44" s="94"/>
      <c r="R44" s="47" t="s">
        <v>243</v>
      </c>
      <c r="S44" s="64">
        <v>476800</v>
      </c>
      <c r="T44" s="63">
        <v>476800</v>
      </c>
      <c r="U44" s="64">
        <v>-474200</v>
      </c>
      <c r="V44" s="65">
        <v>2600</v>
      </c>
    </row>
    <row r="45" spans="1:22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88">
        <v>69000</v>
      </c>
      <c r="P45" s="46" t="s">
        <v>229</v>
      </c>
      <c r="Q45" s="96"/>
      <c r="R45" s="47" t="s">
        <v>245</v>
      </c>
    </row>
    <row r="46" spans="1:22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87">
        <v>248300</v>
      </c>
      <c r="P46" s="46" t="s">
        <v>229</v>
      </c>
      <c r="Q46" s="96"/>
      <c r="R46" s="47" t="s">
        <v>245</v>
      </c>
    </row>
    <row r="47" spans="1:22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87">
        <v>112100</v>
      </c>
      <c r="P47" s="46" t="s">
        <v>229</v>
      </c>
      <c r="Q47" s="96"/>
      <c r="R47" s="47" t="s">
        <v>245</v>
      </c>
    </row>
    <row r="48" spans="1:22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87">
        <v>396900</v>
      </c>
      <c r="P48" s="46" t="s">
        <v>229</v>
      </c>
      <c r="Q48" s="96"/>
      <c r="R48" s="47" t="s">
        <v>245</v>
      </c>
    </row>
    <row r="49" spans="1:22" s="47" customFormat="1" x14ac:dyDescent="0.2">
      <c r="A49" s="56">
        <v>43965</v>
      </c>
      <c r="I49" s="56">
        <v>43965</v>
      </c>
      <c r="J49" s="56">
        <v>43965</v>
      </c>
      <c r="K49" s="84"/>
      <c r="L49" s="87">
        <v>248300</v>
      </c>
      <c r="P49" s="46" t="s">
        <v>229</v>
      </c>
      <c r="Q49" s="96"/>
      <c r="R49" s="47" t="s">
        <v>245</v>
      </c>
    </row>
    <row r="50" spans="1:22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87">
        <v>730000</v>
      </c>
      <c r="M50" s="63"/>
      <c r="N50" s="63"/>
      <c r="O50" s="63"/>
      <c r="Q50" s="94"/>
      <c r="R50" s="47" t="s">
        <v>243</v>
      </c>
      <c r="S50" s="64">
        <v>736400</v>
      </c>
      <c r="T50" s="63">
        <v>770500</v>
      </c>
      <c r="U50" s="64">
        <v>-185800</v>
      </c>
      <c r="V50" s="65">
        <v>584700</v>
      </c>
    </row>
    <row r="51" spans="1:22" s="47" customFormat="1" x14ac:dyDescent="0.2">
      <c r="A51" s="56">
        <v>43978</v>
      </c>
      <c r="B51" s="47" t="s">
        <v>36</v>
      </c>
      <c r="C51" s="47" t="s">
        <v>517</v>
      </c>
      <c r="D51" s="47" t="s">
        <v>35</v>
      </c>
      <c r="E51" s="47">
        <v>409</v>
      </c>
      <c r="F51" s="47">
        <v>27</v>
      </c>
      <c r="H51" s="47">
        <v>17.8</v>
      </c>
      <c r="I51" s="56">
        <v>43978</v>
      </c>
      <c r="J51" s="56">
        <v>43978</v>
      </c>
      <c r="K51" s="84" t="s">
        <v>384</v>
      </c>
      <c r="L51" s="87">
        <v>735000</v>
      </c>
      <c r="M51" s="63"/>
      <c r="N51" s="63"/>
      <c r="O51" s="63"/>
      <c r="P51" s="47" t="s">
        <v>474</v>
      </c>
      <c r="Q51" s="94" t="s">
        <v>535</v>
      </c>
      <c r="R51" s="47" t="s">
        <v>243</v>
      </c>
      <c r="S51" s="64">
        <v>663600</v>
      </c>
      <c r="T51" s="63">
        <v>729100</v>
      </c>
      <c r="U51" s="64">
        <v>-84600</v>
      </c>
      <c r="V51" s="65">
        <v>644500</v>
      </c>
    </row>
    <row r="52" spans="1:22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87">
        <v>190000</v>
      </c>
      <c r="M52" s="63"/>
      <c r="N52" s="63"/>
      <c r="O52" s="63"/>
      <c r="Q52" s="94"/>
      <c r="R52" s="47" t="s">
        <v>243</v>
      </c>
      <c r="S52" s="64">
        <v>148000</v>
      </c>
      <c r="T52" s="63">
        <v>180800</v>
      </c>
      <c r="U52" s="64">
        <v>0</v>
      </c>
      <c r="V52" s="65">
        <v>180800</v>
      </c>
    </row>
    <row r="53" spans="1:22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87">
        <v>500000</v>
      </c>
      <c r="Q53" s="94"/>
      <c r="R53" s="47" t="s">
        <v>243</v>
      </c>
      <c r="T53" s="63">
        <v>791700</v>
      </c>
      <c r="U53" s="64">
        <v>-129700</v>
      </c>
      <c r="V53" s="65">
        <v>662000</v>
      </c>
    </row>
    <row r="54" spans="1:22" s="47" customFormat="1" x14ac:dyDescent="0.2">
      <c r="A54" s="56">
        <v>44001</v>
      </c>
      <c r="B54" s="47" t="s">
        <v>50</v>
      </c>
      <c r="C54" s="47" t="s">
        <v>525</v>
      </c>
      <c r="D54" s="47" t="s">
        <v>49</v>
      </c>
      <c r="E54" s="47">
        <v>410</v>
      </c>
      <c r="F54" s="47">
        <v>80</v>
      </c>
      <c r="H54" s="47">
        <v>40.799999999999997</v>
      </c>
      <c r="I54" s="56">
        <v>44001</v>
      </c>
      <c r="J54" s="56">
        <v>44001</v>
      </c>
      <c r="K54" s="84" t="s">
        <v>387</v>
      </c>
      <c r="L54" s="87">
        <v>606670</v>
      </c>
      <c r="M54" s="63"/>
      <c r="N54" s="63"/>
      <c r="O54" s="63"/>
      <c r="P54" s="47" t="s">
        <v>474</v>
      </c>
      <c r="Q54" s="94" t="s">
        <v>535</v>
      </c>
      <c r="R54" s="47" t="s">
        <v>243</v>
      </c>
      <c r="S54" s="64">
        <v>634200</v>
      </c>
      <c r="T54" s="63">
        <v>646400</v>
      </c>
      <c r="U54" s="64">
        <v>-117500</v>
      </c>
      <c r="V54" s="65">
        <v>528900</v>
      </c>
    </row>
    <row r="55" spans="1:22" s="47" customFormat="1" x14ac:dyDescent="0.2">
      <c r="A55" s="56">
        <v>44006</v>
      </c>
      <c r="B55" s="47" t="s">
        <v>40</v>
      </c>
      <c r="C55" s="47" t="s">
        <v>504</v>
      </c>
      <c r="D55" s="47" t="s">
        <v>39</v>
      </c>
      <c r="E55" s="47">
        <v>409</v>
      </c>
      <c r="F55" s="47">
        <v>75</v>
      </c>
      <c r="H55" s="47">
        <v>13</v>
      </c>
      <c r="I55" s="56">
        <v>44006</v>
      </c>
      <c r="J55" s="56">
        <v>44006</v>
      </c>
      <c r="K55" s="84" t="s">
        <v>388</v>
      </c>
      <c r="L55" s="87">
        <v>792500</v>
      </c>
      <c r="M55" s="63"/>
      <c r="N55" s="63"/>
      <c r="O55" s="63"/>
      <c r="P55" s="47" t="s">
        <v>474</v>
      </c>
      <c r="Q55" s="94" t="s">
        <v>535</v>
      </c>
      <c r="R55" s="47" t="s">
        <v>243</v>
      </c>
      <c r="S55" s="64">
        <v>639500</v>
      </c>
      <c r="T55" s="63">
        <v>723000</v>
      </c>
      <c r="U55" s="64">
        <v>-89800</v>
      </c>
      <c r="V55" s="65">
        <v>633200</v>
      </c>
    </row>
    <row r="56" spans="1:22" s="47" customFormat="1" x14ac:dyDescent="0.2">
      <c r="A56" s="56">
        <v>44014</v>
      </c>
      <c r="B56" s="47" t="s">
        <v>85</v>
      </c>
      <c r="C56" s="47" t="s">
        <v>532</v>
      </c>
      <c r="D56" s="47" t="s">
        <v>84</v>
      </c>
      <c r="E56" s="47">
        <v>407</v>
      </c>
      <c r="F56" s="47">
        <v>42</v>
      </c>
      <c r="H56" s="47">
        <v>3.2</v>
      </c>
      <c r="I56" s="56">
        <v>44014</v>
      </c>
      <c r="J56" s="56">
        <v>44014</v>
      </c>
      <c r="K56" s="84" t="s">
        <v>389</v>
      </c>
      <c r="L56" s="87">
        <v>382000</v>
      </c>
      <c r="M56" s="63"/>
      <c r="N56" s="63"/>
      <c r="O56" s="63"/>
      <c r="P56" s="47" t="s">
        <v>533</v>
      </c>
      <c r="Q56" s="94" t="s">
        <v>535</v>
      </c>
      <c r="R56" s="47" t="s">
        <v>243</v>
      </c>
      <c r="S56" s="64">
        <v>333000</v>
      </c>
      <c r="T56" s="63">
        <v>365500</v>
      </c>
      <c r="U56" s="64">
        <v>0</v>
      </c>
      <c r="V56" s="65">
        <v>365500</v>
      </c>
    </row>
    <row r="57" spans="1:22" s="47" customFormat="1" x14ac:dyDescent="0.2">
      <c r="A57" s="56">
        <v>44014</v>
      </c>
      <c r="B57" s="47" t="s">
        <v>89</v>
      </c>
      <c r="C57" s="47" t="s">
        <v>506</v>
      </c>
      <c r="D57" s="47" t="s">
        <v>88</v>
      </c>
      <c r="E57" s="47">
        <v>420</v>
      </c>
      <c r="F57" s="47">
        <v>9</v>
      </c>
      <c r="H57" s="47">
        <v>0</v>
      </c>
      <c r="I57" s="56">
        <v>44014</v>
      </c>
      <c r="J57" s="56">
        <v>44014</v>
      </c>
      <c r="K57" s="84" t="s">
        <v>390</v>
      </c>
      <c r="L57" s="87">
        <v>333000</v>
      </c>
      <c r="M57" s="63"/>
      <c r="N57" s="63"/>
      <c r="O57" s="63"/>
      <c r="P57" s="47" t="s">
        <v>474</v>
      </c>
      <c r="Q57" s="94" t="s">
        <v>535</v>
      </c>
      <c r="R57" s="47" t="s">
        <v>243</v>
      </c>
      <c r="S57" s="64">
        <v>258900</v>
      </c>
      <c r="T57" s="63">
        <v>335600</v>
      </c>
      <c r="U57" s="64">
        <v>0</v>
      </c>
      <c r="V57" s="65">
        <v>335600</v>
      </c>
    </row>
    <row r="58" spans="1:22" s="47" customFormat="1" x14ac:dyDescent="0.2">
      <c r="A58" s="56" t="s">
        <v>501</v>
      </c>
      <c r="B58" s="47" t="s">
        <v>42</v>
      </c>
      <c r="C58" s="47" t="s">
        <v>502</v>
      </c>
      <c r="D58" s="47" t="s">
        <v>41</v>
      </c>
      <c r="E58" s="47">
        <v>407</v>
      </c>
      <c r="F58" s="47">
        <v>123</v>
      </c>
      <c r="H58" s="47">
        <v>10</v>
      </c>
      <c r="I58" s="56">
        <v>44018</v>
      </c>
      <c r="J58" s="56">
        <v>44018</v>
      </c>
      <c r="K58" s="84" t="s">
        <v>391</v>
      </c>
      <c r="L58" s="87">
        <v>608000</v>
      </c>
      <c r="M58" s="63"/>
      <c r="N58" s="63"/>
      <c r="O58" s="63"/>
      <c r="P58" s="47" t="s">
        <v>503</v>
      </c>
      <c r="Q58" s="94" t="s">
        <v>535</v>
      </c>
      <c r="R58" s="47" t="s">
        <v>243</v>
      </c>
      <c r="S58" s="64">
        <v>535800</v>
      </c>
      <c r="T58" s="63">
        <v>630700</v>
      </c>
      <c r="U58" s="64">
        <v>0</v>
      </c>
      <c r="V58" s="65">
        <v>630700</v>
      </c>
    </row>
    <row r="59" spans="1:22" s="47" customFormat="1" x14ac:dyDescent="0.2">
      <c r="A59" s="56">
        <v>44027</v>
      </c>
      <c r="B59" s="47" t="s">
        <v>22</v>
      </c>
      <c r="C59" s="47" t="s">
        <v>505</v>
      </c>
      <c r="D59" s="47" t="s">
        <v>21</v>
      </c>
      <c r="E59" s="47">
        <v>402</v>
      </c>
      <c r="F59" s="47">
        <v>21</v>
      </c>
      <c r="H59" s="47">
        <v>48.8</v>
      </c>
      <c r="I59" s="56">
        <v>44028</v>
      </c>
      <c r="J59" s="56">
        <v>44028</v>
      </c>
      <c r="K59" s="84" t="s">
        <v>392</v>
      </c>
      <c r="L59" s="87">
        <v>1325000</v>
      </c>
      <c r="M59" s="63"/>
      <c r="N59" s="63"/>
      <c r="O59" s="63"/>
      <c r="P59" s="47" t="s">
        <v>474</v>
      </c>
      <c r="Q59" s="94" t="s">
        <v>535</v>
      </c>
      <c r="R59" s="47" t="s">
        <v>243</v>
      </c>
      <c r="S59" s="64">
        <v>1323200</v>
      </c>
      <c r="T59" s="63">
        <v>1337000</v>
      </c>
      <c r="U59" s="64">
        <v>-231300</v>
      </c>
      <c r="V59" s="65">
        <v>1105700</v>
      </c>
    </row>
    <row r="60" spans="1:22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87">
        <v>435000</v>
      </c>
      <c r="P60" s="47" t="s">
        <v>226</v>
      </c>
      <c r="Q60" s="94"/>
      <c r="R60" s="47" t="s">
        <v>245</v>
      </c>
    </row>
    <row r="61" spans="1:22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87">
        <v>450000</v>
      </c>
      <c r="P61" s="47" t="s">
        <v>226</v>
      </c>
      <c r="Q61" s="94"/>
      <c r="R61" s="47" t="s">
        <v>245</v>
      </c>
    </row>
    <row r="62" spans="1:22" s="47" customFormat="1" x14ac:dyDescent="0.2">
      <c r="A62" s="56">
        <v>44036</v>
      </c>
      <c r="B62" s="47" t="s">
        <v>32</v>
      </c>
      <c r="C62" s="47" t="s">
        <v>511</v>
      </c>
      <c r="D62" s="47" t="s">
        <v>31</v>
      </c>
      <c r="E62" s="47">
        <v>407</v>
      </c>
      <c r="F62" s="47">
        <v>38</v>
      </c>
      <c r="H62" s="46">
        <v>4.7</v>
      </c>
      <c r="I62" s="56">
        <v>44036</v>
      </c>
      <c r="J62" s="56">
        <v>44036</v>
      </c>
      <c r="K62" s="84" t="s">
        <v>394</v>
      </c>
      <c r="L62" s="87">
        <v>675700</v>
      </c>
      <c r="M62" s="63"/>
      <c r="N62" s="63"/>
      <c r="O62" s="63"/>
      <c r="P62" s="47" t="s">
        <v>474</v>
      </c>
      <c r="Q62" s="94" t="s">
        <v>535</v>
      </c>
      <c r="R62" s="47" t="s">
        <v>243</v>
      </c>
      <c r="S62" s="64">
        <v>643900</v>
      </c>
      <c r="T62" s="63">
        <v>665700</v>
      </c>
      <c r="U62" s="64">
        <v>0</v>
      </c>
      <c r="V62" s="65">
        <v>665700</v>
      </c>
    </row>
    <row r="63" spans="1:22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88">
        <v>1188714</v>
      </c>
      <c r="M63" s="67"/>
      <c r="N63" s="67"/>
      <c r="O63" s="67"/>
      <c r="Q63" s="96"/>
      <c r="R63" s="46" t="s">
        <v>243</v>
      </c>
      <c r="S63" s="69">
        <v>1029200</v>
      </c>
      <c r="T63" s="67">
        <v>1198700</v>
      </c>
      <c r="U63" s="69">
        <v>0</v>
      </c>
      <c r="V63" s="70">
        <v>1198700</v>
      </c>
    </row>
    <row r="64" spans="1:22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88">
        <v>702000</v>
      </c>
      <c r="M64" s="67"/>
      <c r="N64" s="63"/>
      <c r="O64" s="63"/>
      <c r="Q64" s="94"/>
      <c r="R64" s="47" t="s">
        <v>243</v>
      </c>
      <c r="S64" s="64">
        <v>602300</v>
      </c>
      <c r="T64" s="63">
        <v>649200</v>
      </c>
      <c r="U64" s="64">
        <v>-57900</v>
      </c>
      <c r="V64" s="65">
        <v>591300</v>
      </c>
    </row>
    <row r="65" spans="1:22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88">
        <v>349000</v>
      </c>
      <c r="M65" s="67"/>
      <c r="N65" s="63"/>
      <c r="O65" s="63"/>
      <c r="Q65" s="94"/>
      <c r="R65" s="47" t="s">
        <v>243</v>
      </c>
      <c r="S65" s="64">
        <v>281500</v>
      </c>
      <c r="T65" s="63">
        <v>342200</v>
      </c>
      <c r="U65" s="64">
        <v>0</v>
      </c>
      <c r="V65" s="65">
        <v>342200</v>
      </c>
    </row>
    <row r="66" spans="1:22" s="47" customFormat="1" x14ac:dyDescent="0.2">
      <c r="A66" s="55">
        <v>44067</v>
      </c>
      <c r="B66" s="46" t="s">
        <v>170</v>
      </c>
      <c r="C66" s="46" t="s">
        <v>512</v>
      </c>
      <c r="D66" s="46" t="s">
        <v>169</v>
      </c>
      <c r="E66" s="46">
        <v>405</v>
      </c>
      <c r="F66" s="46">
        <v>16</v>
      </c>
      <c r="G66" s="46">
        <v>2000</v>
      </c>
      <c r="H66" s="46">
        <v>0.98</v>
      </c>
      <c r="I66" s="55">
        <v>44067</v>
      </c>
      <c r="J66" s="55">
        <v>44067</v>
      </c>
      <c r="K66" s="84" t="s">
        <v>397</v>
      </c>
      <c r="L66" s="88">
        <v>95000</v>
      </c>
      <c r="M66" s="46"/>
      <c r="P66" s="47" t="s">
        <v>474</v>
      </c>
      <c r="Q66" s="94" t="s">
        <v>535</v>
      </c>
      <c r="R66" s="47" t="s">
        <v>243</v>
      </c>
      <c r="T66" s="63">
        <v>270900</v>
      </c>
      <c r="U66" s="64">
        <v>0</v>
      </c>
      <c r="V66" s="65">
        <v>270900</v>
      </c>
    </row>
    <row r="67" spans="1:22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88">
        <v>65000</v>
      </c>
      <c r="M67" s="46"/>
      <c r="Q67" s="94"/>
      <c r="R67" s="47" t="s">
        <v>243</v>
      </c>
      <c r="T67" s="63">
        <v>178600</v>
      </c>
      <c r="U67" s="64">
        <v>0</v>
      </c>
      <c r="V67" s="65">
        <v>178600</v>
      </c>
    </row>
    <row r="68" spans="1:22" s="47" customFormat="1" x14ac:dyDescent="0.2">
      <c r="A68" s="55">
        <v>44076</v>
      </c>
      <c r="B68" s="46" t="s">
        <v>152</v>
      </c>
      <c r="C68" s="46" t="s">
        <v>513</v>
      </c>
      <c r="D68" s="46" t="s">
        <v>151</v>
      </c>
      <c r="E68" s="46">
        <v>401</v>
      </c>
      <c r="F68" s="46">
        <v>14</v>
      </c>
      <c r="G68" s="46"/>
      <c r="H68" s="46">
        <v>0.83</v>
      </c>
      <c r="I68" s="55">
        <v>44076</v>
      </c>
      <c r="J68" s="55">
        <v>44076</v>
      </c>
      <c r="K68" s="84" t="s">
        <v>399</v>
      </c>
      <c r="L68" s="88">
        <v>303000</v>
      </c>
      <c r="M68" s="46"/>
      <c r="P68" s="88" t="s">
        <v>514</v>
      </c>
      <c r="Q68" s="99" t="s">
        <v>535</v>
      </c>
      <c r="R68" s="47" t="s">
        <v>243</v>
      </c>
      <c r="T68" s="63">
        <v>357500</v>
      </c>
      <c r="U68" s="64">
        <v>0</v>
      </c>
      <c r="V68" s="65">
        <v>357500</v>
      </c>
    </row>
    <row r="69" spans="1:22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88">
        <v>550000</v>
      </c>
      <c r="M69" s="67"/>
      <c r="N69" s="63"/>
      <c r="O69" s="63"/>
      <c r="Q69" s="94"/>
      <c r="R69" s="47" t="s">
        <v>243</v>
      </c>
      <c r="S69" s="64">
        <v>409900</v>
      </c>
      <c r="T69" s="63">
        <v>521300</v>
      </c>
      <c r="U69" s="64">
        <v>0</v>
      </c>
      <c r="V69" s="65">
        <v>521300</v>
      </c>
    </row>
    <row r="70" spans="1:22" s="47" customFormat="1" x14ac:dyDescent="0.2">
      <c r="A70" s="55">
        <v>44089</v>
      </c>
      <c r="B70" s="46" t="s">
        <v>134</v>
      </c>
      <c r="C70" s="46" t="s">
        <v>475</v>
      </c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88">
        <v>640000</v>
      </c>
      <c r="M70" s="46"/>
      <c r="P70" s="47" t="s">
        <v>521</v>
      </c>
      <c r="Q70" s="94" t="s">
        <v>535</v>
      </c>
      <c r="R70" s="47" t="s">
        <v>243</v>
      </c>
      <c r="T70" s="63">
        <v>576700</v>
      </c>
      <c r="U70" s="64">
        <v>0</v>
      </c>
      <c r="V70" s="65">
        <v>576700</v>
      </c>
    </row>
    <row r="71" spans="1:22" s="47" customFormat="1" x14ac:dyDescent="0.2">
      <c r="A71" s="55">
        <v>44098</v>
      </c>
      <c r="B71" s="46" t="s">
        <v>10</v>
      </c>
      <c r="C71" s="46" t="s">
        <v>522</v>
      </c>
      <c r="D71" s="46" t="s">
        <v>9</v>
      </c>
      <c r="E71" s="46">
        <v>410</v>
      </c>
      <c r="F71" s="46">
        <v>33</v>
      </c>
      <c r="G71" s="46">
        <v>1000</v>
      </c>
      <c r="H71" s="46">
        <v>77.52</v>
      </c>
      <c r="I71" s="55">
        <v>44098</v>
      </c>
      <c r="J71" s="55">
        <v>44098</v>
      </c>
      <c r="K71" s="84" t="s">
        <v>402</v>
      </c>
      <c r="L71" s="88">
        <v>2575000</v>
      </c>
      <c r="M71" s="67"/>
      <c r="N71" s="63"/>
      <c r="O71" s="63"/>
      <c r="P71" s="47" t="s">
        <v>474</v>
      </c>
      <c r="Q71" s="94" t="s">
        <v>535</v>
      </c>
      <c r="R71" s="47" t="s">
        <v>243</v>
      </c>
      <c r="S71" s="64">
        <v>1947700</v>
      </c>
      <c r="T71" s="63">
        <v>2324500</v>
      </c>
      <c r="U71" s="64">
        <v>-461600</v>
      </c>
      <c r="V71" s="65">
        <v>1862900</v>
      </c>
    </row>
    <row r="72" spans="1:22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88">
        <v>160000</v>
      </c>
      <c r="M72" s="46"/>
      <c r="Q72" s="94"/>
      <c r="R72" s="47" t="s">
        <v>243</v>
      </c>
      <c r="T72" s="63">
        <v>207000</v>
      </c>
      <c r="U72" s="64">
        <v>0</v>
      </c>
      <c r="V72" s="65">
        <v>207000</v>
      </c>
    </row>
    <row r="73" spans="1:22" s="47" customFormat="1" x14ac:dyDescent="0.2">
      <c r="A73" s="55">
        <v>44104</v>
      </c>
      <c r="B73" s="46" t="s">
        <v>14</v>
      </c>
      <c r="C73" s="46" t="s">
        <v>515</v>
      </c>
      <c r="D73" s="46" t="s">
        <v>13</v>
      </c>
      <c r="E73" s="46">
        <v>407</v>
      </c>
      <c r="F73" s="46">
        <v>69</v>
      </c>
      <c r="G73" s="46"/>
      <c r="H73" s="46">
        <v>36.97</v>
      </c>
      <c r="I73" s="55">
        <v>44104</v>
      </c>
      <c r="J73" s="55">
        <v>44104</v>
      </c>
      <c r="K73" s="84" t="s">
        <v>405</v>
      </c>
      <c r="L73" s="88">
        <v>1557500</v>
      </c>
      <c r="M73" s="67"/>
      <c r="N73" s="63"/>
      <c r="O73" s="63"/>
      <c r="P73" s="47" t="s">
        <v>474</v>
      </c>
      <c r="Q73" s="94" t="s">
        <v>535</v>
      </c>
      <c r="R73" s="47" t="s">
        <v>243</v>
      </c>
      <c r="S73" s="64">
        <v>1539200</v>
      </c>
      <c r="T73" s="63">
        <v>1651100</v>
      </c>
      <c r="U73" s="64">
        <v>-111100</v>
      </c>
      <c r="V73" s="65">
        <v>1540000</v>
      </c>
    </row>
    <row r="74" spans="1:22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88">
        <v>527500</v>
      </c>
      <c r="M74" s="67"/>
      <c r="N74" s="63"/>
      <c r="O74" s="63"/>
      <c r="Q74" s="94"/>
      <c r="R74" s="47" t="s">
        <v>243</v>
      </c>
      <c r="S74" s="64">
        <v>561100</v>
      </c>
      <c r="T74" s="63">
        <v>536100</v>
      </c>
      <c r="U74" s="64">
        <v>-72000</v>
      </c>
      <c r="V74" s="65">
        <v>464100</v>
      </c>
    </row>
    <row r="75" spans="1:22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88">
        <v>1950000</v>
      </c>
      <c r="M75" s="67"/>
      <c r="N75" s="63"/>
      <c r="O75" s="63"/>
      <c r="Q75" s="94"/>
      <c r="R75" s="47" t="s">
        <v>243</v>
      </c>
      <c r="S75" s="64">
        <v>1516300</v>
      </c>
      <c r="T75" s="63">
        <v>1993400</v>
      </c>
      <c r="U75" s="64">
        <v>-247100</v>
      </c>
      <c r="V75" s="65">
        <v>1746300</v>
      </c>
    </row>
    <row r="76" spans="1:22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88">
        <v>500000</v>
      </c>
      <c r="M76" s="67"/>
      <c r="N76" s="63"/>
      <c r="O76" s="63"/>
      <c r="Q76" s="94"/>
      <c r="R76" s="47" t="s">
        <v>243</v>
      </c>
      <c r="S76" s="64">
        <v>416300</v>
      </c>
      <c r="T76" s="63">
        <v>451200</v>
      </c>
      <c r="U76" s="64">
        <v>0</v>
      </c>
      <c r="V76" s="65">
        <v>451200</v>
      </c>
    </row>
    <row r="77" spans="1:22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88">
        <v>100000</v>
      </c>
      <c r="M77" s="46"/>
      <c r="P77" s="47" t="s">
        <v>222</v>
      </c>
      <c r="Q77" s="94"/>
      <c r="R77" s="47" t="s">
        <v>245</v>
      </c>
    </row>
    <row r="78" spans="1:22" s="47" customFormat="1" x14ac:dyDescent="0.2">
      <c r="A78" s="55">
        <v>44137</v>
      </c>
      <c r="B78" s="46" t="s">
        <v>20</v>
      </c>
      <c r="C78" s="46" t="s">
        <v>518</v>
      </c>
      <c r="D78" s="46" t="s">
        <v>19</v>
      </c>
      <c r="E78" s="46">
        <v>407</v>
      </c>
      <c r="F78" s="46">
        <v>60</v>
      </c>
      <c r="G78" s="46">
        <v>4000</v>
      </c>
      <c r="H78" s="46">
        <v>27.4</v>
      </c>
      <c r="I78" s="55">
        <v>44137</v>
      </c>
      <c r="J78" s="55">
        <v>44137</v>
      </c>
      <c r="K78" s="84" t="s">
        <v>409</v>
      </c>
      <c r="L78" s="88">
        <v>1500000</v>
      </c>
      <c r="M78" s="67"/>
      <c r="N78" s="63"/>
      <c r="O78" s="63"/>
      <c r="P78" s="47" t="s">
        <v>519</v>
      </c>
      <c r="Q78" s="94" t="s">
        <v>535</v>
      </c>
      <c r="R78" s="47" t="s">
        <v>243</v>
      </c>
      <c r="S78" s="64">
        <v>1032500</v>
      </c>
      <c r="T78" s="63">
        <v>1244000</v>
      </c>
      <c r="U78" s="64">
        <v>-114600</v>
      </c>
      <c r="V78" s="65">
        <v>1129400</v>
      </c>
    </row>
    <row r="79" spans="1:22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88">
        <v>339000</v>
      </c>
      <c r="M79" s="67"/>
      <c r="N79" s="63"/>
      <c r="O79" s="63"/>
      <c r="Q79" s="94"/>
      <c r="R79" s="47" t="s">
        <v>243</v>
      </c>
      <c r="S79" s="64">
        <v>306200</v>
      </c>
      <c r="T79" s="63">
        <v>332100</v>
      </c>
      <c r="U79" s="64">
        <v>0</v>
      </c>
      <c r="V79" s="65">
        <v>332100</v>
      </c>
    </row>
    <row r="80" spans="1:22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88">
        <v>50000</v>
      </c>
      <c r="M80" s="67"/>
      <c r="N80" s="63"/>
      <c r="O80" s="63"/>
      <c r="Q80" s="94"/>
      <c r="R80" s="47" t="s">
        <v>243</v>
      </c>
      <c r="S80" s="64">
        <v>52300</v>
      </c>
      <c r="T80" s="63">
        <v>50200</v>
      </c>
      <c r="U80" s="64">
        <v>0</v>
      </c>
      <c r="V80" s="65">
        <v>50200</v>
      </c>
    </row>
    <row r="81" spans="1:22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88">
        <v>329900</v>
      </c>
      <c r="M81" s="67"/>
      <c r="N81" s="63"/>
      <c r="O81" s="63"/>
      <c r="Q81" s="94"/>
      <c r="R81" s="47" t="s">
        <v>243</v>
      </c>
      <c r="S81" s="64">
        <v>291000</v>
      </c>
      <c r="T81" s="63">
        <v>332900</v>
      </c>
      <c r="U81" s="64">
        <v>-50200</v>
      </c>
      <c r="V81" s="65">
        <v>282700</v>
      </c>
    </row>
    <row r="82" spans="1:22" s="47" customFormat="1" x14ac:dyDescent="0.2">
      <c r="A82" s="55">
        <v>44153</v>
      </c>
      <c r="B82" s="46" t="s">
        <v>112</v>
      </c>
      <c r="C82" s="46" t="s">
        <v>526</v>
      </c>
      <c r="D82" s="46" t="s">
        <v>111</v>
      </c>
      <c r="E82" s="46">
        <v>408</v>
      </c>
      <c r="F82" s="46">
        <v>18</v>
      </c>
      <c r="G82" s="46"/>
      <c r="H82" s="46">
        <v>0.25</v>
      </c>
      <c r="I82" s="55">
        <v>44153</v>
      </c>
      <c r="J82" s="55">
        <v>44153</v>
      </c>
      <c r="K82" s="84" t="s">
        <v>413</v>
      </c>
      <c r="L82" s="88">
        <v>175000</v>
      </c>
      <c r="M82" s="67"/>
      <c r="N82" s="63"/>
      <c r="O82" s="63"/>
      <c r="P82" s="47" t="s">
        <v>474</v>
      </c>
      <c r="Q82" s="94" t="s">
        <v>535</v>
      </c>
      <c r="R82" s="47" t="s">
        <v>243</v>
      </c>
      <c r="S82" s="64">
        <v>130500</v>
      </c>
      <c r="T82" s="63">
        <v>171600</v>
      </c>
      <c r="U82" s="64">
        <v>0</v>
      </c>
      <c r="V82" s="65">
        <v>171600</v>
      </c>
    </row>
    <row r="83" spans="1:22" s="47" customFormat="1" x14ac:dyDescent="0.2">
      <c r="A83" s="55">
        <v>44168</v>
      </c>
      <c r="B83" s="46" t="s">
        <v>116</v>
      </c>
      <c r="C83" s="46" t="s">
        <v>520</v>
      </c>
      <c r="D83" s="46" t="s">
        <v>115</v>
      </c>
      <c r="E83" s="46">
        <v>201</v>
      </c>
      <c r="F83" s="46">
        <v>133</v>
      </c>
      <c r="G83" s="46"/>
      <c r="H83" s="46">
        <v>0.75</v>
      </c>
      <c r="I83" s="55">
        <v>44168</v>
      </c>
      <c r="J83" s="55">
        <v>44168</v>
      </c>
      <c r="K83" s="84" t="s">
        <v>414</v>
      </c>
      <c r="L83" s="88">
        <v>100000</v>
      </c>
      <c r="M83" s="67"/>
      <c r="N83" s="63"/>
      <c r="O83" s="63"/>
      <c r="P83" s="47" t="s">
        <v>474</v>
      </c>
      <c r="Q83" s="94" t="s">
        <v>535</v>
      </c>
      <c r="R83" s="47" t="s">
        <v>243</v>
      </c>
      <c r="S83" s="64">
        <v>79500</v>
      </c>
      <c r="T83" s="63">
        <v>113900</v>
      </c>
      <c r="U83" s="64">
        <v>0</v>
      </c>
      <c r="V83" s="65">
        <v>113900</v>
      </c>
    </row>
    <row r="84" spans="1:22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88">
        <v>240500</v>
      </c>
      <c r="M84" s="67"/>
      <c r="N84" s="63"/>
      <c r="O84" s="63"/>
      <c r="Q84" s="94"/>
      <c r="R84" s="47" t="s">
        <v>243</v>
      </c>
      <c r="S84" s="64">
        <v>247200</v>
      </c>
      <c r="T84" s="63">
        <v>261800</v>
      </c>
      <c r="U84" s="64">
        <v>0</v>
      </c>
      <c r="V84" s="65">
        <v>261800</v>
      </c>
    </row>
    <row r="85" spans="1:22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88">
        <v>600000</v>
      </c>
      <c r="M85" s="67"/>
      <c r="N85" s="63"/>
      <c r="O85" s="63"/>
      <c r="Q85" s="94"/>
      <c r="R85" s="47" t="s">
        <v>243</v>
      </c>
      <c r="S85" s="64">
        <v>404000</v>
      </c>
      <c r="T85" s="63">
        <v>554000</v>
      </c>
      <c r="U85" s="64">
        <v>-398900</v>
      </c>
      <c r="V85" s="65">
        <v>155100</v>
      </c>
    </row>
    <row r="86" spans="1:22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88">
        <v>1845000</v>
      </c>
      <c r="M86" s="46"/>
      <c r="P86" s="47" t="s">
        <v>228</v>
      </c>
      <c r="Q86" s="94"/>
      <c r="R86" s="47" t="s">
        <v>245</v>
      </c>
    </row>
    <row r="87" spans="1:22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88">
        <v>163900</v>
      </c>
      <c r="M87" s="46"/>
      <c r="Q87" s="94"/>
      <c r="R87" s="47" t="s">
        <v>243</v>
      </c>
      <c r="T87" s="63">
        <v>200600</v>
      </c>
      <c r="U87" s="64">
        <v>0</v>
      </c>
      <c r="V87" s="65">
        <v>200600</v>
      </c>
    </row>
    <row r="88" spans="1:22" s="47" customFormat="1" x14ac:dyDescent="0.2">
      <c r="A88" s="55">
        <v>44208</v>
      </c>
      <c r="B88" s="46" t="s">
        <v>56</v>
      </c>
      <c r="C88" s="46" t="s">
        <v>523</v>
      </c>
      <c r="D88" s="46" t="s">
        <v>55</v>
      </c>
      <c r="E88" s="46">
        <v>404</v>
      </c>
      <c r="F88" s="46">
        <v>43</v>
      </c>
      <c r="G88" s="46"/>
      <c r="H88" s="46">
        <v>7.1</v>
      </c>
      <c r="I88" s="55">
        <v>44208</v>
      </c>
      <c r="J88" s="55">
        <v>44208</v>
      </c>
      <c r="K88" s="84" t="s">
        <v>524</v>
      </c>
      <c r="L88" s="88">
        <v>525000</v>
      </c>
      <c r="M88" s="67"/>
      <c r="N88" s="63"/>
      <c r="O88" s="63"/>
      <c r="P88" s="47" t="s">
        <v>474</v>
      </c>
      <c r="Q88" s="94" t="s">
        <v>535</v>
      </c>
      <c r="R88" s="47" t="s">
        <v>243</v>
      </c>
      <c r="S88" s="64">
        <v>452800</v>
      </c>
      <c r="T88" s="63">
        <v>508600</v>
      </c>
      <c r="U88" s="64">
        <v>0</v>
      </c>
      <c r="V88" s="65">
        <v>508600</v>
      </c>
    </row>
    <row r="89" spans="1:22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88">
        <v>580000</v>
      </c>
      <c r="M89" s="67"/>
      <c r="N89" s="63"/>
      <c r="O89" s="63"/>
      <c r="Q89" s="94"/>
      <c r="R89" s="47" t="s">
        <v>243</v>
      </c>
      <c r="S89" s="64">
        <v>568400</v>
      </c>
      <c r="T89" s="63">
        <v>574400</v>
      </c>
      <c r="U89" s="64">
        <v>-116900</v>
      </c>
      <c r="V89" s="65">
        <v>457500</v>
      </c>
    </row>
    <row r="90" spans="1:22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88">
        <v>260000</v>
      </c>
      <c r="M90" s="46"/>
      <c r="Q90" s="94"/>
      <c r="R90" s="47" t="s">
        <v>243</v>
      </c>
      <c r="T90" s="63">
        <v>349100</v>
      </c>
      <c r="U90" s="64">
        <v>0</v>
      </c>
      <c r="V90" s="65">
        <v>349100</v>
      </c>
    </row>
    <row r="91" spans="1:22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88">
        <v>525000</v>
      </c>
      <c r="M91" s="67"/>
      <c r="N91" s="63"/>
      <c r="O91" s="63"/>
      <c r="Q91" s="94"/>
      <c r="R91" s="47" t="s">
        <v>243</v>
      </c>
      <c r="S91" s="64">
        <v>300700</v>
      </c>
      <c r="T91" s="63">
        <v>432400</v>
      </c>
      <c r="U91" s="64">
        <v>0</v>
      </c>
      <c r="V91" s="65">
        <v>432400</v>
      </c>
    </row>
    <row r="92" spans="1:22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88">
        <v>405000</v>
      </c>
      <c r="M92" s="67"/>
      <c r="N92" s="63"/>
      <c r="O92" s="63"/>
      <c r="Q92" s="94"/>
      <c r="R92" s="47" t="s">
        <v>243</v>
      </c>
      <c r="S92" s="64">
        <v>347500</v>
      </c>
      <c r="T92" s="63">
        <v>420500</v>
      </c>
      <c r="U92" s="64">
        <v>0</v>
      </c>
      <c r="V92" s="65">
        <v>420500</v>
      </c>
    </row>
    <row r="93" spans="1:22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88">
        <v>400000</v>
      </c>
      <c r="M93" s="67"/>
      <c r="N93" s="63"/>
      <c r="O93" s="63"/>
      <c r="Q93" s="94"/>
      <c r="R93" s="47" t="s">
        <v>243</v>
      </c>
      <c r="S93" s="64">
        <v>417200</v>
      </c>
      <c r="T93" s="63">
        <v>422400</v>
      </c>
      <c r="U93" s="64">
        <v>-309100</v>
      </c>
      <c r="V93" s="65">
        <v>113300</v>
      </c>
    </row>
    <row r="94" spans="1:22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88">
        <v>125000</v>
      </c>
      <c r="M94" s="46"/>
      <c r="P94" s="46" t="s">
        <v>227</v>
      </c>
      <c r="Q94" s="96"/>
      <c r="R94" s="47" t="s">
        <v>245</v>
      </c>
    </row>
    <row r="95" spans="1:22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88">
        <v>1435000</v>
      </c>
      <c r="M95" s="67"/>
      <c r="N95" s="63"/>
      <c r="O95" s="63"/>
      <c r="Q95" s="94"/>
      <c r="R95" s="47" t="s">
        <v>243</v>
      </c>
      <c r="S95" s="64">
        <v>1267200</v>
      </c>
      <c r="T95" s="63">
        <v>1339400</v>
      </c>
      <c r="U95" s="64">
        <v>0</v>
      </c>
      <c r="V95" s="65">
        <v>1339400</v>
      </c>
    </row>
    <row r="96" spans="1:22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88">
        <v>2500000</v>
      </c>
      <c r="M96" s="46"/>
      <c r="P96" s="47" t="s">
        <v>226</v>
      </c>
      <c r="Q96" s="94"/>
      <c r="R96" s="47" t="s">
        <v>245</v>
      </c>
    </row>
    <row r="97" spans="1:22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88">
        <v>615000</v>
      </c>
      <c r="M97" s="67"/>
      <c r="N97" s="63"/>
      <c r="O97" s="63"/>
      <c r="Q97" s="94"/>
      <c r="R97" s="47" t="s">
        <v>243</v>
      </c>
      <c r="S97" s="64">
        <v>527600</v>
      </c>
      <c r="T97" s="63">
        <v>596500</v>
      </c>
      <c r="U97" s="64">
        <v>-79700</v>
      </c>
      <c r="V97" s="65">
        <v>516800</v>
      </c>
    </row>
    <row r="98" spans="1:22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88">
        <v>700000</v>
      </c>
      <c r="M98" s="67"/>
      <c r="N98" s="63"/>
      <c r="O98" s="63"/>
      <c r="Q98" s="94"/>
      <c r="R98" s="47" t="s">
        <v>243</v>
      </c>
      <c r="S98" s="64">
        <v>501600</v>
      </c>
      <c r="T98" s="63">
        <v>610900</v>
      </c>
      <c r="U98" s="64">
        <v>0</v>
      </c>
      <c r="V98" s="65">
        <v>610900</v>
      </c>
    </row>
    <row r="99" spans="1:22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88">
        <v>131500</v>
      </c>
      <c r="M99" s="46"/>
      <c r="Q99" s="94"/>
      <c r="R99" s="47" t="s">
        <v>243</v>
      </c>
      <c r="T99" s="63">
        <v>215400</v>
      </c>
      <c r="U99" s="64">
        <v>0</v>
      </c>
      <c r="V99" s="65">
        <v>215400</v>
      </c>
    </row>
    <row r="100" spans="1:22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89">
        <v>2800</v>
      </c>
      <c r="M100" s="46"/>
      <c r="Q100" s="94"/>
      <c r="R100" s="47" t="s">
        <v>245</v>
      </c>
    </row>
    <row r="101" spans="1:22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88">
        <v>288800</v>
      </c>
      <c r="M101" s="46"/>
      <c r="Q101" s="94"/>
      <c r="R101" s="47" t="s">
        <v>243</v>
      </c>
      <c r="T101" s="63">
        <v>364900</v>
      </c>
      <c r="U101" s="64">
        <v>0</v>
      </c>
      <c r="V101" s="65">
        <v>364900</v>
      </c>
    </row>
    <row r="102" spans="1:22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88">
        <v>525000</v>
      </c>
      <c r="M102" s="46"/>
      <c r="Q102" s="94"/>
      <c r="R102" s="47" t="s">
        <v>243</v>
      </c>
      <c r="T102" s="63">
        <v>393500</v>
      </c>
      <c r="U102" s="64">
        <v>0</v>
      </c>
      <c r="V102" s="65">
        <v>393500</v>
      </c>
    </row>
    <row r="103" spans="1:22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88">
        <v>525000</v>
      </c>
      <c r="M103" s="46"/>
      <c r="Q103" s="94"/>
      <c r="R103" s="47" t="s">
        <v>243</v>
      </c>
      <c r="T103" s="63">
        <v>380500</v>
      </c>
      <c r="U103" s="64">
        <v>0</v>
      </c>
      <c r="V103" s="65">
        <v>380500</v>
      </c>
    </row>
    <row r="104" spans="1:22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88">
        <v>600000</v>
      </c>
      <c r="M104" s="46"/>
      <c r="Q104" s="94"/>
      <c r="R104" s="47" t="s">
        <v>243</v>
      </c>
      <c r="T104" s="63">
        <v>325300</v>
      </c>
      <c r="U104" s="64">
        <v>0</v>
      </c>
      <c r="V104" s="65">
        <v>325300</v>
      </c>
    </row>
    <row r="105" spans="1:22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88">
        <v>725000</v>
      </c>
      <c r="M105" s="46"/>
      <c r="Q105" s="94"/>
      <c r="R105" s="47" t="s">
        <v>243</v>
      </c>
      <c r="T105" s="63">
        <v>620500</v>
      </c>
      <c r="U105" s="64">
        <v>-229900</v>
      </c>
      <c r="V105" s="65">
        <v>390600</v>
      </c>
    </row>
    <row r="106" spans="1:22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88">
        <v>775000</v>
      </c>
      <c r="M106" s="46"/>
      <c r="Q106" s="94"/>
      <c r="R106" s="47" t="s">
        <v>243</v>
      </c>
      <c r="T106" s="63">
        <v>686800</v>
      </c>
      <c r="U106" s="64">
        <v>0</v>
      </c>
      <c r="V106" s="65">
        <v>686800</v>
      </c>
    </row>
    <row r="107" spans="1:22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89">
        <v>2667</v>
      </c>
      <c r="M107" s="46"/>
      <c r="Q107" s="94"/>
      <c r="R107" s="47" t="s">
        <v>245</v>
      </c>
    </row>
    <row r="108" spans="1:22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88">
        <v>675000</v>
      </c>
      <c r="M108" s="67"/>
      <c r="N108" s="63"/>
      <c r="O108" s="63"/>
      <c r="Q108" s="94"/>
      <c r="R108" s="47" t="s">
        <v>243</v>
      </c>
      <c r="S108" s="64">
        <v>388700</v>
      </c>
      <c r="T108" s="63">
        <v>488300</v>
      </c>
      <c r="U108" s="64">
        <v>0</v>
      </c>
      <c r="V108" s="65">
        <v>488300</v>
      </c>
    </row>
    <row r="109" spans="1:22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88">
        <v>412000</v>
      </c>
      <c r="M109" s="46"/>
      <c r="Q109" s="94"/>
      <c r="R109" s="47" t="s">
        <v>243</v>
      </c>
      <c r="T109" s="63">
        <v>236800</v>
      </c>
      <c r="U109" s="64">
        <v>0</v>
      </c>
      <c r="V109" s="65">
        <v>236800</v>
      </c>
    </row>
    <row r="110" spans="1:22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88">
        <v>219000</v>
      </c>
      <c r="M110" s="46"/>
      <c r="P110" s="46" t="s">
        <v>225</v>
      </c>
      <c r="Q110" s="96"/>
      <c r="R110" s="47" t="s">
        <v>245</v>
      </c>
    </row>
    <row r="111" spans="1:22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88">
        <v>1230000</v>
      </c>
      <c r="M111" s="67"/>
      <c r="N111" s="63"/>
      <c r="O111" s="63"/>
      <c r="Q111" s="94"/>
      <c r="R111" s="47" t="s">
        <v>243</v>
      </c>
      <c r="S111" s="64">
        <v>970600</v>
      </c>
      <c r="T111" s="63">
        <v>1036200</v>
      </c>
      <c r="U111" s="64">
        <v>-206900</v>
      </c>
      <c r="V111" s="65">
        <v>829300</v>
      </c>
    </row>
    <row r="112" spans="1:22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88">
        <v>215950</v>
      </c>
      <c r="M112" s="67"/>
      <c r="N112" s="63"/>
      <c r="O112" s="63"/>
      <c r="Q112" s="94"/>
      <c r="R112" s="47" t="s">
        <v>243</v>
      </c>
      <c r="S112" s="64">
        <v>144300</v>
      </c>
      <c r="T112" s="63">
        <v>197400</v>
      </c>
      <c r="U112" s="64">
        <v>0</v>
      </c>
      <c r="V112" s="65">
        <v>197400</v>
      </c>
    </row>
    <row r="113" spans="1:22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88">
        <v>2500000</v>
      </c>
      <c r="M113" s="67"/>
      <c r="N113" s="63"/>
      <c r="O113" s="63"/>
      <c r="P113" s="47" t="s">
        <v>234</v>
      </c>
      <c r="Q113" s="94"/>
      <c r="R113" s="47" t="s">
        <v>243</v>
      </c>
      <c r="S113" s="64">
        <v>928900</v>
      </c>
      <c r="T113" s="63">
        <v>2398500</v>
      </c>
      <c r="U113" s="64">
        <v>0</v>
      </c>
      <c r="V113" s="65">
        <v>2398500</v>
      </c>
    </row>
    <row r="114" spans="1:22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88">
        <v>345000</v>
      </c>
      <c r="M114" s="46"/>
      <c r="Q114" s="94"/>
      <c r="R114" s="47" t="s">
        <v>243</v>
      </c>
      <c r="T114" s="63">
        <v>365300</v>
      </c>
      <c r="U114" s="64">
        <v>0</v>
      </c>
      <c r="V114" s="65">
        <v>365300</v>
      </c>
    </row>
    <row r="115" spans="1:22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88">
        <v>789000</v>
      </c>
      <c r="M115" s="46"/>
      <c r="Q115" s="94"/>
      <c r="R115" s="47" t="s">
        <v>243</v>
      </c>
      <c r="T115" s="63">
        <v>630000</v>
      </c>
      <c r="U115" s="64">
        <v>0</v>
      </c>
      <c r="V115" s="65">
        <v>630000</v>
      </c>
    </row>
    <row r="116" spans="1:22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88">
        <v>307000</v>
      </c>
      <c r="M116" s="46"/>
      <c r="Q116" s="94"/>
      <c r="R116" s="47" t="s">
        <v>243</v>
      </c>
      <c r="T116" s="63">
        <v>261800</v>
      </c>
      <c r="U116" s="64">
        <v>0</v>
      </c>
      <c r="V116" s="65">
        <v>261800</v>
      </c>
    </row>
    <row r="117" spans="1:22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88">
        <v>390000</v>
      </c>
      <c r="M117" s="46"/>
      <c r="P117" s="46" t="s">
        <v>221</v>
      </c>
      <c r="Q117" s="96"/>
      <c r="R117" s="47" t="s">
        <v>245</v>
      </c>
    </row>
    <row r="118" spans="1:22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88">
        <v>169615</v>
      </c>
      <c r="M118" s="46"/>
      <c r="Q118" s="94"/>
      <c r="R118" s="47" t="s">
        <v>243</v>
      </c>
      <c r="T118" s="63">
        <v>323000</v>
      </c>
      <c r="U118" s="64">
        <v>0</v>
      </c>
      <c r="V118" s="65">
        <v>323000</v>
      </c>
    </row>
    <row r="119" spans="1:22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88">
        <v>450000</v>
      </c>
      <c r="M119" s="46"/>
      <c r="Q119" s="94"/>
      <c r="R119" s="47" t="s">
        <v>243</v>
      </c>
      <c r="T119" s="63">
        <v>513200</v>
      </c>
      <c r="U119" s="64">
        <v>100</v>
      </c>
      <c r="V119" s="65">
        <v>513300</v>
      </c>
    </row>
    <row r="120" spans="1:22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90"/>
      <c r="M120" s="57"/>
    </row>
    <row r="121" spans="1:22" x14ac:dyDescent="0.2">
      <c r="D121" s="57"/>
      <c r="E121" s="57"/>
      <c r="F121" s="57"/>
      <c r="G121" s="57"/>
      <c r="H121" s="57"/>
    </row>
    <row r="122" spans="1:22" x14ac:dyDescent="0.2">
      <c r="A122" s="58" t="s">
        <v>465</v>
      </c>
      <c r="B122" s="11" t="s">
        <v>466</v>
      </c>
      <c r="C122" s="11" t="s">
        <v>467</v>
      </c>
      <c r="D122" s="57" t="s">
        <v>468</v>
      </c>
      <c r="E122" s="57">
        <v>20</v>
      </c>
      <c r="F122" s="57">
        <v>14</v>
      </c>
      <c r="K122" s="84" t="s">
        <v>469</v>
      </c>
      <c r="L122" s="91">
        <v>0</v>
      </c>
      <c r="M122" s="11" t="s">
        <v>470</v>
      </c>
      <c r="P122" s="11" t="s">
        <v>471</v>
      </c>
      <c r="Q122" s="100" t="s">
        <v>535</v>
      </c>
    </row>
    <row r="123" spans="1:22" x14ac:dyDescent="0.2">
      <c r="A123" s="58">
        <v>43909</v>
      </c>
      <c r="B123" s="11" t="s">
        <v>477</v>
      </c>
      <c r="C123" s="11" t="s">
        <v>477</v>
      </c>
      <c r="D123" s="57" t="s">
        <v>478</v>
      </c>
      <c r="E123" s="57">
        <v>403</v>
      </c>
      <c r="F123" s="57">
        <v>32</v>
      </c>
      <c r="H123" s="11">
        <v>3.5</v>
      </c>
      <c r="K123" s="84" t="s">
        <v>479</v>
      </c>
      <c r="L123" s="91">
        <v>0</v>
      </c>
      <c r="M123" s="11" t="s">
        <v>480</v>
      </c>
      <c r="P123" s="11" t="s">
        <v>481</v>
      </c>
      <c r="Q123" s="100" t="s">
        <v>535</v>
      </c>
    </row>
    <row r="124" spans="1:22" x14ac:dyDescent="0.2">
      <c r="A124" s="58">
        <v>43679</v>
      </c>
      <c r="B124" s="11" t="s">
        <v>483</v>
      </c>
      <c r="C124" s="11" t="s">
        <v>484</v>
      </c>
      <c r="D124" s="57" t="s">
        <v>485</v>
      </c>
      <c r="E124" s="57">
        <v>402</v>
      </c>
      <c r="F124" s="57">
        <v>74</v>
      </c>
      <c r="G124" s="11">
        <v>2000</v>
      </c>
      <c r="H124" s="11">
        <v>6.6</v>
      </c>
      <c r="L124" s="91">
        <v>0</v>
      </c>
      <c r="M124" s="11" t="s">
        <v>484</v>
      </c>
      <c r="Q124" s="100" t="s">
        <v>535</v>
      </c>
    </row>
    <row r="125" spans="1:22" x14ac:dyDescent="0.2">
      <c r="A125" s="58">
        <v>44121</v>
      </c>
      <c r="B125" s="11" t="s">
        <v>487</v>
      </c>
      <c r="C125" s="11" t="s">
        <v>488</v>
      </c>
      <c r="D125" s="57" t="s">
        <v>486</v>
      </c>
      <c r="E125" s="57">
        <v>405</v>
      </c>
      <c r="F125" s="57">
        <v>42</v>
      </c>
      <c r="G125" s="57" t="s">
        <v>489</v>
      </c>
      <c r="H125" s="11">
        <v>114.2</v>
      </c>
      <c r="K125" s="84" t="s">
        <v>490</v>
      </c>
      <c r="L125" s="91">
        <v>1525000</v>
      </c>
      <c r="O125" s="11" t="s">
        <v>457</v>
      </c>
      <c r="Q125" s="100" t="s">
        <v>535</v>
      </c>
    </row>
    <row r="126" spans="1:22" x14ac:dyDescent="0.2">
      <c r="A126" s="58">
        <v>43935</v>
      </c>
      <c r="B126" s="11" t="s">
        <v>491</v>
      </c>
      <c r="C126" s="11" t="s">
        <v>491</v>
      </c>
      <c r="E126" s="57">
        <v>410</v>
      </c>
      <c r="F126" s="57">
        <v>12</v>
      </c>
      <c r="H126" s="11">
        <v>2.2599999999999998</v>
      </c>
      <c r="K126" s="84" t="s">
        <v>493</v>
      </c>
      <c r="L126" s="91">
        <v>0</v>
      </c>
      <c r="O126" s="11" t="s">
        <v>492</v>
      </c>
      <c r="Q126" s="100" t="s">
        <v>535</v>
      </c>
    </row>
    <row r="127" spans="1:22" x14ac:dyDescent="0.2">
      <c r="A127" s="58">
        <v>43909</v>
      </c>
      <c r="B127" s="11" t="s">
        <v>495</v>
      </c>
      <c r="C127" s="11" t="s">
        <v>496</v>
      </c>
      <c r="H127" s="11">
        <v>0.34</v>
      </c>
      <c r="O127" s="11" t="s">
        <v>492</v>
      </c>
      <c r="P127" s="11" t="s">
        <v>497</v>
      </c>
      <c r="Q127" s="100" t="s">
        <v>535</v>
      </c>
    </row>
    <row r="128" spans="1:22" x14ac:dyDescent="0.2">
      <c r="A128" s="58">
        <v>43875</v>
      </c>
      <c r="B128" s="11" t="s">
        <v>507</v>
      </c>
      <c r="D128" s="11" t="s">
        <v>508</v>
      </c>
      <c r="E128" s="11">
        <v>407</v>
      </c>
      <c r="F128" s="11">
        <v>60.5</v>
      </c>
      <c r="H128" s="11">
        <v>9.5500000000000007</v>
      </c>
      <c r="K128" s="84" t="s">
        <v>510</v>
      </c>
      <c r="L128" s="91">
        <v>0</v>
      </c>
      <c r="M128" s="11" t="s">
        <v>509</v>
      </c>
      <c r="O128" s="11" t="s">
        <v>492</v>
      </c>
      <c r="Q128" s="100" t="s">
        <v>535</v>
      </c>
    </row>
    <row r="129" spans="1:18" x14ac:dyDescent="0.2">
      <c r="A129" s="58">
        <v>44029</v>
      </c>
      <c r="B129" s="11" t="s">
        <v>527</v>
      </c>
      <c r="C129" s="11" t="s">
        <v>528</v>
      </c>
      <c r="D129" s="11" t="s">
        <v>529</v>
      </c>
      <c r="E129" s="11">
        <v>409</v>
      </c>
      <c r="F129" s="11">
        <v>86</v>
      </c>
      <c r="H129" s="11">
        <v>0.67</v>
      </c>
      <c r="K129" s="84" t="s">
        <v>530</v>
      </c>
      <c r="L129" s="91">
        <v>450000</v>
      </c>
      <c r="P129" s="11" t="s">
        <v>474</v>
      </c>
      <c r="Q129" s="100" t="s">
        <v>535</v>
      </c>
      <c r="R129" s="11" t="s">
        <v>531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6F3F-E873-8342-A661-1B2ED2421B97}">
  <dimension ref="A1:U121"/>
  <sheetViews>
    <sheetView topLeftCell="A96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3" width="23.5" style="11" customWidth="1"/>
    <col min="4" max="4" width="31" style="11" bestFit="1" customWidth="1"/>
    <col min="5" max="5" width="5" style="11" bestFit="1" customWidth="1"/>
    <col min="6" max="6" width="4.1640625" style="11" bestFit="1" customWidth="1"/>
    <col min="7" max="8" width="5.5" style="11" customWidth="1"/>
    <col min="9" max="10" width="10.83203125" style="58"/>
    <col min="11" max="11" width="10.83203125" style="84"/>
    <col min="12" max="12" width="11.5" style="77" bestFit="1" customWidth="1"/>
    <col min="13" max="13" width="7.83203125" style="11" bestFit="1" customWidth="1"/>
    <col min="14" max="15" width="7.83203125" style="11" customWidth="1"/>
    <col min="16" max="16" width="46.1640625" style="11" customWidth="1"/>
    <col min="17" max="17" width="6.6640625" style="11" customWidth="1"/>
    <col min="18" max="18" width="10.83203125" style="11"/>
    <col min="19" max="20" width="13.5" style="11" bestFit="1" customWidth="1"/>
    <col min="21" max="21" width="14" style="11" bestFit="1" customWidth="1"/>
    <col min="22" max="16384" width="10.83203125" style="11"/>
  </cols>
  <sheetData>
    <row r="1" spans="1:21" s="60" customFormat="1" ht="19" x14ac:dyDescent="0.25">
      <c r="A1" s="71" t="s">
        <v>264</v>
      </c>
      <c r="B1" s="60" t="s">
        <v>259</v>
      </c>
      <c r="C1" s="60" t="s">
        <v>247</v>
      </c>
      <c r="D1" s="60" t="s">
        <v>254</v>
      </c>
      <c r="E1" s="60" t="s">
        <v>255</v>
      </c>
      <c r="F1" s="60" t="s">
        <v>3</v>
      </c>
      <c r="G1" s="60" t="s">
        <v>4</v>
      </c>
      <c r="H1" s="60" t="s">
        <v>261</v>
      </c>
      <c r="I1" s="71" t="s">
        <v>264</v>
      </c>
      <c r="J1" s="71" t="s">
        <v>263</v>
      </c>
      <c r="K1" s="83" t="s">
        <v>338</v>
      </c>
      <c r="L1" s="72" t="s">
        <v>262</v>
      </c>
      <c r="M1" s="60" t="s">
        <v>256</v>
      </c>
      <c r="N1" s="60" t="s">
        <v>253</v>
      </c>
      <c r="O1" s="60" t="s">
        <v>252</v>
      </c>
      <c r="P1" s="60" t="s">
        <v>453</v>
      </c>
      <c r="Q1" s="60" t="s">
        <v>244</v>
      </c>
      <c r="R1" s="60" t="s">
        <v>248</v>
      </c>
      <c r="S1" s="59" t="s">
        <v>250</v>
      </c>
      <c r="T1" s="60" t="s">
        <v>251</v>
      </c>
      <c r="U1" s="59" t="s">
        <v>249</v>
      </c>
    </row>
    <row r="2" spans="1:21" s="60" customFormat="1" ht="19" x14ac:dyDescent="0.25">
      <c r="A2" s="62"/>
      <c r="B2" s="60" t="s">
        <v>260</v>
      </c>
      <c r="C2" s="60" t="s">
        <v>260</v>
      </c>
      <c r="I2" s="62"/>
      <c r="J2" s="62"/>
      <c r="K2" s="84"/>
      <c r="L2" s="72"/>
      <c r="M2" s="60" t="s">
        <v>257</v>
      </c>
      <c r="O2" s="60" t="s">
        <v>258</v>
      </c>
      <c r="S2" s="59"/>
      <c r="U2" s="59"/>
    </row>
    <row r="3" spans="1:21" s="47" customFormat="1" x14ac:dyDescent="0.2">
      <c r="A3" s="56">
        <v>43560</v>
      </c>
      <c r="B3" s="47" t="s">
        <v>140</v>
      </c>
      <c r="D3" s="47" t="s">
        <v>139</v>
      </c>
      <c r="E3" s="46">
        <v>407</v>
      </c>
      <c r="F3" s="46">
        <v>29</v>
      </c>
      <c r="G3" s="46"/>
      <c r="H3" s="46"/>
      <c r="I3" s="56">
        <v>43560</v>
      </c>
      <c r="J3" s="56">
        <v>43560</v>
      </c>
      <c r="K3" s="84" t="s">
        <v>339</v>
      </c>
      <c r="L3" s="73">
        <v>385000</v>
      </c>
      <c r="Q3" s="47" t="s">
        <v>243</v>
      </c>
      <c r="S3" s="63">
        <v>508400</v>
      </c>
      <c r="T3" s="64">
        <v>-45400</v>
      </c>
      <c r="U3" s="65">
        <v>463000</v>
      </c>
    </row>
    <row r="4" spans="1:21" s="47" customFormat="1" x14ac:dyDescent="0.2">
      <c r="A4" s="56">
        <v>43564</v>
      </c>
      <c r="B4" s="47" t="s">
        <v>62</v>
      </c>
      <c r="D4" s="47" t="s">
        <v>61</v>
      </c>
      <c r="E4" s="47">
        <v>404</v>
      </c>
      <c r="F4" s="47">
        <v>14</v>
      </c>
      <c r="I4" s="56">
        <v>43564</v>
      </c>
      <c r="J4" s="56">
        <v>43564</v>
      </c>
      <c r="K4" s="84" t="s">
        <v>340</v>
      </c>
      <c r="L4" s="73">
        <v>473000</v>
      </c>
      <c r="M4" s="63"/>
      <c r="N4" s="63"/>
      <c r="O4" s="63"/>
      <c r="Q4" s="47" t="s">
        <v>243</v>
      </c>
      <c r="R4" s="64">
        <v>550300</v>
      </c>
      <c r="S4" s="63">
        <v>479200</v>
      </c>
      <c r="T4" s="64">
        <v>0</v>
      </c>
      <c r="U4" s="65">
        <v>479200</v>
      </c>
    </row>
    <row r="5" spans="1:21" s="47" customFormat="1" x14ac:dyDescent="0.2">
      <c r="A5" s="56">
        <v>43574</v>
      </c>
      <c r="B5" s="47" t="s">
        <v>192</v>
      </c>
      <c r="D5" s="47" t="s">
        <v>99</v>
      </c>
      <c r="E5" s="47">
        <v>405</v>
      </c>
      <c r="F5" s="47">
        <v>17</v>
      </c>
      <c r="I5" s="56">
        <v>43574</v>
      </c>
      <c r="J5" s="56">
        <v>43574</v>
      </c>
      <c r="K5" s="84" t="s">
        <v>341</v>
      </c>
      <c r="L5" s="73">
        <v>225000</v>
      </c>
      <c r="P5" s="25" t="s">
        <v>224</v>
      </c>
      <c r="Q5" s="47" t="s">
        <v>245</v>
      </c>
    </row>
    <row r="6" spans="1:21" s="47" customFormat="1" x14ac:dyDescent="0.2">
      <c r="A6" s="56">
        <v>43586</v>
      </c>
      <c r="B6" s="47" t="s">
        <v>78</v>
      </c>
      <c r="D6" s="47" t="s">
        <v>77</v>
      </c>
      <c r="E6" s="47">
        <v>201</v>
      </c>
      <c r="F6" s="47">
        <v>90</v>
      </c>
      <c r="I6" s="56">
        <v>43586</v>
      </c>
      <c r="J6" s="56">
        <v>43586</v>
      </c>
      <c r="K6" s="84" t="s">
        <v>342</v>
      </c>
      <c r="L6" s="73">
        <v>405000</v>
      </c>
      <c r="M6" s="63"/>
      <c r="N6" s="63"/>
      <c r="O6" s="63"/>
      <c r="Q6" s="47" t="s">
        <v>243</v>
      </c>
      <c r="R6" s="64">
        <v>377200</v>
      </c>
      <c r="S6" s="63">
        <v>393500</v>
      </c>
      <c r="T6" s="64">
        <v>0</v>
      </c>
      <c r="U6" s="65">
        <v>393500</v>
      </c>
    </row>
    <row r="7" spans="1:21" s="47" customFormat="1" x14ac:dyDescent="0.2">
      <c r="A7" s="56">
        <v>43587</v>
      </c>
      <c r="B7" s="47" t="s">
        <v>108</v>
      </c>
      <c r="D7" s="47" t="s">
        <v>69</v>
      </c>
      <c r="E7" s="47">
        <v>401</v>
      </c>
      <c r="F7" s="47">
        <v>55</v>
      </c>
      <c r="G7" s="47">
        <v>501</v>
      </c>
      <c r="I7" s="56">
        <v>43587</v>
      </c>
      <c r="J7" s="56">
        <v>43587</v>
      </c>
      <c r="K7" s="84" t="s">
        <v>343</v>
      </c>
      <c r="L7" s="73">
        <v>195000</v>
      </c>
      <c r="M7" s="63"/>
      <c r="N7" s="63"/>
      <c r="O7" s="63"/>
      <c r="Q7" s="47" t="s">
        <v>243</v>
      </c>
      <c r="R7" s="64">
        <v>171300</v>
      </c>
      <c r="S7" s="63">
        <v>184400</v>
      </c>
      <c r="T7" s="64">
        <v>0</v>
      </c>
      <c r="U7" s="65">
        <v>184400</v>
      </c>
    </row>
    <row r="8" spans="1:21" s="47" customFormat="1" x14ac:dyDescent="0.2">
      <c r="A8" s="56">
        <v>43619</v>
      </c>
      <c r="B8" s="47" t="s">
        <v>182</v>
      </c>
      <c r="D8" s="47" t="s">
        <v>181</v>
      </c>
      <c r="E8" s="46">
        <v>409</v>
      </c>
      <c r="F8" s="46">
        <v>31</v>
      </c>
      <c r="G8" s="46"/>
      <c r="H8" s="46"/>
      <c r="I8" s="56">
        <v>43619</v>
      </c>
      <c r="J8" s="56">
        <v>43619</v>
      </c>
      <c r="K8" s="84" t="s">
        <v>344</v>
      </c>
      <c r="L8" s="73">
        <v>141000</v>
      </c>
      <c r="Q8" s="47" t="s">
        <v>243</v>
      </c>
      <c r="S8" s="63">
        <v>160200</v>
      </c>
      <c r="T8" s="64">
        <v>0</v>
      </c>
      <c r="U8" s="65">
        <v>160200</v>
      </c>
    </row>
    <row r="9" spans="1:21" s="47" customFormat="1" x14ac:dyDescent="0.2">
      <c r="A9" s="56">
        <v>43622</v>
      </c>
      <c r="B9" s="47" t="s">
        <v>213</v>
      </c>
      <c r="D9" s="47" t="s">
        <v>212</v>
      </c>
      <c r="E9" s="47">
        <v>201</v>
      </c>
      <c r="F9" s="47">
        <v>79</v>
      </c>
      <c r="I9" s="56">
        <v>43622</v>
      </c>
      <c r="J9" s="56">
        <v>43622</v>
      </c>
      <c r="K9" s="84" t="s">
        <v>345</v>
      </c>
      <c r="L9" s="73">
        <v>2667</v>
      </c>
      <c r="P9" s="46" t="s">
        <v>229</v>
      </c>
      <c r="Q9" s="47" t="s">
        <v>245</v>
      </c>
    </row>
    <row r="10" spans="1:21" s="47" customFormat="1" x14ac:dyDescent="0.2">
      <c r="A10" s="56">
        <v>43630</v>
      </c>
      <c r="B10" s="47" t="s">
        <v>215</v>
      </c>
      <c r="D10" s="47" t="s">
        <v>214</v>
      </c>
      <c r="E10" s="46">
        <v>407</v>
      </c>
      <c r="F10" s="46">
        <v>76</v>
      </c>
      <c r="G10" s="46">
        <v>1000</v>
      </c>
      <c r="H10" s="46"/>
      <c r="I10" s="56">
        <v>43630</v>
      </c>
      <c r="J10" s="56">
        <v>43630</v>
      </c>
      <c r="K10" s="84" t="s">
        <v>346</v>
      </c>
      <c r="L10" s="74">
        <v>167000</v>
      </c>
      <c r="P10" s="66" t="s">
        <v>230</v>
      </c>
      <c r="Q10" s="47" t="s">
        <v>245</v>
      </c>
    </row>
    <row r="11" spans="1:21" s="47" customFormat="1" x14ac:dyDescent="0.2">
      <c r="A11" s="56">
        <v>43642</v>
      </c>
      <c r="B11" s="47" t="s">
        <v>82</v>
      </c>
      <c r="D11" s="47" t="s">
        <v>81</v>
      </c>
      <c r="E11" s="47">
        <v>411</v>
      </c>
      <c r="F11" s="47">
        <v>5</v>
      </c>
      <c r="I11" s="56">
        <v>43642</v>
      </c>
      <c r="J11" s="56">
        <v>43642</v>
      </c>
      <c r="K11" s="84" t="s">
        <v>347</v>
      </c>
      <c r="L11" s="74">
        <v>375000</v>
      </c>
      <c r="M11" s="63"/>
      <c r="N11" s="63"/>
      <c r="O11" s="63"/>
      <c r="Q11" s="47" t="s">
        <v>243</v>
      </c>
      <c r="R11" s="64">
        <v>381800</v>
      </c>
      <c r="S11" s="63">
        <v>385800</v>
      </c>
      <c r="T11" s="64">
        <v>0</v>
      </c>
      <c r="U11" s="65">
        <v>385800</v>
      </c>
    </row>
    <row r="12" spans="1:21" s="47" customFormat="1" x14ac:dyDescent="0.2">
      <c r="A12" s="56">
        <v>43644</v>
      </c>
      <c r="B12" s="47" t="s">
        <v>83</v>
      </c>
      <c r="D12" s="47" t="s">
        <v>69</v>
      </c>
      <c r="E12" s="47">
        <v>401</v>
      </c>
      <c r="F12" s="47">
        <v>55</v>
      </c>
      <c r="G12" s="47">
        <v>104</v>
      </c>
      <c r="I12" s="56">
        <v>43644</v>
      </c>
      <c r="J12" s="56">
        <v>43644</v>
      </c>
      <c r="K12" s="84" t="s">
        <v>348</v>
      </c>
      <c r="L12" s="74">
        <v>345000</v>
      </c>
      <c r="M12" s="63"/>
      <c r="N12" s="63"/>
      <c r="O12" s="63"/>
      <c r="Q12" s="47" t="s">
        <v>243</v>
      </c>
      <c r="R12" s="64">
        <v>326100</v>
      </c>
      <c r="S12" s="63">
        <v>377100</v>
      </c>
      <c r="T12" s="64">
        <v>0</v>
      </c>
      <c r="U12" s="65">
        <v>377100</v>
      </c>
    </row>
    <row r="13" spans="1:21" s="47" customFormat="1" x14ac:dyDescent="0.2">
      <c r="A13" s="56">
        <v>43647</v>
      </c>
      <c r="B13" s="47" t="s">
        <v>28</v>
      </c>
      <c r="D13" s="47" t="s">
        <v>27</v>
      </c>
      <c r="E13" s="47">
        <v>406</v>
      </c>
      <c r="F13" s="47">
        <v>22</v>
      </c>
      <c r="G13" s="47">
        <v>1000</v>
      </c>
      <c r="I13" s="56">
        <v>43647</v>
      </c>
      <c r="J13" s="56">
        <v>43647</v>
      </c>
      <c r="K13" s="84" t="s">
        <v>349</v>
      </c>
      <c r="L13" s="74">
        <v>798750</v>
      </c>
      <c r="M13" s="63"/>
      <c r="N13" s="63"/>
      <c r="O13" s="63"/>
      <c r="Q13" s="47" t="s">
        <v>243</v>
      </c>
      <c r="R13" s="64">
        <v>774900</v>
      </c>
      <c r="S13" s="63">
        <v>774200</v>
      </c>
      <c r="T13" s="64">
        <v>0</v>
      </c>
      <c r="U13" s="65">
        <v>774200</v>
      </c>
    </row>
    <row r="14" spans="1:21" s="47" customFormat="1" x14ac:dyDescent="0.2">
      <c r="A14" s="56">
        <v>43656</v>
      </c>
      <c r="B14" s="47" t="s">
        <v>94</v>
      </c>
      <c r="D14" s="47" t="s">
        <v>93</v>
      </c>
      <c r="E14" s="47">
        <v>410</v>
      </c>
      <c r="F14" s="47">
        <v>38</v>
      </c>
      <c r="I14" s="56">
        <v>43656</v>
      </c>
      <c r="J14" s="56">
        <v>43656</v>
      </c>
      <c r="K14" s="84" t="s">
        <v>350</v>
      </c>
      <c r="L14" s="74">
        <v>320000</v>
      </c>
      <c r="M14" s="63"/>
      <c r="N14" s="63"/>
      <c r="O14" s="63"/>
      <c r="Q14" s="47" t="s">
        <v>243</v>
      </c>
      <c r="R14" s="64">
        <v>243700</v>
      </c>
      <c r="S14" s="63">
        <v>303900</v>
      </c>
      <c r="T14" s="64">
        <v>0</v>
      </c>
      <c r="U14" s="65">
        <v>303900</v>
      </c>
    </row>
    <row r="15" spans="1:21" s="47" customFormat="1" x14ac:dyDescent="0.2">
      <c r="A15" s="56">
        <v>43670</v>
      </c>
      <c r="I15" s="56">
        <v>43670</v>
      </c>
      <c r="J15" s="56">
        <v>43670</v>
      </c>
      <c r="K15" s="84" t="s">
        <v>351</v>
      </c>
      <c r="L15" s="74">
        <v>394000</v>
      </c>
      <c r="P15" s="46" t="s">
        <v>231</v>
      </c>
      <c r="Q15" s="47" t="s">
        <v>245</v>
      </c>
    </row>
    <row r="16" spans="1:21" s="47" customFormat="1" x14ac:dyDescent="0.2">
      <c r="A16" s="56">
        <v>43693</v>
      </c>
      <c r="B16" s="47" t="s">
        <v>101</v>
      </c>
      <c r="D16" s="47" t="s">
        <v>69</v>
      </c>
      <c r="E16" s="47">
        <v>401</v>
      </c>
      <c r="F16" s="47">
        <v>55</v>
      </c>
      <c r="G16" s="47">
        <v>404</v>
      </c>
      <c r="I16" s="56">
        <v>43693</v>
      </c>
      <c r="J16" s="56">
        <v>43693</v>
      </c>
      <c r="K16" s="84" t="s">
        <v>352</v>
      </c>
      <c r="L16" s="74">
        <v>327500</v>
      </c>
      <c r="M16" s="63"/>
      <c r="N16" s="63"/>
      <c r="O16" s="63"/>
      <c r="Q16" s="47" t="s">
        <v>243</v>
      </c>
      <c r="R16" s="64">
        <v>197400</v>
      </c>
      <c r="S16" s="63">
        <v>261900</v>
      </c>
      <c r="T16" s="64">
        <v>0</v>
      </c>
      <c r="U16" s="65">
        <v>261900</v>
      </c>
    </row>
    <row r="17" spans="1:21" s="47" customFormat="1" x14ac:dyDescent="0.2">
      <c r="A17" s="56">
        <v>43719</v>
      </c>
      <c r="B17" s="47" t="s">
        <v>126</v>
      </c>
      <c r="D17" s="47" t="s">
        <v>125</v>
      </c>
      <c r="E17" s="46">
        <v>405</v>
      </c>
      <c r="F17" s="46">
        <v>8</v>
      </c>
      <c r="G17" s="46"/>
      <c r="H17" s="46"/>
      <c r="I17" s="56">
        <v>43719</v>
      </c>
      <c r="J17" s="56">
        <v>43719</v>
      </c>
      <c r="K17" s="84" t="s">
        <v>353</v>
      </c>
      <c r="L17" s="74">
        <v>900000</v>
      </c>
      <c r="Q17" s="47" t="s">
        <v>243</v>
      </c>
      <c r="S17" s="63">
        <v>856200</v>
      </c>
      <c r="T17" s="64">
        <v>0</v>
      </c>
      <c r="U17" s="65">
        <v>856200</v>
      </c>
    </row>
    <row r="18" spans="1:21" s="47" customFormat="1" x14ac:dyDescent="0.2">
      <c r="A18" s="56">
        <v>43727</v>
      </c>
      <c r="B18" s="47" t="s">
        <v>142</v>
      </c>
      <c r="D18" s="47" t="s">
        <v>141</v>
      </c>
      <c r="E18" s="46">
        <v>201</v>
      </c>
      <c r="F18" s="46">
        <v>99</v>
      </c>
      <c r="G18" s="46"/>
      <c r="H18" s="46"/>
      <c r="I18" s="56">
        <v>43727</v>
      </c>
      <c r="J18" s="56">
        <v>43727</v>
      </c>
      <c r="K18" s="84" t="s">
        <v>354</v>
      </c>
      <c r="L18" s="74">
        <v>365000</v>
      </c>
      <c r="Q18" s="47" t="s">
        <v>243</v>
      </c>
      <c r="S18" s="63">
        <v>393700</v>
      </c>
      <c r="T18" s="64">
        <v>0</v>
      </c>
      <c r="U18" s="65">
        <v>393700</v>
      </c>
    </row>
    <row r="19" spans="1:21" s="47" customFormat="1" x14ac:dyDescent="0.2">
      <c r="A19" s="56">
        <v>43735</v>
      </c>
      <c r="B19" s="47" t="s">
        <v>92</v>
      </c>
      <c r="D19" s="47" t="s">
        <v>91</v>
      </c>
      <c r="E19" s="47">
        <v>401</v>
      </c>
      <c r="F19" s="47">
        <v>42</v>
      </c>
      <c r="I19" s="56">
        <v>43735</v>
      </c>
      <c r="J19" s="56">
        <v>43735</v>
      </c>
      <c r="K19" s="84" t="s">
        <v>355</v>
      </c>
      <c r="L19" s="74">
        <v>355000</v>
      </c>
      <c r="M19" s="63"/>
      <c r="N19" s="63"/>
      <c r="O19" s="63"/>
      <c r="Q19" s="47" t="s">
        <v>243</v>
      </c>
      <c r="R19" s="64">
        <v>184400</v>
      </c>
      <c r="S19" s="63">
        <v>308900</v>
      </c>
      <c r="T19" s="64">
        <v>0</v>
      </c>
      <c r="U19" s="65">
        <v>308900</v>
      </c>
    </row>
    <row r="20" spans="1:21" s="47" customFormat="1" x14ac:dyDescent="0.2">
      <c r="A20" s="56">
        <v>43738</v>
      </c>
      <c r="B20" s="47" t="s">
        <v>128</v>
      </c>
      <c r="D20" s="47" t="s">
        <v>127</v>
      </c>
      <c r="E20" s="47">
        <v>201</v>
      </c>
      <c r="F20" s="47">
        <v>29</v>
      </c>
      <c r="G20" s="47">
        <v>1000</v>
      </c>
      <c r="I20" s="56">
        <v>43738</v>
      </c>
      <c r="J20" s="56">
        <v>43738</v>
      </c>
      <c r="K20" s="84" t="s">
        <v>356</v>
      </c>
      <c r="L20" s="73">
        <v>775000</v>
      </c>
      <c r="Q20" s="47" t="s">
        <v>243</v>
      </c>
      <c r="S20" s="63">
        <v>719200</v>
      </c>
      <c r="T20" s="64">
        <v>0</v>
      </c>
      <c r="U20" s="65">
        <v>719200</v>
      </c>
    </row>
    <row r="21" spans="1:21" s="47" customFormat="1" x14ac:dyDescent="0.2">
      <c r="A21" s="56">
        <v>43746</v>
      </c>
      <c r="B21" s="61" t="s">
        <v>64</v>
      </c>
      <c r="C21" s="61"/>
      <c r="D21" s="61" t="s">
        <v>63</v>
      </c>
      <c r="E21" s="61">
        <v>404</v>
      </c>
      <c r="F21" s="61">
        <v>1</v>
      </c>
      <c r="G21" s="61"/>
      <c r="H21" s="61"/>
      <c r="I21" s="56">
        <v>43746</v>
      </c>
      <c r="J21" s="56">
        <v>43746</v>
      </c>
      <c r="K21" s="84" t="s">
        <v>357</v>
      </c>
      <c r="L21" s="74">
        <v>475000</v>
      </c>
      <c r="M21" s="63"/>
      <c r="N21" s="63"/>
      <c r="O21" s="63"/>
      <c r="Q21" s="47" t="s">
        <v>243</v>
      </c>
      <c r="R21" s="64">
        <v>559000</v>
      </c>
      <c r="S21" s="63">
        <v>620200</v>
      </c>
      <c r="T21" s="64">
        <v>-142300</v>
      </c>
      <c r="U21" s="65">
        <v>477900</v>
      </c>
    </row>
    <row r="22" spans="1:21" s="47" customFormat="1" x14ac:dyDescent="0.2">
      <c r="A22" s="56">
        <v>43747</v>
      </c>
      <c r="B22" s="47" t="s">
        <v>136</v>
      </c>
      <c r="D22" s="47" t="s">
        <v>135</v>
      </c>
      <c r="E22" s="46">
        <v>404</v>
      </c>
      <c r="F22" s="46">
        <v>16</v>
      </c>
      <c r="G22" s="46"/>
      <c r="H22" s="46"/>
      <c r="I22" s="56">
        <v>43747</v>
      </c>
      <c r="J22" s="56">
        <v>43747</v>
      </c>
      <c r="K22" s="84" t="s">
        <v>358</v>
      </c>
      <c r="L22" s="74">
        <v>500000</v>
      </c>
      <c r="Q22" s="47" t="s">
        <v>243</v>
      </c>
      <c r="S22" s="63">
        <v>919600</v>
      </c>
      <c r="T22" s="64">
        <v>-386200</v>
      </c>
      <c r="U22" s="65">
        <v>533400</v>
      </c>
    </row>
    <row r="23" spans="1:21" s="47" customFormat="1" x14ac:dyDescent="0.2">
      <c r="A23" s="56">
        <v>43749</v>
      </c>
      <c r="B23" s="47" t="s">
        <v>24</v>
      </c>
      <c r="D23" s="47" t="s">
        <v>23</v>
      </c>
      <c r="E23" s="47">
        <v>201</v>
      </c>
      <c r="F23" s="47">
        <v>37</v>
      </c>
      <c r="I23" s="56">
        <v>43749</v>
      </c>
      <c r="J23" s="56">
        <v>43749</v>
      </c>
      <c r="K23" s="84" t="s">
        <v>359</v>
      </c>
      <c r="L23" s="74">
        <v>985000</v>
      </c>
      <c r="M23" s="63"/>
      <c r="N23" s="63"/>
      <c r="O23" s="63"/>
      <c r="Q23" s="47" t="s">
        <v>243</v>
      </c>
      <c r="R23" s="64">
        <v>916600</v>
      </c>
      <c r="S23" s="63">
        <v>964700</v>
      </c>
      <c r="T23" s="64">
        <v>0</v>
      </c>
      <c r="U23" s="65">
        <v>964700</v>
      </c>
    </row>
    <row r="24" spans="1:21" s="47" customFormat="1" x14ac:dyDescent="0.2">
      <c r="A24" s="56">
        <v>43759</v>
      </c>
      <c r="B24" s="47" t="s">
        <v>210</v>
      </c>
      <c r="D24" s="47" t="s">
        <v>209</v>
      </c>
      <c r="E24" s="47">
        <v>405</v>
      </c>
      <c r="F24" s="47">
        <v>42</v>
      </c>
      <c r="G24" s="47">
        <v>1000</v>
      </c>
      <c r="I24" s="56">
        <v>43759</v>
      </c>
      <c r="J24" s="56">
        <v>43759</v>
      </c>
      <c r="K24" s="84" t="s">
        <v>360</v>
      </c>
      <c r="L24" s="73">
        <v>0</v>
      </c>
      <c r="P24" s="46" t="s">
        <v>229</v>
      </c>
      <c r="Q24" s="47" t="s">
        <v>245</v>
      </c>
    </row>
    <row r="25" spans="1:21" s="47" customFormat="1" x14ac:dyDescent="0.2">
      <c r="A25" s="56">
        <v>43759</v>
      </c>
      <c r="B25" s="47" t="s">
        <v>210</v>
      </c>
      <c r="D25" s="47" t="s">
        <v>211</v>
      </c>
      <c r="E25" s="46">
        <v>405</v>
      </c>
      <c r="F25" s="46">
        <v>42</v>
      </c>
      <c r="G25" s="46">
        <v>2000</v>
      </c>
      <c r="H25" s="46"/>
      <c r="I25" s="56">
        <v>43759</v>
      </c>
      <c r="J25" s="56">
        <v>43759</v>
      </c>
      <c r="K25" s="85"/>
      <c r="L25" s="73">
        <v>1525000</v>
      </c>
      <c r="P25" s="46" t="s">
        <v>229</v>
      </c>
      <c r="Q25" s="47" t="s">
        <v>245</v>
      </c>
    </row>
    <row r="26" spans="1:21" s="47" customFormat="1" x14ac:dyDescent="0.2">
      <c r="A26" s="56">
        <v>43763</v>
      </c>
      <c r="B26" s="47" t="s">
        <v>156</v>
      </c>
      <c r="D26" s="47" t="s">
        <v>155</v>
      </c>
      <c r="E26" s="46">
        <v>407</v>
      </c>
      <c r="F26" s="46">
        <v>88</v>
      </c>
      <c r="G26" s="46"/>
      <c r="H26" s="46"/>
      <c r="I26" s="56">
        <v>43763</v>
      </c>
      <c r="J26" s="56">
        <v>43763</v>
      </c>
      <c r="K26" s="84" t="s">
        <v>361</v>
      </c>
      <c r="L26" s="74">
        <v>369000</v>
      </c>
      <c r="Q26" s="47" t="s">
        <v>243</v>
      </c>
      <c r="S26" s="63">
        <v>345000</v>
      </c>
      <c r="T26" s="64">
        <v>0</v>
      </c>
      <c r="U26" s="65">
        <v>345000</v>
      </c>
    </row>
    <row r="27" spans="1:21" s="47" customFormat="1" x14ac:dyDescent="0.2">
      <c r="A27" s="56">
        <v>43815</v>
      </c>
      <c r="B27" s="47" t="s">
        <v>76</v>
      </c>
      <c r="D27" s="47" t="s">
        <v>75</v>
      </c>
      <c r="E27" s="47">
        <v>415</v>
      </c>
      <c r="F27" s="47">
        <v>15</v>
      </c>
      <c r="I27" s="56">
        <v>43815</v>
      </c>
      <c r="J27" s="56">
        <v>43815</v>
      </c>
      <c r="K27" s="84" t="s">
        <v>362</v>
      </c>
      <c r="L27" s="74">
        <v>399000</v>
      </c>
      <c r="M27" s="63"/>
      <c r="N27" s="63"/>
      <c r="O27" s="63"/>
      <c r="Q27" s="47" t="s">
        <v>243</v>
      </c>
      <c r="R27" s="64">
        <v>501000</v>
      </c>
      <c r="S27" s="63">
        <v>420500</v>
      </c>
      <c r="T27" s="64">
        <v>0</v>
      </c>
      <c r="U27" s="65">
        <v>420500</v>
      </c>
    </row>
    <row r="28" spans="1:21" s="47" customFormat="1" x14ac:dyDescent="0.2">
      <c r="A28" s="56">
        <v>43816</v>
      </c>
      <c r="B28" s="47" t="s">
        <v>30</v>
      </c>
      <c r="D28" s="47" t="s">
        <v>29</v>
      </c>
      <c r="E28" s="47">
        <v>415</v>
      </c>
      <c r="F28" s="47">
        <v>17</v>
      </c>
      <c r="I28" s="56">
        <v>43816</v>
      </c>
      <c r="J28" s="56">
        <v>43816</v>
      </c>
      <c r="K28" s="84" t="s">
        <v>363</v>
      </c>
      <c r="L28" s="74">
        <v>675700</v>
      </c>
      <c r="M28" s="63"/>
      <c r="N28" s="63"/>
      <c r="O28" s="63"/>
      <c r="Q28" s="47" t="s">
        <v>243</v>
      </c>
      <c r="R28" s="64">
        <v>602200</v>
      </c>
      <c r="S28" s="63">
        <v>686800</v>
      </c>
      <c r="T28" s="64">
        <v>0</v>
      </c>
      <c r="U28" s="65">
        <v>686800</v>
      </c>
    </row>
    <row r="29" spans="1:21" s="47" customFormat="1" x14ac:dyDescent="0.2">
      <c r="A29" s="56">
        <v>43817</v>
      </c>
      <c r="B29" s="47" t="s">
        <v>80</v>
      </c>
      <c r="D29" s="47" t="s">
        <v>79</v>
      </c>
      <c r="E29" s="47">
        <v>407</v>
      </c>
      <c r="F29" s="47">
        <v>56</v>
      </c>
      <c r="G29" s="47">
        <v>1000</v>
      </c>
      <c r="I29" s="56">
        <v>43817</v>
      </c>
      <c r="J29" s="56">
        <v>43817</v>
      </c>
      <c r="K29" s="84" t="s">
        <v>364</v>
      </c>
      <c r="L29" s="73">
        <v>359000</v>
      </c>
      <c r="M29" s="63"/>
      <c r="N29" s="63"/>
      <c r="O29" s="63"/>
      <c r="Q29" s="47" t="s">
        <v>243</v>
      </c>
      <c r="R29" s="64">
        <v>290400</v>
      </c>
      <c r="S29" s="63">
        <v>388200</v>
      </c>
      <c r="T29" s="64">
        <v>0</v>
      </c>
      <c r="U29" s="65">
        <v>388200</v>
      </c>
    </row>
    <row r="30" spans="1:21" s="47" customFormat="1" x14ac:dyDescent="0.2">
      <c r="A30" s="56">
        <v>43836</v>
      </c>
      <c r="B30" s="47" t="s">
        <v>162</v>
      </c>
      <c r="D30" s="47" t="s">
        <v>161</v>
      </c>
      <c r="E30" s="46">
        <v>414</v>
      </c>
      <c r="F30" s="46">
        <v>38</v>
      </c>
      <c r="G30" s="46"/>
      <c r="H30" s="46"/>
      <c r="I30" s="56">
        <v>43836</v>
      </c>
      <c r="J30" s="56">
        <v>43836</v>
      </c>
      <c r="K30" s="84" t="s">
        <v>365</v>
      </c>
      <c r="L30" s="74">
        <v>187500</v>
      </c>
      <c r="Q30" s="47" t="s">
        <v>243</v>
      </c>
      <c r="S30" s="63">
        <v>417100</v>
      </c>
      <c r="T30" s="64">
        <v>-95600</v>
      </c>
      <c r="U30" s="65">
        <v>321500</v>
      </c>
    </row>
    <row r="31" spans="1:21" s="47" customFormat="1" x14ac:dyDescent="0.2">
      <c r="A31" s="56">
        <v>43860</v>
      </c>
      <c r="B31" s="47" t="s">
        <v>164</v>
      </c>
      <c r="D31" s="47" t="s">
        <v>163</v>
      </c>
      <c r="E31" s="46">
        <v>402</v>
      </c>
      <c r="F31" s="46">
        <v>47</v>
      </c>
      <c r="G31" s="46"/>
      <c r="H31" s="46"/>
      <c r="I31" s="56">
        <v>43860</v>
      </c>
      <c r="J31" s="56">
        <v>43860</v>
      </c>
      <c r="K31" s="84" t="s">
        <v>366</v>
      </c>
      <c r="L31" s="74">
        <v>280000</v>
      </c>
      <c r="Q31" s="47" t="s">
        <v>243</v>
      </c>
      <c r="S31" s="63">
        <v>315400</v>
      </c>
      <c r="T31" s="64">
        <v>0</v>
      </c>
      <c r="U31" s="65">
        <v>315400</v>
      </c>
    </row>
    <row r="32" spans="1:21" s="47" customFormat="1" x14ac:dyDescent="0.2">
      <c r="A32" s="56">
        <v>43879</v>
      </c>
      <c r="B32" s="47" t="s">
        <v>105</v>
      </c>
      <c r="D32" s="47" t="s">
        <v>104</v>
      </c>
      <c r="E32" s="47">
        <v>409</v>
      </c>
      <c r="F32" s="47">
        <v>17</v>
      </c>
      <c r="I32" s="56">
        <v>43879</v>
      </c>
      <c r="J32" s="56">
        <v>43879</v>
      </c>
      <c r="K32" s="84" t="s">
        <v>367</v>
      </c>
      <c r="L32" s="73">
        <v>218733</v>
      </c>
      <c r="M32" s="63"/>
      <c r="N32" s="63"/>
      <c r="O32" s="63"/>
      <c r="Q32" s="47" t="s">
        <v>243</v>
      </c>
      <c r="R32" s="64">
        <v>232600</v>
      </c>
      <c r="S32" s="63">
        <v>211200</v>
      </c>
      <c r="T32" s="64">
        <v>0</v>
      </c>
      <c r="U32" s="65">
        <v>211200</v>
      </c>
    </row>
    <row r="33" spans="1:21" s="47" customFormat="1" x14ac:dyDescent="0.2">
      <c r="A33" s="56">
        <v>43885</v>
      </c>
      <c r="B33" s="47" t="s">
        <v>38</v>
      </c>
      <c r="D33" s="47" t="s">
        <v>37</v>
      </c>
      <c r="E33" s="47">
        <v>403</v>
      </c>
      <c r="F33" s="47">
        <v>29</v>
      </c>
      <c r="G33" s="47">
        <v>1000</v>
      </c>
      <c r="I33" s="56">
        <v>43885</v>
      </c>
      <c r="J33" s="56">
        <v>43885</v>
      </c>
      <c r="K33" s="84" t="s">
        <v>368</v>
      </c>
      <c r="L33" s="74">
        <v>695000</v>
      </c>
      <c r="M33" s="63"/>
      <c r="N33" s="63"/>
      <c r="O33" s="63"/>
      <c r="Q33" s="47" t="s">
        <v>243</v>
      </c>
      <c r="R33" s="64">
        <v>863700</v>
      </c>
      <c r="S33" s="63">
        <v>761900</v>
      </c>
      <c r="T33" s="64">
        <v>-127500</v>
      </c>
      <c r="U33" s="65">
        <v>634400</v>
      </c>
    </row>
    <row r="34" spans="1:21" s="47" customFormat="1" x14ac:dyDescent="0.2">
      <c r="A34" s="56">
        <v>43908</v>
      </c>
      <c r="B34" s="47" t="s">
        <v>185</v>
      </c>
      <c r="D34" s="47" t="s">
        <v>184</v>
      </c>
      <c r="E34" s="46">
        <v>405</v>
      </c>
      <c r="F34" s="46">
        <v>14</v>
      </c>
      <c r="G34" s="46"/>
      <c r="H34" s="46"/>
      <c r="I34" s="56">
        <v>43908</v>
      </c>
      <c r="J34" s="56">
        <v>43908</v>
      </c>
      <c r="K34" s="84" t="s">
        <v>369</v>
      </c>
      <c r="L34" s="74">
        <v>17000</v>
      </c>
      <c r="Q34" s="47" t="s">
        <v>243</v>
      </c>
      <c r="S34" s="63">
        <v>54100</v>
      </c>
      <c r="T34" s="64">
        <v>-52600</v>
      </c>
      <c r="U34" s="65">
        <v>1500</v>
      </c>
    </row>
    <row r="35" spans="1:21" s="47" customFormat="1" x14ac:dyDescent="0.2">
      <c r="A35" s="56">
        <v>43908</v>
      </c>
      <c r="B35" s="47" t="s">
        <v>191</v>
      </c>
      <c r="D35" s="47" t="s">
        <v>190</v>
      </c>
      <c r="E35" s="47">
        <v>405</v>
      </c>
      <c r="F35" s="47">
        <v>32</v>
      </c>
      <c r="I35" s="56">
        <v>43908</v>
      </c>
      <c r="J35" s="56">
        <v>43908</v>
      </c>
      <c r="K35" s="84" t="s">
        <v>370</v>
      </c>
      <c r="L35" s="74">
        <v>48000</v>
      </c>
      <c r="P35" s="46" t="s">
        <v>223</v>
      </c>
      <c r="Q35" s="47" t="s">
        <v>245</v>
      </c>
    </row>
    <row r="36" spans="1:21" s="47" customFormat="1" x14ac:dyDescent="0.2">
      <c r="A36" s="56">
        <v>43917</v>
      </c>
      <c r="B36" s="47" t="s">
        <v>96</v>
      </c>
      <c r="D36" s="47" t="s">
        <v>95</v>
      </c>
      <c r="E36" s="47">
        <v>402</v>
      </c>
      <c r="F36" s="47">
        <v>77</v>
      </c>
      <c r="I36" s="56">
        <v>43917</v>
      </c>
      <c r="J36" s="56">
        <v>43917</v>
      </c>
      <c r="K36" s="84" t="s">
        <v>371</v>
      </c>
      <c r="L36" s="74">
        <v>349000</v>
      </c>
      <c r="M36" s="63"/>
      <c r="N36" s="63"/>
      <c r="O36" s="63"/>
      <c r="Q36" s="47" t="s">
        <v>243</v>
      </c>
      <c r="R36" s="64">
        <v>156600</v>
      </c>
      <c r="S36" s="63">
        <v>303100</v>
      </c>
      <c r="T36" s="64">
        <v>0</v>
      </c>
      <c r="U36" s="65">
        <v>303100</v>
      </c>
    </row>
    <row r="37" spans="1:21" s="47" customFormat="1" x14ac:dyDescent="0.2">
      <c r="A37" s="56">
        <v>43920</v>
      </c>
      <c r="B37" s="47" t="s">
        <v>168</v>
      </c>
      <c r="D37" s="47" t="s">
        <v>167</v>
      </c>
      <c r="E37" s="46">
        <v>403</v>
      </c>
      <c r="F37" s="46">
        <v>23</v>
      </c>
      <c r="G37" s="46"/>
      <c r="H37" s="46"/>
      <c r="I37" s="56">
        <v>43920</v>
      </c>
      <c r="J37" s="56">
        <v>43920</v>
      </c>
      <c r="K37" s="84" t="s">
        <v>372</v>
      </c>
      <c r="L37" s="74">
        <v>185000</v>
      </c>
      <c r="Q37" s="47" t="s">
        <v>243</v>
      </c>
      <c r="S37" s="63">
        <v>281900</v>
      </c>
      <c r="T37" s="64">
        <v>0</v>
      </c>
      <c r="U37" s="65">
        <v>281900</v>
      </c>
    </row>
    <row r="38" spans="1:21" s="47" customFormat="1" x14ac:dyDescent="0.2">
      <c r="A38" s="56">
        <v>43942</v>
      </c>
      <c r="B38" s="47" t="s">
        <v>166</v>
      </c>
      <c r="D38" s="47" t="s">
        <v>165</v>
      </c>
      <c r="E38" s="46">
        <v>406</v>
      </c>
      <c r="F38" s="46">
        <v>14</v>
      </c>
      <c r="G38" s="46"/>
      <c r="H38" s="46"/>
      <c r="I38" s="56">
        <v>43942</v>
      </c>
      <c r="J38" s="56">
        <v>43942</v>
      </c>
      <c r="K38" s="84" t="s">
        <v>454</v>
      </c>
      <c r="L38" s="73">
        <v>245000</v>
      </c>
      <c r="Q38" s="47" t="s">
        <v>243</v>
      </c>
      <c r="S38" s="63">
        <v>308500</v>
      </c>
      <c r="T38" s="64">
        <v>0</v>
      </c>
      <c r="U38" s="65">
        <v>308500</v>
      </c>
    </row>
    <row r="39" spans="1:21" s="47" customFormat="1" x14ac:dyDescent="0.2">
      <c r="A39" s="55">
        <v>43948</v>
      </c>
      <c r="B39" s="47" t="s">
        <v>98</v>
      </c>
      <c r="D39" s="47" t="s">
        <v>97</v>
      </c>
      <c r="E39" s="47">
        <v>402</v>
      </c>
      <c r="F39" s="47">
        <v>29</v>
      </c>
      <c r="I39" s="55">
        <v>43948</v>
      </c>
      <c r="J39" s="55">
        <v>43948</v>
      </c>
      <c r="K39" s="84" t="s">
        <v>455</v>
      </c>
      <c r="L39" s="74">
        <v>299000</v>
      </c>
      <c r="M39" s="63"/>
      <c r="N39" s="63"/>
      <c r="O39" s="63"/>
      <c r="Q39" s="47" t="s">
        <v>243</v>
      </c>
      <c r="R39" s="64">
        <v>229800</v>
      </c>
      <c r="S39" s="63">
        <v>293100</v>
      </c>
      <c r="T39" s="64">
        <v>0</v>
      </c>
      <c r="U39" s="65">
        <v>293100</v>
      </c>
    </row>
    <row r="40" spans="1:21" s="47" customFormat="1" x14ac:dyDescent="0.2">
      <c r="A40" s="56">
        <v>43955</v>
      </c>
      <c r="B40" s="47" t="s">
        <v>34</v>
      </c>
      <c r="D40" s="47" t="s">
        <v>33</v>
      </c>
      <c r="E40" s="47">
        <v>407</v>
      </c>
      <c r="F40" s="47">
        <v>17</v>
      </c>
      <c r="I40" s="56">
        <v>43955</v>
      </c>
      <c r="J40" s="56">
        <v>43955</v>
      </c>
      <c r="K40" s="84" t="s">
        <v>376</v>
      </c>
      <c r="L40" s="73">
        <v>649500</v>
      </c>
      <c r="M40" s="63"/>
      <c r="N40" s="63"/>
      <c r="O40" s="63"/>
      <c r="Q40" s="47" t="s">
        <v>243</v>
      </c>
      <c r="R40" s="64">
        <v>648900</v>
      </c>
      <c r="S40" s="63">
        <v>657800</v>
      </c>
      <c r="T40" s="64">
        <v>0</v>
      </c>
      <c r="U40" s="65">
        <v>657800</v>
      </c>
    </row>
    <row r="41" spans="1:21" s="47" customFormat="1" x14ac:dyDescent="0.2">
      <c r="A41" s="56">
        <v>43955</v>
      </c>
      <c r="B41" s="47" t="s">
        <v>58</v>
      </c>
      <c r="D41" s="47" t="s">
        <v>57</v>
      </c>
      <c r="E41" s="47">
        <v>413</v>
      </c>
      <c r="F41" s="47">
        <v>23</v>
      </c>
      <c r="I41" s="56">
        <v>43955</v>
      </c>
      <c r="J41" s="56">
        <v>43955</v>
      </c>
      <c r="K41" s="84" t="s">
        <v>375</v>
      </c>
      <c r="L41" s="73">
        <v>525000</v>
      </c>
      <c r="M41" s="63"/>
      <c r="N41" s="63"/>
      <c r="O41" s="63"/>
      <c r="Q41" s="47" t="s">
        <v>243</v>
      </c>
      <c r="R41" s="64">
        <v>453900</v>
      </c>
      <c r="S41" s="63">
        <v>494300</v>
      </c>
      <c r="T41" s="64">
        <v>0</v>
      </c>
      <c r="U41" s="65">
        <v>494300</v>
      </c>
    </row>
    <row r="42" spans="1:21" s="47" customFormat="1" x14ac:dyDescent="0.2">
      <c r="A42" s="56">
        <v>43955</v>
      </c>
      <c r="B42" s="47" t="s">
        <v>58</v>
      </c>
      <c r="D42" s="47" t="s">
        <v>183</v>
      </c>
      <c r="E42" s="46">
        <v>413</v>
      </c>
      <c r="F42" s="46">
        <v>24</v>
      </c>
      <c r="G42" s="46"/>
      <c r="H42" s="46"/>
      <c r="I42" s="56">
        <v>43955</v>
      </c>
      <c r="J42" s="56">
        <v>43955</v>
      </c>
      <c r="K42" s="84" t="s">
        <v>375</v>
      </c>
      <c r="L42" s="73">
        <v>67900</v>
      </c>
      <c r="Q42" s="47" t="s">
        <v>243</v>
      </c>
      <c r="S42" s="63">
        <v>67900</v>
      </c>
      <c r="T42" s="64">
        <v>0</v>
      </c>
      <c r="U42" s="65">
        <v>67900</v>
      </c>
    </row>
    <row r="43" spans="1:21" s="47" customFormat="1" x14ac:dyDescent="0.2">
      <c r="A43" s="56">
        <v>43965</v>
      </c>
      <c r="B43" s="47" t="s">
        <v>122</v>
      </c>
      <c r="D43" s="47" t="s">
        <v>121</v>
      </c>
      <c r="E43" s="47">
        <v>409</v>
      </c>
      <c r="F43" s="47">
        <v>100</v>
      </c>
      <c r="I43" s="56">
        <v>43965</v>
      </c>
      <c r="J43" s="56">
        <v>43965</v>
      </c>
      <c r="K43" s="84" t="s">
        <v>377</v>
      </c>
      <c r="L43" s="73">
        <v>328900</v>
      </c>
      <c r="M43" s="63"/>
      <c r="N43" s="63"/>
      <c r="O43" s="63"/>
      <c r="P43" s="47" t="s">
        <v>233</v>
      </c>
      <c r="Q43" s="47" t="s">
        <v>243</v>
      </c>
      <c r="R43" s="64">
        <v>327000</v>
      </c>
      <c r="S43" s="63">
        <v>327000</v>
      </c>
      <c r="T43" s="64">
        <v>-310100</v>
      </c>
      <c r="U43" s="65">
        <v>16900</v>
      </c>
    </row>
    <row r="44" spans="1:21" s="47" customFormat="1" x14ac:dyDescent="0.2">
      <c r="A44" s="55">
        <v>43965</v>
      </c>
      <c r="B44" s="46" t="s">
        <v>124</v>
      </c>
      <c r="C44" s="46"/>
      <c r="D44" s="46" t="s">
        <v>123</v>
      </c>
      <c r="E44" s="46">
        <v>401</v>
      </c>
      <c r="F44" s="46">
        <v>23</v>
      </c>
      <c r="G44" s="46">
        <v>1100</v>
      </c>
      <c r="H44" s="46"/>
      <c r="I44" s="55">
        <v>43965</v>
      </c>
      <c r="J44" s="55">
        <v>43965</v>
      </c>
      <c r="K44" s="84" t="s">
        <v>378</v>
      </c>
      <c r="L44" s="74">
        <v>496533</v>
      </c>
      <c r="M44" s="67"/>
      <c r="N44" s="67"/>
      <c r="O44" s="67"/>
      <c r="P44" s="47" t="s">
        <v>233</v>
      </c>
      <c r="Q44" s="47" t="s">
        <v>243</v>
      </c>
      <c r="R44" s="64">
        <v>476800</v>
      </c>
      <c r="S44" s="63">
        <v>476800</v>
      </c>
      <c r="T44" s="64">
        <v>-474200</v>
      </c>
      <c r="U44" s="65">
        <v>2600</v>
      </c>
    </row>
    <row r="45" spans="1:21" s="47" customFormat="1" x14ac:dyDescent="0.2">
      <c r="A45" s="55">
        <v>43965</v>
      </c>
      <c r="B45" s="47" t="s">
        <v>124</v>
      </c>
      <c r="D45" s="47" t="s">
        <v>205</v>
      </c>
      <c r="E45" s="46">
        <v>401</v>
      </c>
      <c r="F45" s="46">
        <v>9</v>
      </c>
      <c r="G45" s="46"/>
      <c r="H45" s="46"/>
      <c r="I45" s="55">
        <v>43965</v>
      </c>
      <c r="J45" s="55">
        <v>43965</v>
      </c>
      <c r="K45" s="84" t="s">
        <v>379</v>
      </c>
      <c r="L45" s="74">
        <v>69000</v>
      </c>
      <c r="P45" s="46" t="s">
        <v>229</v>
      </c>
      <c r="Q45" s="47" t="s">
        <v>245</v>
      </c>
    </row>
    <row r="46" spans="1:21" s="47" customFormat="1" x14ac:dyDescent="0.2">
      <c r="A46" s="56">
        <v>43965</v>
      </c>
      <c r="B46" s="47" t="s">
        <v>124</v>
      </c>
      <c r="D46" s="47" t="s">
        <v>206</v>
      </c>
      <c r="E46" s="46">
        <v>409</v>
      </c>
      <c r="F46" s="46">
        <v>72</v>
      </c>
      <c r="G46" s="46"/>
      <c r="H46" s="46"/>
      <c r="I46" s="56">
        <v>43965</v>
      </c>
      <c r="J46" s="56">
        <v>43965</v>
      </c>
      <c r="K46" s="84" t="s">
        <v>380</v>
      </c>
      <c r="L46" s="73">
        <v>248300</v>
      </c>
      <c r="P46" s="46" t="s">
        <v>229</v>
      </c>
      <c r="Q46" s="47" t="s">
        <v>245</v>
      </c>
    </row>
    <row r="47" spans="1:21" s="47" customFormat="1" x14ac:dyDescent="0.2">
      <c r="A47" s="56">
        <v>43965</v>
      </c>
      <c r="B47" s="47" t="s">
        <v>122</v>
      </c>
      <c r="D47" s="47" t="s">
        <v>207</v>
      </c>
      <c r="E47" s="46">
        <v>410</v>
      </c>
      <c r="F47" s="46">
        <v>2</v>
      </c>
      <c r="G47" s="46"/>
      <c r="H47" s="46"/>
      <c r="I47" s="56">
        <v>43965</v>
      </c>
      <c r="J47" s="56">
        <v>43965</v>
      </c>
      <c r="K47" s="84" t="s">
        <v>381</v>
      </c>
      <c r="L47" s="73">
        <v>112100</v>
      </c>
      <c r="P47" s="46" t="s">
        <v>229</v>
      </c>
      <c r="Q47" s="47" t="s">
        <v>245</v>
      </c>
    </row>
    <row r="48" spans="1:21" s="47" customFormat="1" x14ac:dyDescent="0.2">
      <c r="A48" s="56">
        <v>43965</v>
      </c>
      <c r="B48" s="47" t="s">
        <v>122</v>
      </c>
      <c r="D48" s="47" t="s">
        <v>208</v>
      </c>
      <c r="E48" s="46">
        <v>410</v>
      </c>
      <c r="F48" s="46">
        <v>3</v>
      </c>
      <c r="G48" s="46"/>
      <c r="H48" s="46"/>
      <c r="I48" s="56">
        <v>43965</v>
      </c>
      <c r="J48" s="56">
        <v>43965</v>
      </c>
      <c r="K48" s="84" t="s">
        <v>382</v>
      </c>
      <c r="L48" s="73">
        <v>396900</v>
      </c>
      <c r="P48" s="46" t="s">
        <v>229</v>
      </c>
      <c r="Q48" s="47" t="s">
        <v>245</v>
      </c>
    </row>
    <row r="49" spans="1:21" s="47" customFormat="1" x14ac:dyDescent="0.2">
      <c r="A49" s="56">
        <v>43965</v>
      </c>
      <c r="I49" s="56">
        <v>43965</v>
      </c>
      <c r="J49" s="56">
        <v>43965</v>
      </c>
      <c r="K49" s="84"/>
      <c r="L49" s="73">
        <v>248300</v>
      </c>
      <c r="P49" s="46" t="s">
        <v>229</v>
      </c>
      <c r="Q49" s="47" t="s">
        <v>245</v>
      </c>
    </row>
    <row r="50" spans="1:21" s="47" customFormat="1" x14ac:dyDescent="0.2">
      <c r="A50" s="56">
        <v>43969</v>
      </c>
      <c r="B50" s="47" t="s">
        <v>48</v>
      </c>
      <c r="D50" s="47" t="s">
        <v>47</v>
      </c>
      <c r="E50" s="47">
        <v>409</v>
      </c>
      <c r="F50" s="47">
        <v>5</v>
      </c>
      <c r="I50" s="56">
        <v>43969</v>
      </c>
      <c r="J50" s="56">
        <v>43969</v>
      </c>
      <c r="K50" s="84" t="s">
        <v>383</v>
      </c>
      <c r="L50" s="73">
        <v>730000</v>
      </c>
      <c r="M50" s="63"/>
      <c r="N50" s="63"/>
      <c r="O50" s="63"/>
      <c r="Q50" s="47" t="s">
        <v>243</v>
      </c>
      <c r="R50" s="64">
        <v>736400</v>
      </c>
      <c r="S50" s="63">
        <v>770500</v>
      </c>
      <c r="T50" s="64">
        <v>-185800</v>
      </c>
      <c r="U50" s="65">
        <v>584700</v>
      </c>
    </row>
    <row r="51" spans="1:21" s="47" customFormat="1" x14ac:dyDescent="0.2">
      <c r="A51" s="56">
        <v>43978</v>
      </c>
      <c r="B51" s="47" t="s">
        <v>36</v>
      </c>
      <c r="D51" s="47" t="s">
        <v>35</v>
      </c>
      <c r="E51" s="47">
        <v>409</v>
      </c>
      <c r="F51" s="47">
        <v>27</v>
      </c>
      <c r="I51" s="56">
        <v>43978</v>
      </c>
      <c r="J51" s="56">
        <v>43978</v>
      </c>
      <c r="K51" s="84" t="s">
        <v>384</v>
      </c>
      <c r="L51" s="73">
        <v>735000</v>
      </c>
      <c r="M51" s="63"/>
      <c r="N51" s="63"/>
      <c r="O51" s="63"/>
      <c r="Q51" s="47" t="s">
        <v>243</v>
      </c>
      <c r="R51" s="64">
        <v>663600</v>
      </c>
      <c r="S51" s="63">
        <v>729100</v>
      </c>
      <c r="T51" s="64">
        <v>-84600</v>
      </c>
      <c r="U51" s="65">
        <v>644500</v>
      </c>
    </row>
    <row r="52" spans="1:21" s="47" customFormat="1" x14ac:dyDescent="0.2">
      <c r="A52" s="56">
        <v>43990</v>
      </c>
      <c r="B52" s="47" t="s">
        <v>110</v>
      </c>
      <c r="D52" s="47" t="s">
        <v>109</v>
      </c>
      <c r="E52" s="47">
        <v>402</v>
      </c>
      <c r="F52" s="47">
        <v>83</v>
      </c>
      <c r="I52" s="56">
        <v>43990</v>
      </c>
      <c r="J52" s="56">
        <v>43990</v>
      </c>
      <c r="K52" s="84" t="s">
        <v>385</v>
      </c>
      <c r="L52" s="73">
        <v>190000</v>
      </c>
      <c r="M52" s="63"/>
      <c r="N52" s="63"/>
      <c r="O52" s="63"/>
      <c r="Q52" s="47" t="s">
        <v>243</v>
      </c>
      <c r="R52" s="64">
        <v>148000</v>
      </c>
      <c r="S52" s="63">
        <v>180800</v>
      </c>
      <c r="T52" s="64">
        <v>0</v>
      </c>
      <c r="U52" s="65">
        <v>180800</v>
      </c>
    </row>
    <row r="53" spans="1:21" s="47" customFormat="1" x14ac:dyDescent="0.2">
      <c r="A53" s="56">
        <v>43993</v>
      </c>
      <c r="B53" s="47" t="s">
        <v>130</v>
      </c>
      <c r="D53" s="47" t="s">
        <v>129</v>
      </c>
      <c r="E53" s="46">
        <v>408</v>
      </c>
      <c r="F53" s="46">
        <v>40</v>
      </c>
      <c r="G53" s="46"/>
      <c r="H53" s="46"/>
      <c r="I53" s="56">
        <v>43993</v>
      </c>
      <c r="J53" s="56">
        <v>43993</v>
      </c>
      <c r="K53" s="84" t="s">
        <v>386</v>
      </c>
      <c r="L53" s="73">
        <v>500000</v>
      </c>
      <c r="Q53" s="47" t="s">
        <v>243</v>
      </c>
      <c r="S53" s="63">
        <v>791700</v>
      </c>
      <c r="T53" s="64">
        <v>-129700</v>
      </c>
      <c r="U53" s="65">
        <v>662000</v>
      </c>
    </row>
    <row r="54" spans="1:21" s="47" customFormat="1" x14ac:dyDescent="0.2">
      <c r="A54" s="56">
        <v>44001</v>
      </c>
      <c r="B54" s="47" t="s">
        <v>50</v>
      </c>
      <c r="D54" s="47" t="s">
        <v>49</v>
      </c>
      <c r="E54" s="47">
        <v>410</v>
      </c>
      <c r="F54" s="47">
        <v>80</v>
      </c>
      <c r="I54" s="56">
        <v>44001</v>
      </c>
      <c r="J54" s="56">
        <v>44001</v>
      </c>
      <c r="K54" s="84" t="s">
        <v>387</v>
      </c>
      <c r="L54" s="73">
        <v>606700</v>
      </c>
      <c r="M54" s="63"/>
      <c r="N54" s="63"/>
      <c r="O54" s="63"/>
      <c r="Q54" s="47" t="s">
        <v>243</v>
      </c>
      <c r="R54" s="64">
        <v>634200</v>
      </c>
      <c r="S54" s="63">
        <v>646400</v>
      </c>
      <c r="T54" s="64">
        <v>-117500</v>
      </c>
      <c r="U54" s="65">
        <v>528900</v>
      </c>
    </row>
    <row r="55" spans="1:21" s="47" customFormat="1" x14ac:dyDescent="0.2">
      <c r="A55" s="56">
        <v>44006</v>
      </c>
      <c r="B55" s="47" t="s">
        <v>40</v>
      </c>
      <c r="D55" s="47" t="s">
        <v>39</v>
      </c>
      <c r="E55" s="47">
        <v>409</v>
      </c>
      <c r="F55" s="47">
        <v>75</v>
      </c>
      <c r="I55" s="56">
        <v>44006</v>
      </c>
      <c r="J55" s="56">
        <v>44006</v>
      </c>
      <c r="K55" s="84" t="s">
        <v>388</v>
      </c>
      <c r="L55" s="73">
        <v>792500</v>
      </c>
      <c r="M55" s="63"/>
      <c r="N55" s="63"/>
      <c r="O55" s="63"/>
      <c r="Q55" s="47" t="s">
        <v>243</v>
      </c>
      <c r="R55" s="64">
        <v>639500</v>
      </c>
      <c r="S55" s="63">
        <v>723000</v>
      </c>
      <c r="T55" s="64">
        <v>-89800</v>
      </c>
      <c r="U55" s="65">
        <v>633200</v>
      </c>
    </row>
    <row r="56" spans="1:21" s="47" customFormat="1" x14ac:dyDescent="0.2">
      <c r="A56" s="56">
        <v>44014</v>
      </c>
      <c r="B56" s="47" t="s">
        <v>85</v>
      </c>
      <c r="D56" s="47" t="s">
        <v>84</v>
      </c>
      <c r="E56" s="47">
        <v>407</v>
      </c>
      <c r="F56" s="47">
        <v>42</v>
      </c>
      <c r="I56" s="56">
        <v>44014</v>
      </c>
      <c r="J56" s="56">
        <v>44014</v>
      </c>
      <c r="K56" s="84" t="s">
        <v>389</v>
      </c>
      <c r="L56" s="73">
        <v>382000</v>
      </c>
      <c r="M56" s="63"/>
      <c r="N56" s="63"/>
      <c r="O56" s="63"/>
      <c r="Q56" s="47" t="s">
        <v>243</v>
      </c>
      <c r="R56" s="64">
        <v>333000</v>
      </c>
      <c r="S56" s="63">
        <v>365500</v>
      </c>
      <c r="T56" s="64">
        <v>0</v>
      </c>
      <c r="U56" s="65">
        <v>365500</v>
      </c>
    </row>
    <row r="57" spans="1:21" s="47" customFormat="1" x14ac:dyDescent="0.2">
      <c r="A57" s="56">
        <v>44014</v>
      </c>
      <c r="B57" s="47" t="s">
        <v>89</v>
      </c>
      <c r="D57" s="47" t="s">
        <v>88</v>
      </c>
      <c r="E57" s="47">
        <v>420</v>
      </c>
      <c r="F57" s="47">
        <v>9</v>
      </c>
      <c r="I57" s="56">
        <v>44014</v>
      </c>
      <c r="J57" s="56">
        <v>44014</v>
      </c>
      <c r="K57" s="84" t="s">
        <v>390</v>
      </c>
      <c r="L57" s="73">
        <v>333000</v>
      </c>
      <c r="M57" s="63"/>
      <c r="N57" s="63"/>
      <c r="O57" s="63"/>
      <c r="Q57" s="47" t="s">
        <v>243</v>
      </c>
      <c r="R57" s="64">
        <v>258900</v>
      </c>
      <c r="S57" s="63">
        <v>335600</v>
      </c>
      <c r="T57" s="64">
        <v>0</v>
      </c>
      <c r="U57" s="65">
        <v>335600</v>
      </c>
    </row>
    <row r="58" spans="1:21" s="47" customFormat="1" x14ac:dyDescent="0.2">
      <c r="A58" s="56">
        <v>44018</v>
      </c>
      <c r="B58" s="47" t="s">
        <v>42</v>
      </c>
      <c r="D58" s="47" t="s">
        <v>41</v>
      </c>
      <c r="E58" s="47">
        <v>407</v>
      </c>
      <c r="F58" s="47">
        <v>123</v>
      </c>
      <c r="I58" s="56">
        <v>44018</v>
      </c>
      <c r="J58" s="56">
        <v>44018</v>
      </c>
      <c r="K58" s="84" t="s">
        <v>391</v>
      </c>
      <c r="L58" s="73">
        <v>608000</v>
      </c>
      <c r="M58" s="63"/>
      <c r="N58" s="63"/>
      <c r="O58" s="63"/>
      <c r="Q58" s="47" t="s">
        <v>243</v>
      </c>
      <c r="R58" s="64">
        <v>535800</v>
      </c>
      <c r="S58" s="63">
        <v>630700</v>
      </c>
      <c r="T58" s="64">
        <v>0</v>
      </c>
      <c r="U58" s="65">
        <v>630700</v>
      </c>
    </row>
    <row r="59" spans="1:21" s="47" customFormat="1" x14ac:dyDescent="0.2">
      <c r="A59" s="56">
        <v>44028</v>
      </c>
      <c r="B59" s="47" t="s">
        <v>22</v>
      </c>
      <c r="D59" s="47" t="s">
        <v>21</v>
      </c>
      <c r="E59" s="47">
        <v>402</v>
      </c>
      <c r="F59" s="47">
        <v>21</v>
      </c>
      <c r="I59" s="56">
        <v>44028</v>
      </c>
      <c r="J59" s="56">
        <v>44028</v>
      </c>
      <c r="K59" s="84" t="s">
        <v>392</v>
      </c>
      <c r="L59" s="73">
        <v>1325000</v>
      </c>
      <c r="M59" s="63"/>
      <c r="N59" s="63"/>
      <c r="O59" s="63"/>
      <c r="Q59" s="47" t="s">
        <v>243</v>
      </c>
      <c r="R59" s="64">
        <v>1323200</v>
      </c>
      <c r="S59" s="63">
        <v>1337000</v>
      </c>
      <c r="T59" s="64">
        <v>-231300</v>
      </c>
      <c r="U59" s="65">
        <v>1105700</v>
      </c>
    </row>
    <row r="60" spans="1:21" s="47" customFormat="1" x14ac:dyDescent="0.2">
      <c r="A60" s="56">
        <v>44035</v>
      </c>
      <c r="B60" s="47" t="s">
        <v>202</v>
      </c>
      <c r="D60" s="47" t="s">
        <v>201</v>
      </c>
      <c r="E60" s="46">
        <v>201</v>
      </c>
      <c r="F60" s="46">
        <v>12</v>
      </c>
      <c r="G60" s="46">
        <v>1000</v>
      </c>
      <c r="H60" s="46"/>
      <c r="I60" s="56">
        <v>44035</v>
      </c>
      <c r="J60" s="56">
        <v>44035</v>
      </c>
      <c r="K60" s="84" t="s">
        <v>393</v>
      </c>
      <c r="L60" s="73">
        <v>435000</v>
      </c>
      <c r="P60" s="47" t="s">
        <v>226</v>
      </c>
      <c r="Q60" s="47" t="s">
        <v>245</v>
      </c>
    </row>
    <row r="61" spans="1:21" s="47" customFormat="1" x14ac:dyDescent="0.2">
      <c r="A61" s="56">
        <v>44035</v>
      </c>
      <c r="B61" s="47" t="s">
        <v>204</v>
      </c>
      <c r="D61" s="47" t="s">
        <v>203</v>
      </c>
      <c r="E61" s="46">
        <v>201</v>
      </c>
      <c r="F61" s="46">
        <v>12</v>
      </c>
      <c r="G61" s="46">
        <v>2000</v>
      </c>
      <c r="H61" s="46"/>
      <c r="I61" s="56">
        <v>44035</v>
      </c>
      <c r="J61" s="56">
        <v>44035</v>
      </c>
      <c r="K61" s="84" t="s">
        <v>393</v>
      </c>
      <c r="L61" s="73">
        <v>450000</v>
      </c>
      <c r="P61" s="47" t="s">
        <v>226</v>
      </c>
      <c r="Q61" s="47" t="s">
        <v>245</v>
      </c>
    </row>
    <row r="62" spans="1:21" s="47" customFormat="1" x14ac:dyDescent="0.2">
      <c r="A62" s="56">
        <v>44036</v>
      </c>
      <c r="B62" s="47" t="s">
        <v>32</v>
      </c>
      <c r="D62" s="47" t="s">
        <v>31</v>
      </c>
      <c r="E62" s="47">
        <v>407</v>
      </c>
      <c r="F62" s="47">
        <v>38</v>
      </c>
      <c r="I62" s="56">
        <v>44036</v>
      </c>
      <c r="J62" s="56">
        <v>44036</v>
      </c>
      <c r="K62" s="84" t="s">
        <v>394</v>
      </c>
      <c r="L62" s="73">
        <v>675700</v>
      </c>
      <c r="M62" s="63"/>
      <c r="N62" s="63"/>
      <c r="O62" s="63"/>
      <c r="Q62" s="47" t="s">
        <v>243</v>
      </c>
      <c r="R62" s="64">
        <v>643900</v>
      </c>
      <c r="S62" s="63">
        <v>665700</v>
      </c>
      <c r="T62" s="64">
        <v>0</v>
      </c>
      <c r="U62" s="65">
        <v>665700</v>
      </c>
    </row>
    <row r="63" spans="1:21" s="46" customFormat="1" x14ac:dyDescent="0.2">
      <c r="A63" s="55">
        <v>44043</v>
      </c>
      <c r="B63" s="46" t="s">
        <v>18</v>
      </c>
      <c r="D63" s="46" t="s">
        <v>17</v>
      </c>
      <c r="E63" s="46">
        <v>407</v>
      </c>
      <c r="F63" s="46">
        <v>70</v>
      </c>
      <c r="I63" s="55">
        <v>44043</v>
      </c>
      <c r="J63" s="55">
        <v>44043</v>
      </c>
      <c r="K63" s="84" t="s">
        <v>395</v>
      </c>
      <c r="L63" s="74">
        <v>1188714</v>
      </c>
      <c r="M63" s="67"/>
      <c r="N63" s="67"/>
      <c r="O63" s="67"/>
      <c r="Q63" s="46" t="s">
        <v>243</v>
      </c>
      <c r="R63" s="69">
        <v>1029200</v>
      </c>
      <c r="S63" s="67">
        <v>1198700</v>
      </c>
      <c r="T63" s="69">
        <v>0</v>
      </c>
      <c r="U63" s="70">
        <v>1198700</v>
      </c>
    </row>
    <row r="64" spans="1:21" s="47" customFormat="1" x14ac:dyDescent="0.2">
      <c r="A64" s="55">
        <v>44046</v>
      </c>
      <c r="B64" s="46" t="s">
        <v>46</v>
      </c>
      <c r="C64" s="46"/>
      <c r="D64" s="46" t="s">
        <v>45</v>
      </c>
      <c r="E64" s="46">
        <v>414</v>
      </c>
      <c r="F64" s="46">
        <v>65</v>
      </c>
      <c r="G64" s="46"/>
      <c r="H64" s="46"/>
      <c r="I64" s="55">
        <v>44046</v>
      </c>
      <c r="J64" s="55">
        <v>44046</v>
      </c>
      <c r="K64" s="84" t="s">
        <v>396</v>
      </c>
      <c r="L64" s="74">
        <v>702000</v>
      </c>
      <c r="M64" s="67"/>
      <c r="N64" s="63"/>
      <c r="O64" s="63"/>
      <c r="Q64" s="47" t="s">
        <v>243</v>
      </c>
      <c r="R64" s="64">
        <v>602300</v>
      </c>
      <c r="S64" s="63">
        <v>649200</v>
      </c>
      <c r="T64" s="64">
        <v>-57900</v>
      </c>
      <c r="U64" s="65">
        <v>591300</v>
      </c>
    </row>
    <row r="65" spans="1:21" s="47" customFormat="1" x14ac:dyDescent="0.2">
      <c r="A65" s="55">
        <v>44067</v>
      </c>
      <c r="B65" s="46" t="s">
        <v>87</v>
      </c>
      <c r="C65" s="46"/>
      <c r="D65" s="46" t="s">
        <v>86</v>
      </c>
      <c r="E65" s="46">
        <v>402</v>
      </c>
      <c r="F65" s="46">
        <v>82</v>
      </c>
      <c r="G65" s="46"/>
      <c r="H65" s="46"/>
      <c r="I65" s="55">
        <v>44067</v>
      </c>
      <c r="J65" s="55">
        <v>44067</v>
      </c>
      <c r="K65" s="85"/>
      <c r="L65" s="74">
        <v>349000</v>
      </c>
      <c r="M65" s="67"/>
      <c r="N65" s="63"/>
      <c r="O65" s="63"/>
      <c r="Q65" s="47" t="s">
        <v>243</v>
      </c>
      <c r="R65" s="64">
        <v>281500</v>
      </c>
      <c r="S65" s="63">
        <v>342200</v>
      </c>
      <c r="T65" s="64">
        <v>0</v>
      </c>
      <c r="U65" s="65">
        <v>342200</v>
      </c>
    </row>
    <row r="66" spans="1:21" s="47" customFormat="1" x14ac:dyDescent="0.2">
      <c r="A66" s="55">
        <v>44067</v>
      </c>
      <c r="B66" s="46" t="s">
        <v>170</v>
      </c>
      <c r="C66" s="46"/>
      <c r="D66" s="46" t="s">
        <v>169</v>
      </c>
      <c r="E66" s="46">
        <v>405</v>
      </c>
      <c r="F66" s="46">
        <v>16</v>
      </c>
      <c r="G66" s="46">
        <v>2000</v>
      </c>
      <c r="H66" s="46"/>
      <c r="I66" s="55">
        <v>44067</v>
      </c>
      <c r="J66" s="55">
        <v>44067</v>
      </c>
      <c r="K66" s="84" t="s">
        <v>397</v>
      </c>
      <c r="L66" s="74">
        <v>95000</v>
      </c>
      <c r="M66" s="46"/>
      <c r="Q66" s="47" t="s">
        <v>243</v>
      </c>
      <c r="S66" s="63">
        <v>270900</v>
      </c>
      <c r="T66" s="64">
        <v>0</v>
      </c>
      <c r="U66" s="65">
        <v>270900</v>
      </c>
    </row>
    <row r="67" spans="1:21" s="47" customFormat="1" x14ac:dyDescent="0.2">
      <c r="A67" s="55">
        <v>44067</v>
      </c>
      <c r="B67" s="46" t="s">
        <v>180</v>
      </c>
      <c r="C67" s="46"/>
      <c r="D67" s="46" t="s">
        <v>179</v>
      </c>
      <c r="E67" s="46">
        <v>402</v>
      </c>
      <c r="F67" s="46">
        <v>81</v>
      </c>
      <c r="G67" s="46"/>
      <c r="H67" s="46"/>
      <c r="I67" s="55">
        <v>44067</v>
      </c>
      <c r="J67" s="55">
        <v>44067</v>
      </c>
      <c r="K67" s="84" t="s">
        <v>398</v>
      </c>
      <c r="L67" s="74">
        <v>65000</v>
      </c>
      <c r="M67" s="46"/>
      <c r="Q67" s="47" t="s">
        <v>243</v>
      </c>
      <c r="S67" s="63">
        <v>178600</v>
      </c>
      <c r="T67" s="64">
        <v>0</v>
      </c>
      <c r="U67" s="65">
        <v>178600</v>
      </c>
    </row>
    <row r="68" spans="1:21" s="47" customFormat="1" x14ac:dyDescent="0.2">
      <c r="A68" s="55">
        <v>44076</v>
      </c>
      <c r="B68" s="46" t="s">
        <v>152</v>
      </c>
      <c r="C68" s="46"/>
      <c r="D68" s="46" t="s">
        <v>151</v>
      </c>
      <c r="E68" s="46">
        <v>401</v>
      </c>
      <c r="F68" s="46">
        <v>14</v>
      </c>
      <c r="G68" s="46"/>
      <c r="H68" s="46"/>
      <c r="I68" s="55">
        <v>44076</v>
      </c>
      <c r="J68" s="55">
        <v>44076</v>
      </c>
      <c r="K68" s="84" t="s">
        <v>399</v>
      </c>
      <c r="L68" s="74">
        <v>151533</v>
      </c>
      <c r="M68" s="46"/>
      <c r="Q68" s="47" t="s">
        <v>243</v>
      </c>
      <c r="S68" s="63">
        <v>357500</v>
      </c>
      <c r="T68" s="64">
        <v>0</v>
      </c>
      <c r="U68" s="65">
        <v>357500</v>
      </c>
    </row>
    <row r="69" spans="1:21" s="47" customFormat="1" x14ac:dyDescent="0.2">
      <c r="A69" s="55">
        <v>44083</v>
      </c>
      <c r="B69" s="46" t="s">
        <v>52</v>
      </c>
      <c r="C69" s="46"/>
      <c r="D69" s="46" t="s">
        <v>51</v>
      </c>
      <c r="E69" s="46">
        <v>414</v>
      </c>
      <c r="F69" s="46">
        <v>30</v>
      </c>
      <c r="G69" s="46">
        <v>1000</v>
      </c>
      <c r="H69" s="46"/>
      <c r="I69" s="55">
        <v>44083</v>
      </c>
      <c r="J69" s="55">
        <v>44083</v>
      </c>
      <c r="K69" s="84" t="s">
        <v>400</v>
      </c>
      <c r="L69" s="74">
        <v>550000</v>
      </c>
      <c r="M69" s="67"/>
      <c r="N69" s="63"/>
      <c r="O69" s="63"/>
      <c r="Q69" s="47" t="s">
        <v>243</v>
      </c>
      <c r="R69" s="64">
        <v>409900</v>
      </c>
      <c r="S69" s="63">
        <v>521300</v>
      </c>
      <c r="T69" s="64">
        <v>0</v>
      </c>
      <c r="U69" s="65">
        <v>521300</v>
      </c>
    </row>
    <row r="70" spans="1:21" s="47" customFormat="1" x14ac:dyDescent="0.2">
      <c r="A70" s="55">
        <v>44089</v>
      </c>
      <c r="B70" s="46" t="s">
        <v>134</v>
      </c>
      <c r="C70" s="46"/>
      <c r="D70" s="46" t="s">
        <v>133</v>
      </c>
      <c r="E70" s="46">
        <v>201</v>
      </c>
      <c r="F70" s="46">
        <v>31</v>
      </c>
      <c r="G70" s="46">
        <v>1000</v>
      </c>
      <c r="H70" s="46"/>
      <c r="I70" s="55">
        <v>44089</v>
      </c>
      <c r="J70" s="55">
        <v>44089</v>
      </c>
      <c r="K70" s="84" t="s">
        <v>401</v>
      </c>
      <c r="L70" s="74">
        <v>640000</v>
      </c>
      <c r="M70" s="46"/>
      <c r="Q70" s="47" t="s">
        <v>243</v>
      </c>
      <c r="S70" s="63">
        <v>576700</v>
      </c>
      <c r="T70" s="64">
        <v>0</v>
      </c>
      <c r="U70" s="65">
        <v>576700</v>
      </c>
    </row>
    <row r="71" spans="1:21" s="47" customFormat="1" x14ac:dyDescent="0.2">
      <c r="A71" s="55">
        <v>44098</v>
      </c>
      <c r="B71" s="46" t="s">
        <v>10</v>
      </c>
      <c r="C71" s="46"/>
      <c r="D71" s="46" t="s">
        <v>9</v>
      </c>
      <c r="E71" s="46">
        <v>410</v>
      </c>
      <c r="F71" s="46">
        <v>33</v>
      </c>
      <c r="G71" s="46">
        <v>1000</v>
      </c>
      <c r="H71" s="46"/>
      <c r="I71" s="55">
        <v>44098</v>
      </c>
      <c r="J71" s="55">
        <v>44098</v>
      </c>
      <c r="K71" s="84" t="s">
        <v>402</v>
      </c>
      <c r="L71" s="74">
        <v>2575000</v>
      </c>
      <c r="M71" s="67"/>
      <c r="N71" s="63"/>
      <c r="O71" s="63"/>
      <c r="Q71" s="47" t="s">
        <v>243</v>
      </c>
      <c r="R71" s="64">
        <v>1947700</v>
      </c>
      <c r="S71" s="63">
        <v>2324500</v>
      </c>
      <c r="T71" s="64">
        <v>-461600</v>
      </c>
      <c r="U71" s="65">
        <v>1862900</v>
      </c>
    </row>
    <row r="72" spans="1:21" s="47" customFormat="1" x14ac:dyDescent="0.2">
      <c r="A72" s="55">
        <v>44099</v>
      </c>
      <c r="B72" s="46" t="s">
        <v>176</v>
      </c>
      <c r="C72" s="46"/>
      <c r="D72" s="46" t="s">
        <v>175</v>
      </c>
      <c r="E72" s="46">
        <v>405</v>
      </c>
      <c r="F72" s="46">
        <v>22</v>
      </c>
      <c r="G72" s="46">
        <v>2000</v>
      </c>
      <c r="H72" s="46"/>
      <c r="I72" s="55">
        <v>44099</v>
      </c>
      <c r="J72" s="55">
        <v>44099</v>
      </c>
      <c r="K72" s="84" t="s">
        <v>403</v>
      </c>
      <c r="L72" s="74">
        <v>160000</v>
      </c>
      <c r="M72" s="46"/>
      <c r="Q72" s="47" t="s">
        <v>243</v>
      </c>
      <c r="S72" s="63">
        <v>207000</v>
      </c>
      <c r="T72" s="64">
        <v>0</v>
      </c>
      <c r="U72" s="65">
        <v>207000</v>
      </c>
    </row>
    <row r="73" spans="1:21" s="47" customFormat="1" x14ac:dyDescent="0.2">
      <c r="A73" s="55">
        <v>44104</v>
      </c>
      <c r="B73" s="46" t="s">
        <v>14</v>
      </c>
      <c r="C73" s="46"/>
      <c r="D73" s="46" t="s">
        <v>13</v>
      </c>
      <c r="E73" s="46">
        <v>407</v>
      </c>
      <c r="F73" s="46">
        <v>69</v>
      </c>
      <c r="G73" s="46"/>
      <c r="H73" s="46"/>
      <c r="I73" s="55">
        <v>44104</v>
      </c>
      <c r="J73" s="55">
        <v>44104</v>
      </c>
      <c r="K73" s="84" t="s">
        <v>405</v>
      </c>
      <c r="L73" s="74">
        <v>1557500</v>
      </c>
      <c r="M73" s="67"/>
      <c r="N73" s="63"/>
      <c r="O73" s="63"/>
      <c r="Q73" s="47" t="s">
        <v>243</v>
      </c>
      <c r="R73" s="64">
        <v>1539200</v>
      </c>
      <c r="S73" s="63">
        <v>1651100</v>
      </c>
      <c r="T73" s="64">
        <v>-111100</v>
      </c>
      <c r="U73" s="65">
        <v>1540000</v>
      </c>
    </row>
    <row r="74" spans="1:21" s="47" customFormat="1" x14ac:dyDescent="0.2">
      <c r="A74" s="55">
        <v>44104</v>
      </c>
      <c r="B74" s="46" t="s">
        <v>66</v>
      </c>
      <c r="C74" s="46"/>
      <c r="D74" s="46" t="s">
        <v>65</v>
      </c>
      <c r="E74" s="46">
        <v>407</v>
      </c>
      <c r="F74" s="46">
        <v>84</v>
      </c>
      <c r="G74" s="46"/>
      <c r="H74" s="46"/>
      <c r="I74" s="55">
        <v>44104</v>
      </c>
      <c r="J74" s="55">
        <v>44104</v>
      </c>
      <c r="K74" s="84" t="s">
        <v>404</v>
      </c>
      <c r="L74" s="74">
        <v>527500</v>
      </c>
      <c r="M74" s="67"/>
      <c r="N74" s="63"/>
      <c r="O74" s="63"/>
      <c r="Q74" s="47" t="s">
        <v>243</v>
      </c>
      <c r="R74" s="64">
        <v>561100</v>
      </c>
      <c r="S74" s="63">
        <v>536100</v>
      </c>
      <c r="T74" s="64">
        <v>-72000</v>
      </c>
      <c r="U74" s="65">
        <v>464100</v>
      </c>
    </row>
    <row r="75" spans="1:21" s="47" customFormat="1" x14ac:dyDescent="0.2">
      <c r="A75" s="55">
        <v>44109</v>
      </c>
      <c r="B75" s="46" t="s">
        <v>12</v>
      </c>
      <c r="C75" s="46"/>
      <c r="D75" s="46" t="s">
        <v>11</v>
      </c>
      <c r="E75" s="46">
        <v>405</v>
      </c>
      <c r="F75" s="46">
        <v>35</v>
      </c>
      <c r="G75" s="46"/>
      <c r="H75" s="46"/>
      <c r="I75" s="55">
        <v>44109</v>
      </c>
      <c r="J75" s="55">
        <v>44109</v>
      </c>
      <c r="K75" s="84" t="s">
        <v>406</v>
      </c>
      <c r="L75" s="74">
        <v>1950000</v>
      </c>
      <c r="M75" s="67"/>
      <c r="N75" s="63"/>
      <c r="O75" s="63"/>
      <c r="Q75" s="47" t="s">
        <v>243</v>
      </c>
      <c r="R75" s="64">
        <v>1516300</v>
      </c>
      <c r="S75" s="63">
        <v>1993400</v>
      </c>
      <c r="T75" s="64">
        <v>-247100</v>
      </c>
      <c r="U75" s="65">
        <v>1746300</v>
      </c>
    </row>
    <row r="76" spans="1:21" s="47" customFormat="1" x14ac:dyDescent="0.2">
      <c r="A76" s="55">
        <v>44110</v>
      </c>
      <c r="B76" s="46" t="s">
        <v>70</v>
      </c>
      <c r="C76" s="46"/>
      <c r="D76" s="46" t="s">
        <v>69</v>
      </c>
      <c r="E76" s="46">
        <v>401</v>
      </c>
      <c r="F76" s="46">
        <v>55</v>
      </c>
      <c r="G76" s="46">
        <v>201</v>
      </c>
      <c r="H76" s="46"/>
      <c r="I76" s="55">
        <v>44110</v>
      </c>
      <c r="J76" s="55">
        <v>44110</v>
      </c>
      <c r="K76" s="84" t="s">
        <v>407</v>
      </c>
      <c r="L76" s="74">
        <v>500000</v>
      </c>
      <c r="M76" s="67"/>
      <c r="N76" s="63"/>
      <c r="O76" s="63"/>
      <c r="Q76" s="47" t="s">
        <v>243</v>
      </c>
      <c r="R76" s="64">
        <v>416300</v>
      </c>
      <c r="S76" s="63">
        <v>451200</v>
      </c>
      <c r="T76" s="64">
        <v>0</v>
      </c>
      <c r="U76" s="65">
        <v>451200</v>
      </c>
    </row>
    <row r="77" spans="1:21" s="47" customFormat="1" x14ac:dyDescent="0.2">
      <c r="A77" s="55">
        <v>44117</v>
      </c>
      <c r="B77" s="46" t="s">
        <v>189</v>
      </c>
      <c r="C77" s="46"/>
      <c r="D77" s="46" t="s">
        <v>171</v>
      </c>
      <c r="E77" s="46"/>
      <c r="F77" s="46"/>
      <c r="G77" s="46"/>
      <c r="H77" s="46"/>
      <c r="I77" s="55">
        <v>44117</v>
      </c>
      <c r="J77" s="55">
        <v>44117</v>
      </c>
      <c r="K77" s="84" t="s">
        <v>408</v>
      </c>
      <c r="L77" s="74">
        <v>100000</v>
      </c>
      <c r="M77" s="46"/>
      <c r="P77" s="47" t="s">
        <v>222</v>
      </c>
      <c r="Q77" s="47" t="s">
        <v>245</v>
      </c>
    </row>
    <row r="78" spans="1:21" s="47" customFormat="1" x14ac:dyDescent="0.2">
      <c r="A78" s="55">
        <v>44137</v>
      </c>
      <c r="B78" s="46" t="s">
        <v>20</v>
      </c>
      <c r="C78" s="46"/>
      <c r="D78" s="46" t="s">
        <v>19</v>
      </c>
      <c r="E78" s="46">
        <v>407</v>
      </c>
      <c r="F78" s="46">
        <v>60</v>
      </c>
      <c r="G78" s="46">
        <v>4000</v>
      </c>
      <c r="H78" s="46"/>
      <c r="I78" s="55">
        <v>44137</v>
      </c>
      <c r="J78" s="55">
        <v>44137</v>
      </c>
      <c r="K78" s="84" t="s">
        <v>409</v>
      </c>
      <c r="L78" s="74">
        <v>1500000</v>
      </c>
      <c r="M78" s="67"/>
      <c r="N78" s="63"/>
      <c r="O78" s="63"/>
      <c r="Q78" s="47" t="s">
        <v>243</v>
      </c>
      <c r="R78" s="64">
        <v>1032500</v>
      </c>
      <c r="S78" s="63">
        <v>1244000</v>
      </c>
      <c r="T78" s="64">
        <v>-114600</v>
      </c>
      <c r="U78" s="65">
        <v>1129400</v>
      </c>
    </row>
    <row r="79" spans="1:21" s="47" customFormat="1" x14ac:dyDescent="0.2">
      <c r="A79" s="55">
        <v>44137</v>
      </c>
      <c r="B79" s="46" t="s">
        <v>90</v>
      </c>
      <c r="C79" s="46"/>
      <c r="D79" s="46" t="s">
        <v>69</v>
      </c>
      <c r="E79" s="46">
        <v>401</v>
      </c>
      <c r="F79" s="46">
        <v>55</v>
      </c>
      <c r="G79" s="46">
        <v>502</v>
      </c>
      <c r="H79" s="46"/>
      <c r="I79" s="55">
        <v>44137</v>
      </c>
      <c r="J79" s="55">
        <v>44137</v>
      </c>
      <c r="K79" s="84" t="s">
        <v>410</v>
      </c>
      <c r="L79" s="74">
        <v>339000</v>
      </c>
      <c r="M79" s="67"/>
      <c r="N79" s="63"/>
      <c r="O79" s="63"/>
      <c r="Q79" s="47" t="s">
        <v>243</v>
      </c>
      <c r="R79" s="64">
        <v>306200</v>
      </c>
      <c r="S79" s="63">
        <v>332100</v>
      </c>
      <c r="T79" s="64">
        <v>0</v>
      </c>
      <c r="U79" s="65">
        <v>332100</v>
      </c>
    </row>
    <row r="80" spans="1:21" s="47" customFormat="1" x14ac:dyDescent="0.2">
      <c r="A80" s="55">
        <v>44145</v>
      </c>
      <c r="B80" s="46" t="s">
        <v>120</v>
      </c>
      <c r="C80" s="46"/>
      <c r="D80" s="46" t="s">
        <v>119</v>
      </c>
      <c r="E80" s="46">
        <v>407</v>
      </c>
      <c r="F80" s="46">
        <v>28</v>
      </c>
      <c r="G80" s="46"/>
      <c r="H80" s="46"/>
      <c r="I80" s="55">
        <v>44145</v>
      </c>
      <c r="J80" s="55">
        <v>44145</v>
      </c>
      <c r="K80" s="84" t="s">
        <v>411</v>
      </c>
      <c r="L80" s="74">
        <v>50000</v>
      </c>
      <c r="M80" s="67"/>
      <c r="N80" s="63"/>
      <c r="O80" s="63"/>
      <c r="Q80" s="47" t="s">
        <v>243</v>
      </c>
      <c r="R80" s="64">
        <v>52300</v>
      </c>
      <c r="S80" s="63">
        <v>50200</v>
      </c>
      <c r="T80" s="64">
        <v>0</v>
      </c>
      <c r="U80" s="65">
        <v>50200</v>
      </c>
    </row>
    <row r="81" spans="1:21" s="47" customFormat="1" x14ac:dyDescent="0.2">
      <c r="A81" s="55">
        <v>44151</v>
      </c>
      <c r="B81" s="46" t="s">
        <v>100</v>
      </c>
      <c r="C81" s="46"/>
      <c r="D81" s="46" t="s">
        <v>99</v>
      </c>
      <c r="E81" s="46">
        <v>405</v>
      </c>
      <c r="F81" s="46">
        <v>17</v>
      </c>
      <c r="G81" s="46"/>
      <c r="H81" s="46"/>
      <c r="I81" s="55">
        <v>44151</v>
      </c>
      <c r="J81" s="55">
        <v>44151</v>
      </c>
      <c r="K81" s="84" t="s">
        <v>412</v>
      </c>
      <c r="L81" s="74">
        <v>329900</v>
      </c>
      <c r="M81" s="67"/>
      <c r="N81" s="63"/>
      <c r="O81" s="63"/>
      <c r="Q81" s="47" t="s">
        <v>243</v>
      </c>
      <c r="R81" s="64">
        <v>291000</v>
      </c>
      <c r="S81" s="63">
        <v>332900</v>
      </c>
      <c r="T81" s="64">
        <v>-50200</v>
      </c>
      <c r="U81" s="65">
        <v>282700</v>
      </c>
    </row>
    <row r="82" spans="1:21" s="47" customFormat="1" x14ac:dyDescent="0.2">
      <c r="A82" s="55">
        <v>44153</v>
      </c>
      <c r="B82" s="46" t="s">
        <v>112</v>
      </c>
      <c r="C82" s="46"/>
      <c r="D82" s="46" t="s">
        <v>111</v>
      </c>
      <c r="E82" s="46">
        <v>408</v>
      </c>
      <c r="F82" s="46">
        <v>18</v>
      </c>
      <c r="G82" s="46"/>
      <c r="H82" s="46"/>
      <c r="I82" s="55">
        <v>44153</v>
      </c>
      <c r="J82" s="55">
        <v>44153</v>
      </c>
      <c r="K82" s="84" t="s">
        <v>413</v>
      </c>
      <c r="L82" s="74">
        <v>175000</v>
      </c>
      <c r="M82" s="67"/>
      <c r="N82" s="63"/>
      <c r="O82" s="63"/>
      <c r="Q82" s="47" t="s">
        <v>243</v>
      </c>
      <c r="R82" s="64">
        <v>130500</v>
      </c>
      <c r="S82" s="63">
        <v>171600</v>
      </c>
      <c r="T82" s="64">
        <v>0</v>
      </c>
      <c r="U82" s="65">
        <v>171600</v>
      </c>
    </row>
    <row r="83" spans="1:21" s="47" customFormat="1" x14ac:dyDescent="0.2">
      <c r="A83" s="55">
        <v>44168</v>
      </c>
      <c r="B83" s="46" t="s">
        <v>116</v>
      </c>
      <c r="C83" s="46"/>
      <c r="D83" s="46" t="s">
        <v>115</v>
      </c>
      <c r="E83" s="46">
        <v>201</v>
      </c>
      <c r="F83" s="46">
        <v>133</v>
      </c>
      <c r="G83" s="46"/>
      <c r="H83" s="46"/>
      <c r="I83" s="55">
        <v>44168</v>
      </c>
      <c r="J83" s="55">
        <v>44168</v>
      </c>
      <c r="K83" s="84" t="s">
        <v>414</v>
      </c>
      <c r="L83" s="74">
        <v>100000</v>
      </c>
      <c r="M83" s="67"/>
      <c r="N83" s="63"/>
      <c r="O83" s="63"/>
      <c r="Q83" s="47" t="s">
        <v>243</v>
      </c>
      <c r="R83" s="64">
        <v>79500</v>
      </c>
      <c r="S83" s="63">
        <v>113900</v>
      </c>
      <c r="T83" s="64">
        <v>0</v>
      </c>
      <c r="U83" s="65">
        <v>113900</v>
      </c>
    </row>
    <row r="84" spans="1:21" s="47" customFormat="1" x14ac:dyDescent="0.2">
      <c r="A84" s="55">
        <v>44173</v>
      </c>
      <c r="B84" s="46" t="s">
        <v>103</v>
      </c>
      <c r="C84" s="46"/>
      <c r="D84" s="46" t="s">
        <v>102</v>
      </c>
      <c r="E84" s="46">
        <v>406</v>
      </c>
      <c r="F84" s="46">
        <v>3</v>
      </c>
      <c r="G84" s="46"/>
      <c r="H84" s="46"/>
      <c r="I84" s="55">
        <v>44173</v>
      </c>
      <c r="J84" s="55">
        <v>44173</v>
      </c>
      <c r="K84" s="84" t="s">
        <v>415</v>
      </c>
      <c r="L84" s="74">
        <v>240500</v>
      </c>
      <c r="M84" s="67"/>
      <c r="N84" s="63"/>
      <c r="O84" s="63"/>
      <c r="Q84" s="47" t="s">
        <v>243</v>
      </c>
      <c r="R84" s="64">
        <v>247200</v>
      </c>
      <c r="S84" s="63">
        <v>261800</v>
      </c>
      <c r="T84" s="64">
        <v>0</v>
      </c>
      <c r="U84" s="65">
        <v>261800</v>
      </c>
    </row>
    <row r="85" spans="1:21" s="47" customFormat="1" x14ac:dyDescent="0.2">
      <c r="A85" s="55">
        <v>44181</v>
      </c>
      <c r="B85" s="46" t="s">
        <v>114</v>
      </c>
      <c r="C85" s="46"/>
      <c r="D85" s="46" t="s">
        <v>113</v>
      </c>
      <c r="E85" s="46">
        <v>408</v>
      </c>
      <c r="F85" s="46">
        <v>48</v>
      </c>
      <c r="G85" s="46">
        <v>1000</v>
      </c>
      <c r="H85" s="46"/>
      <c r="I85" s="55">
        <v>44181</v>
      </c>
      <c r="J85" s="55">
        <v>44181</v>
      </c>
      <c r="K85" s="84" t="s">
        <v>416</v>
      </c>
      <c r="L85" s="74">
        <v>600000</v>
      </c>
      <c r="M85" s="67"/>
      <c r="N85" s="63"/>
      <c r="O85" s="63"/>
      <c r="Q85" s="47" t="s">
        <v>243</v>
      </c>
      <c r="R85" s="64">
        <v>404000</v>
      </c>
      <c r="S85" s="63">
        <v>554000</v>
      </c>
      <c r="T85" s="64">
        <v>-398900</v>
      </c>
      <c r="U85" s="65">
        <v>155100</v>
      </c>
    </row>
    <row r="86" spans="1:21" s="47" customFormat="1" x14ac:dyDescent="0.2">
      <c r="A86" s="55">
        <v>44186</v>
      </c>
      <c r="B86" s="46" t="s">
        <v>200</v>
      </c>
      <c r="C86" s="46"/>
      <c r="D86" s="46" t="s">
        <v>199</v>
      </c>
      <c r="E86" s="46">
        <v>401</v>
      </c>
      <c r="F86" s="46">
        <v>40</v>
      </c>
      <c r="G86" s="46"/>
      <c r="H86" s="46"/>
      <c r="I86" s="55">
        <v>44186</v>
      </c>
      <c r="J86" s="55">
        <v>44186</v>
      </c>
      <c r="K86" s="84" t="s">
        <v>417</v>
      </c>
      <c r="L86" s="74">
        <v>1845000</v>
      </c>
      <c r="M86" s="46"/>
      <c r="P86" s="47" t="s">
        <v>228</v>
      </c>
      <c r="Q86" s="47" t="s">
        <v>245</v>
      </c>
    </row>
    <row r="87" spans="1:21" s="47" customFormat="1" x14ac:dyDescent="0.2">
      <c r="A87" s="55">
        <v>44196</v>
      </c>
      <c r="B87" s="46" t="s">
        <v>178</v>
      </c>
      <c r="C87" s="46"/>
      <c r="D87" s="46" t="s">
        <v>177</v>
      </c>
      <c r="E87" s="46">
        <v>409</v>
      </c>
      <c r="F87" s="46">
        <v>83</v>
      </c>
      <c r="G87" s="46"/>
      <c r="H87" s="46"/>
      <c r="I87" s="55">
        <v>44196</v>
      </c>
      <c r="J87" s="55">
        <v>44196</v>
      </c>
      <c r="K87" s="84" t="s">
        <v>418</v>
      </c>
      <c r="L87" s="74">
        <v>163900</v>
      </c>
      <c r="M87" s="46"/>
      <c r="Q87" s="47" t="s">
        <v>243</v>
      </c>
      <c r="S87" s="63">
        <v>200600</v>
      </c>
      <c r="T87" s="64">
        <v>0</v>
      </c>
      <c r="U87" s="65">
        <v>200600</v>
      </c>
    </row>
    <row r="88" spans="1:21" s="47" customFormat="1" x14ac:dyDescent="0.2">
      <c r="A88" s="55">
        <v>44208</v>
      </c>
      <c r="B88" s="46" t="s">
        <v>56</v>
      </c>
      <c r="C88" s="46"/>
      <c r="D88" s="46" t="s">
        <v>55</v>
      </c>
      <c r="E88" s="46">
        <v>404</v>
      </c>
      <c r="F88" s="46">
        <v>43</v>
      </c>
      <c r="G88" s="46"/>
      <c r="H88" s="46"/>
      <c r="I88" s="55">
        <v>44208</v>
      </c>
      <c r="J88" s="55">
        <v>44208</v>
      </c>
      <c r="K88" s="84" t="s">
        <v>419</v>
      </c>
      <c r="L88" s="74">
        <v>525000</v>
      </c>
      <c r="M88" s="67"/>
      <c r="N88" s="63"/>
      <c r="O88" s="63"/>
      <c r="Q88" s="47" t="s">
        <v>243</v>
      </c>
      <c r="R88" s="64">
        <v>452800</v>
      </c>
      <c r="S88" s="63">
        <v>508600</v>
      </c>
      <c r="T88" s="64">
        <v>0</v>
      </c>
      <c r="U88" s="65">
        <v>508600</v>
      </c>
    </row>
    <row r="89" spans="1:21" s="47" customFormat="1" x14ac:dyDescent="0.2">
      <c r="A89" s="55">
        <v>44217</v>
      </c>
      <c r="B89" s="46" t="s">
        <v>68</v>
      </c>
      <c r="C89" s="46"/>
      <c r="D89" s="46" t="s">
        <v>67</v>
      </c>
      <c r="E89" s="46">
        <v>401</v>
      </c>
      <c r="F89" s="46">
        <v>13</v>
      </c>
      <c r="G89" s="46">
        <v>1000</v>
      </c>
      <c r="H89" s="46"/>
      <c r="I89" s="55">
        <v>44217</v>
      </c>
      <c r="J89" s="55">
        <v>44217</v>
      </c>
      <c r="K89" s="84" t="s">
        <v>420</v>
      </c>
      <c r="L89" s="74">
        <v>580000</v>
      </c>
      <c r="M89" s="67"/>
      <c r="N89" s="63"/>
      <c r="O89" s="63"/>
      <c r="Q89" s="47" t="s">
        <v>243</v>
      </c>
      <c r="R89" s="64">
        <v>568400</v>
      </c>
      <c r="S89" s="63">
        <v>574400</v>
      </c>
      <c r="T89" s="64">
        <v>-116900</v>
      </c>
      <c r="U89" s="65">
        <v>457500</v>
      </c>
    </row>
    <row r="90" spans="1:21" s="47" customFormat="1" x14ac:dyDescent="0.2">
      <c r="A90" s="55">
        <v>44235</v>
      </c>
      <c r="B90" s="46" t="s">
        <v>154</v>
      </c>
      <c r="C90" s="46"/>
      <c r="D90" s="46" t="s">
        <v>153</v>
      </c>
      <c r="E90" s="46">
        <v>405</v>
      </c>
      <c r="F90" s="46">
        <v>31</v>
      </c>
      <c r="G90" s="46"/>
      <c r="H90" s="46"/>
      <c r="I90" s="55">
        <v>44235</v>
      </c>
      <c r="J90" s="55">
        <v>44235</v>
      </c>
      <c r="K90" s="84" t="s">
        <v>421</v>
      </c>
      <c r="L90" s="74">
        <v>260000</v>
      </c>
      <c r="M90" s="46"/>
      <c r="Q90" s="47" t="s">
        <v>243</v>
      </c>
      <c r="S90" s="63">
        <v>349100</v>
      </c>
      <c r="T90" s="64">
        <v>0</v>
      </c>
      <c r="U90" s="65">
        <v>349100</v>
      </c>
    </row>
    <row r="91" spans="1:21" s="47" customFormat="1" x14ac:dyDescent="0.2">
      <c r="A91" s="55">
        <v>44236</v>
      </c>
      <c r="B91" s="46" t="s">
        <v>72</v>
      </c>
      <c r="C91" s="46"/>
      <c r="D91" s="46" t="s">
        <v>71</v>
      </c>
      <c r="E91" s="46">
        <v>410</v>
      </c>
      <c r="F91" s="46">
        <v>36</v>
      </c>
      <c r="G91" s="46"/>
      <c r="H91" s="46"/>
      <c r="I91" s="55">
        <v>44236</v>
      </c>
      <c r="J91" s="55">
        <v>44236</v>
      </c>
      <c r="K91" s="84" t="s">
        <v>422</v>
      </c>
      <c r="L91" s="74">
        <v>525000</v>
      </c>
      <c r="M91" s="67"/>
      <c r="N91" s="63"/>
      <c r="O91" s="63"/>
      <c r="Q91" s="47" t="s">
        <v>243</v>
      </c>
      <c r="R91" s="64">
        <v>300700</v>
      </c>
      <c r="S91" s="63">
        <v>432400</v>
      </c>
      <c r="T91" s="64">
        <v>0</v>
      </c>
      <c r="U91" s="65">
        <v>432400</v>
      </c>
    </row>
    <row r="92" spans="1:21" s="47" customFormat="1" x14ac:dyDescent="0.2">
      <c r="A92" s="55">
        <v>44272</v>
      </c>
      <c r="B92" s="46" t="s">
        <v>74</v>
      </c>
      <c r="C92" s="46"/>
      <c r="D92" s="46" t="s">
        <v>73</v>
      </c>
      <c r="E92" s="46">
        <v>410</v>
      </c>
      <c r="F92" s="46">
        <v>31</v>
      </c>
      <c r="G92" s="46"/>
      <c r="H92" s="46"/>
      <c r="I92" s="55">
        <v>44272</v>
      </c>
      <c r="J92" s="55">
        <v>44272</v>
      </c>
      <c r="K92" s="84" t="s">
        <v>423</v>
      </c>
      <c r="L92" s="74">
        <v>405000</v>
      </c>
      <c r="M92" s="67"/>
      <c r="N92" s="63"/>
      <c r="O92" s="63"/>
      <c r="Q92" s="47" t="s">
        <v>243</v>
      </c>
      <c r="R92" s="64">
        <v>347500</v>
      </c>
      <c r="S92" s="63">
        <v>420500</v>
      </c>
      <c r="T92" s="64">
        <v>0</v>
      </c>
      <c r="U92" s="65">
        <v>420500</v>
      </c>
    </row>
    <row r="93" spans="1:21" s="47" customFormat="1" x14ac:dyDescent="0.2">
      <c r="A93" s="55">
        <v>44274</v>
      </c>
      <c r="B93" s="46" t="s">
        <v>118</v>
      </c>
      <c r="C93" s="46"/>
      <c r="D93" s="46" t="s">
        <v>117</v>
      </c>
      <c r="E93" s="46">
        <v>409</v>
      </c>
      <c r="F93" s="46">
        <v>84</v>
      </c>
      <c r="G93" s="46"/>
      <c r="H93" s="46"/>
      <c r="I93" s="55">
        <v>44274</v>
      </c>
      <c r="J93" s="55">
        <v>44274</v>
      </c>
      <c r="K93" s="84" t="s">
        <v>424</v>
      </c>
      <c r="L93" s="74">
        <v>400000</v>
      </c>
      <c r="M93" s="67"/>
      <c r="N93" s="63"/>
      <c r="O93" s="63"/>
      <c r="Q93" s="47" t="s">
        <v>243</v>
      </c>
      <c r="R93" s="64">
        <v>417200</v>
      </c>
      <c r="S93" s="63">
        <v>422400</v>
      </c>
      <c r="T93" s="64">
        <v>-309100</v>
      </c>
      <c r="U93" s="65">
        <v>113300</v>
      </c>
    </row>
    <row r="94" spans="1:21" s="47" customFormat="1" x14ac:dyDescent="0.2">
      <c r="A94" s="55">
        <v>44274</v>
      </c>
      <c r="B94" s="46" t="s">
        <v>198</v>
      </c>
      <c r="C94" s="46"/>
      <c r="D94" s="46" t="s">
        <v>197</v>
      </c>
      <c r="E94" s="46">
        <v>407</v>
      </c>
      <c r="F94" s="46">
        <v>55</v>
      </c>
      <c r="G94" s="46"/>
      <c r="H94" s="46"/>
      <c r="I94" s="55">
        <v>44274</v>
      </c>
      <c r="J94" s="55">
        <v>44274</v>
      </c>
      <c r="K94" s="84"/>
      <c r="L94" s="74">
        <v>125000</v>
      </c>
      <c r="M94" s="46"/>
      <c r="P94" s="46" t="s">
        <v>227</v>
      </c>
      <c r="Q94" s="47" t="s">
        <v>245</v>
      </c>
    </row>
    <row r="95" spans="1:21" s="47" customFormat="1" x14ac:dyDescent="0.2">
      <c r="A95" s="55">
        <v>44280</v>
      </c>
      <c r="B95" s="46" t="s">
        <v>16</v>
      </c>
      <c r="C95" s="46"/>
      <c r="D95" s="46" t="s">
        <v>15</v>
      </c>
      <c r="E95" s="46">
        <v>407</v>
      </c>
      <c r="F95" s="46">
        <v>60</v>
      </c>
      <c r="G95" s="46">
        <v>3000</v>
      </c>
      <c r="H95" s="46"/>
      <c r="I95" s="55">
        <v>44280</v>
      </c>
      <c r="J95" s="55">
        <v>44280</v>
      </c>
      <c r="K95" s="84" t="s">
        <v>425</v>
      </c>
      <c r="L95" s="74">
        <v>1435000</v>
      </c>
      <c r="M95" s="67"/>
      <c r="N95" s="63"/>
      <c r="O95" s="63"/>
      <c r="Q95" s="47" t="s">
        <v>243</v>
      </c>
      <c r="R95" s="64">
        <v>1267200</v>
      </c>
      <c r="S95" s="63">
        <v>1339400</v>
      </c>
      <c r="T95" s="64">
        <v>0</v>
      </c>
      <c r="U95" s="65">
        <v>1339400</v>
      </c>
    </row>
    <row r="96" spans="1:21" s="47" customFormat="1" x14ac:dyDescent="0.2">
      <c r="A96" s="55">
        <v>44286</v>
      </c>
      <c r="B96" s="46" t="s">
        <v>196</v>
      </c>
      <c r="C96" s="46"/>
      <c r="D96" s="46" t="s">
        <v>195</v>
      </c>
      <c r="E96" s="46">
        <v>421</v>
      </c>
      <c r="F96" s="46">
        <v>21</v>
      </c>
      <c r="G96" s="46"/>
      <c r="H96" s="46"/>
      <c r="I96" s="55">
        <v>44286</v>
      </c>
      <c r="J96" s="55">
        <v>44286</v>
      </c>
      <c r="K96" s="84" t="s">
        <v>426</v>
      </c>
      <c r="L96" s="74">
        <v>2500000</v>
      </c>
      <c r="M96" s="46"/>
      <c r="P96" s="47" t="s">
        <v>226</v>
      </c>
      <c r="Q96" s="47" t="s">
        <v>245</v>
      </c>
    </row>
    <row r="97" spans="1:21" s="47" customFormat="1" x14ac:dyDescent="0.2">
      <c r="A97" s="55">
        <v>44301</v>
      </c>
      <c r="B97" s="46" t="s">
        <v>54</v>
      </c>
      <c r="C97" s="46"/>
      <c r="D97" s="46" t="s">
        <v>53</v>
      </c>
      <c r="E97" s="46">
        <v>408</v>
      </c>
      <c r="F97" s="46">
        <v>48</v>
      </c>
      <c r="G97" s="46">
        <v>2000</v>
      </c>
      <c r="H97" s="46"/>
      <c r="I97" s="55">
        <v>44301</v>
      </c>
      <c r="J97" s="55">
        <v>44301</v>
      </c>
      <c r="K97" s="84" t="s">
        <v>427</v>
      </c>
      <c r="L97" s="74">
        <v>615000</v>
      </c>
      <c r="M97" s="67"/>
      <c r="N97" s="63"/>
      <c r="O97" s="63"/>
      <c r="Q97" s="47" t="s">
        <v>243</v>
      </c>
      <c r="R97" s="64">
        <v>527600</v>
      </c>
      <c r="S97" s="63">
        <v>596500</v>
      </c>
      <c r="T97" s="64">
        <v>-79700</v>
      </c>
      <c r="U97" s="65">
        <v>516800</v>
      </c>
    </row>
    <row r="98" spans="1:21" s="47" customFormat="1" x14ac:dyDescent="0.2">
      <c r="A98" s="55">
        <v>44305</v>
      </c>
      <c r="B98" s="46" t="s">
        <v>44</v>
      </c>
      <c r="C98" s="46"/>
      <c r="D98" s="46" t="s">
        <v>43</v>
      </c>
      <c r="E98" s="46">
        <v>407</v>
      </c>
      <c r="F98" s="46">
        <v>95</v>
      </c>
      <c r="G98" s="46"/>
      <c r="H98" s="46"/>
      <c r="I98" s="55">
        <v>44305</v>
      </c>
      <c r="J98" s="55">
        <v>44305</v>
      </c>
      <c r="K98" s="84" t="s">
        <v>428</v>
      </c>
      <c r="L98" s="74">
        <v>700000</v>
      </c>
      <c r="M98" s="67"/>
      <c r="N98" s="63"/>
      <c r="O98" s="63"/>
      <c r="Q98" s="47" t="s">
        <v>243</v>
      </c>
      <c r="R98" s="64">
        <v>501600</v>
      </c>
      <c r="S98" s="63">
        <v>610900</v>
      </c>
      <c r="T98" s="64">
        <v>0</v>
      </c>
      <c r="U98" s="65">
        <v>610900</v>
      </c>
    </row>
    <row r="99" spans="1:21" s="47" customFormat="1" x14ac:dyDescent="0.2">
      <c r="A99" s="55">
        <v>44326</v>
      </c>
      <c r="B99" s="46" t="s">
        <v>174</v>
      </c>
      <c r="C99" s="46"/>
      <c r="D99" s="46" t="s">
        <v>173</v>
      </c>
      <c r="E99" s="46">
        <v>402</v>
      </c>
      <c r="F99" s="46">
        <v>27</v>
      </c>
      <c r="G99" s="46"/>
      <c r="H99" s="46"/>
      <c r="I99" s="55">
        <v>44326</v>
      </c>
      <c r="J99" s="55">
        <v>44326</v>
      </c>
      <c r="K99" s="84" t="s">
        <v>429</v>
      </c>
      <c r="L99" s="74">
        <v>131500</v>
      </c>
      <c r="M99" s="46"/>
      <c r="Q99" s="47" t="s">
        <v>243</v>
      </c>
      <c r="S99" s="63">
        <v>215400</v>
      </c>
      <c r="T99" s="64">
        <v>0</v>
      </c>
      <c r="U99" s="65">
        <v>215400</v>
      </c>
    </row>
    <row r="100" spans="1:21" s="47" customFormat="1" x14ac:dyDescent="0.2">
      <c r="A100" s="55">
        <v>44341</v>
      </c>
      <c r="B100" s="46" t="s">
        <v>219</v>
      </c>
      <c r="C100" s="46"/>
      <c r="D100" s="46" t="s">
        <v>218</v>
      </c>
      <c r="E100" s="46">
        <v>410</v>
      </c>
      <c r="F100" s="46">
        <v>79</v>
      </c>
      <c r="G100" s="46"/>
      <c r="H100" s="46"/>
      <c r="I100" s="55">
        <v>44341</v>
      </c>
      <c r="J100" s="55">
        <v>44341</v>
      </c>
      <c r="K100" s="85"/>
      <c r="L100" s="75">
        <v>2800</v>
      </c>
      <c r="M100" s="46"/>
      <c r="Q100" s="47" t="s">
        <v>245</v>
      </c>
    </row>
    <row r="101" spans="1:21" s="47" customFormat="1" x14ac:dyDescent="0.2">
      <c r="A101" s="55">
        <v>44344</v>
      </c>
      <c r="B101" s="46" t="s">
        <v>150</v>
      </c>
      <c r="C101" s="46"/>
      <c r="D101" s="46" t="s">
        <v>149</v>
      </c>
      <c r="E101" s="46">
        <v>405</v>
      </c>
      <c r="F101" s="46">
        <v>32</v>
      </c>
      <c r="G101" s="46"/>
      <c r="H101" s="46"/>
      <c r="I101" s="55">
        <v>44344</v>
      </c>
      <c r="J101" s="55">
        <v>44344</v>
      </c>
      <c r="K101" s="84" t="s">
        <v>430</v>
      </c>
      <c r="L101" s="74">
        <v>288800</v>
      </c>
      <c r="M101" s="46"/>
      <c r="Q101" s="47" t="s">
        <v>243</v>
      </c>
      <c r="S101" s="63">
        <v>364900</v>
      </c>
      <c r="T101" s="64">
        <v>0</v>
      </c>
      <c r="U101" s="65">
        <v>364900</v>
      </c>
    </row>
    <row r="102" spans="1:21" s="47" customFormat="1" x14ac:dyDescent="0.2">
      <c r="A102" s="55">
        <v>44376</v>
      </c>
      <c r="B102" s="46" t="s">
        <v>78</v>
      </c>
      <c r="C102" s="46"/>
      <c r="D102" s="46" t="s">
        <v>77</v>
      </c>
      <c r="E102" s="46">
        <v>201</v>
      </c>
      <c r="F102" s="46">
        <v>90</v>
      </c>
      <c r="G102" s="46"/>
      <c r="H102" s="46"/>
      <c r="I102" s="55">
        <v>44376</v>
      </c>
      <c r="J102" s="55">
        <v>44376</v>
      </c>
      <c r="K102" s="84" t="s">
        <v>431</v>
      </c>
      <c r="L102" s="74">
        <v>525000</v>
      </c>
      <c r="M102" s="46"/>
      <c r="Q102" s="47" t="s">
        <v>243</v>
      </c>
      <c r="S102" s="63">
        <v>393500</v>
      </c>
      <c r="T102" s="64">
        <v>0</v>
      </c>
      <c r="U102" s="65">
        <v>393500</v>
      </c>
    </row>
    <row r="103" spans="1:21" s="47" customFormat="1" x14ac:dyDescent="0.2">
      <c r="A103" s="55">
        <v>44386</v>
      </c>
      <c r="B103" s="46" t="s">
        <v>146</v>
      </c>
      <c r="C103" s="46"/>
      <c r="D103" s="46" t="s">
        <v>145</v>
      </c>
      <c r="E103" s="46">
        <v>409</v>
      </c>
      <c r="F103" s="46">
        <v>24</v>
      </c>
      <c r="G103" s="46"/>
      <c r="H103" s="46"/>
      <c r="I103" s="55">
        <v>44386</v>
      </c>
      <c r="J103" s="55">
        <v>44386</v>
      </c>
      <c r="K103" s="84" t="s">
        <v>433</v>
      </c>
      <c r="L103" s="74">
        <v>525000</v>
      </c>
      <c r="M103" s="46"/>
      <c r="Q103" s="47" t="s">
        <v>243</v>
      </c>
      <c r="S103" s="63">
        <v>380500</v>
      </c>
      <c r="T103" s="64">
        <v>0</v>
      </c>
      <c r="U103" s="65">
        <v>380500</v>
      </c>
    </row>
    <row r="104" spans="1:21" s="47" customFormat="1" x14ac:dyDescent="0.2">
      <c r="A104" s="55">
        <v>44386</v>
      </c>
      <c r="B104" s="46" t="s">
        <v>158</v>
      </c>
      <c r="C104" s="46"/>
      <c r="D104" s="46" t="s">
        <v>157</v>
      </c>
      <c r="E104" s="46">
        <v>403</v>
      </c>
      <c r="F104" s="46">
        <v>18</v>
      </c>
      <c r="G104" s="46"/>
      <c r="H104" s="46"/>
      <c r="I104" s="55">
        <v>44386</v>
      </c>
      <c r="J104" s="55">
        <v>44386</v>
      </c>
      <c r="K104" s="84" t="s">
        <v>432</v>
      </c>
      <c r="L104" s="74">
        <v>600000</v>
      </c>
      <c r="M104" s="46"/>
      <c r="Q104" s="47" t="s">
        <v>243</v>
      </c>
      <c r="S104" s="63">
        <v>325300</v>
      </c>
      <c r="T104" s="64">
        <v>0</v>
      </c>
      <c r="U104" s="65">
        <v>325300</v>
      </c>
    </row>
    <row r="105" spans="1:21" s="47" customFormat="1" x14ac:dyDescent="0.2">
      <c r="A105" s="55">
        <v>44396</v>
      </c>
      <c r="B105" s="46" t="s">
        <v>144</v>
      </c>
      <c r="C105" s="46"/>
      <c r="D105" s="46" t="s">
        <v>143</v>
      </c>
      <c r="E105" s="46">
        <v>421</v>
      </c>
      <c r="F105" s="46">
        <v>18</v>
      </c>
      <c r="G105" s="46"/>
      <c r="H105" s="46"/>
      <c r="I105" s="55">
        <v>44396</v>
      </c>
      <c r="J105" s="55">
        <v>44396</v>
      </c>
      <c r="K105" s="84" t="s">
        <v>434</v>
      </c>
      <c r="L105" s="74">
        <v>725000</v>
      </c>
      <c r="M105" s="46"/>
      <c r="Q105" s="47" t="s">
        <v>243</v>
      </c>
      <c r="S105" s="63">
        <v>620500</v>
      </c>
      <c r="T105" s="64">
        <v>-229900</v>
      </c>
      <c r="U105" s="65">
        <v>390600</v>
      </c>
    </row>
    <row r="106" spans="1:21" s="47" customFormat="1" x14ac:dyDescent="0.2">
      <c r="A106" s="55">
        <v>44400</v>
      </c>
      <c r="B106" s="46" t="s">
        <v>30</v>
      </c>
      <c r="C106" s="46"/>
      <c r="D106" s="46" t="s">
        <v>29</v>
      </c>
      <c r="E106" s="46">
        <v>415</v>
      </c>
      <c r="F106" s="46">
        <v>17</v>
      </c>
      <c r="G106" s="46"/>
      <c r="H106" s="46"/>
      <c r="I106" s="55">
        <v>44400</v>
      </c>
      <c r="J106" s="55">
        <v>44400</v>
      </c>
      <c r="K106" s="84" t="s">
        <v>435</v>
      </c>
      <c r="L106" s="74">
        <v>775000</v>
      </c>
      <c r="M106" s="46"/>
      <c r="Q106" s="47" t="s">
        <v>243</v>
      </c>
      <c r="S106" s="63">
        <v>686800</v>
      </c>
      <c r="T106" s="64">
        <v>0</v>
      </c>
      <c r="U106" s="65">
        <v>686800</v>
      </c>
    </row>
    <row r="107" spans="1:21" s="47" customFormat="1" x14ac:dyDescent="0.2">
      <c r="A107" s="55">
        <v>44417</v>
      </c>
      <c r="B107" s="46" t="s">
        <v>217</v>
      </c>
      <c r="C107" s="46"/>
      <c r="D107" s="46" t="s">
        <v>216</v>
      </c>
      <c r="E107" s="46">
        <v>409</v>
      </c>
      <c r="F107" s="46">
        <v>95</v>
      </c>
      <c r="G107" s="46"/>
      <c r="H107" s="46"/>
      <c r="I107" s="55">
        <v>44417</v>
      </c>
      <c r="J107" s="55">
        <v>44417</v>
      </c>
      <c r="K107" s="85"/>
      <c r="L107" s="75">
        <v>2667</v>
      </c>
      <c r="M107" s="46"/>
      <c r="Q107" s="47" t="s">
        <v>245</v>
      </c>
    </row>
    <row r="108" spans="1:21" s="47" customFormat="1" x14ac:dyDescent="0.2">
      <c r="A108" s="55">
        <v>44418</v>
      </c>
      <c r="B108" s="46" t="s">
        <v>60</v>
      </c>
      <c r="C108" s="46"/>
      <c r="D108" s="46" t="s">
        <v>59</v>
      </c>
      <c r="E108" s="46">
        <v>402</v>
      </c>
      <c r="F108" s="46">
        <v>80</v>
      </c>
      <c r="G108" s="46"/>
      <c r="H108" s="46"/>
      <c r="I108" s="55">
        <v>44418</v>
      </c>
      <c r="J108" s="55">
        <v>44418</v>
      </c>
      <c r="K108" s="84" t="s">
        <v>436</v>
      </c>
      <c r="L108" s="74">
        <v>675000</v>
      </c>
      <c r="M108" s="67"/>
      <c r="N108" s="63"/>
      <c r="O108" s="63"/>
      <c r="Q108" s="47" t="s">
        <v>243</v>
      </c>
      <c r="R108" s="64">
        <v>388700</v>
      </c>
      <c r="S108" s="63">
        <v>488300</v>
      </c>
      <c r="T108" s="64">
        <v>0</v>
      </c>
      <c r="U108" s="65">
        <v>488300</v>
      </c>
    </row>
    <row r="109" spans="1:21" s="47" customFormat="1" x14ac:dyDescent="0.2">
      <c r="A109" s="55">
        <v>44421</v>
      </c>
      <c r="B109" s="46" t="s">
        <v>172</v>
      </c>
      <c r="C109" s="46"/>
      <c r="D109" s="46" t="s">
        <v>171</v>
      </c>
      <c r="E109" s="46">
        <v>408</v>
      </c>
      <c r="F109" s="46">
        <v>3</v>
      </c>
      <c r="G109" s="46"/>
      <c r="H109" s="46"/>
      <c r="I109" s="55">
        <v>44421</v>
      </c>
      <c r="J109" s="55">
        <v>44421</v>
      </c>
      <c r="K109" s="84" t="s">
        <v>438</v>
      </c>
      <c r="L109" s="74">
        <v>412000</v>
      </c>
      <c r="M109" s="46"/>
      <c r="Q109" s="47" t="s">
        <v>243</v>
      </c>
      <c r="S109" s="63">
        <v>236800</v>
      </c>
      <c r="T109" s="64">
        <v>0</v>
      </c>
      <c r="U109" s="65">
        <v>236800</v>
      </c>
    </row>
    <row r="110" spans="1:21" s="47" customFormat="1" x14ac:dyDescent="0.2">
      <c r="A110" s="55">
        <v>44421</v>
      </c>
      <c r="B110" s="46" t="s">
        <v>194</v>
      </c>
      <c r="C110" s="46"/>
      <c r="D110" s="46" t="s">
        <v>193</v>
      </c>
      <c r="E110" s="46">
        <v>408</v>
      </c>
      <c r="F110" s="46">
        <v>19</v>
      </c>
      <c r="G110" s="46"/>
      <c r="H110" s="46"/>
      <c r="I110" s="55">
        <v>44421</v>
      </c>
      <c r="J110" s="55">
        <v>44421</v>
      </c>
      <c r="K110" s="84" t="s">
        <v>437</v>
      </c>
      <c r="L110" s="74">
        <v>219000</v>
      </c>
      <c r="M110" s="46"/>
      <c r="P110" s="46" t="s">
        <v>225</v>
      </c>
      <c r="Q110" s="47" t="s">
        <v>245</v>
      </c>
    </row>
    <row r="111" spans="1:21" s="47" customFormat="1" x14ac:dyDescent="0.2">
      <c r="A111" s="55">
        <v>44424</v>
      </c>
      <c r="B111" s="46" t="s">
        <v>246</v>
      </c>
      <c r="C111" s="46"/>
      <c r="D111" s="46" t="s">
        <v>25</v>
      </c>
      <c r="E111" s="46">
        <v>407</v>
      </c>
      <c r="F111" s="46">
        <v>73</v>
      </c>
      <c r="G111" s="46"/>
      <c r="H111" s="46"/>
      <c r="I111" s="55">
        <v>44424</v>
      </c>
      <c r="J111" s="55">
        <v>44424</v>
      </c>
      <c r="K111" s="84" t="s">
        <v>439</v>
      </c>
      <c r="L111" s="74">
        <v>1230000</v>
      </c>
      <c r="M111" s="67"/>
      <c r="N111" s="63"/>
      <c r="O111" s="63"/>
      <c r="Q111" s="47" t="s">
        <v>243</v>
      </c>
      <c r="R111" s="64">
        <v>970600</v>
      </c>
      <c r="S111" s="63">
        <v>1036200</v>
      </c>
      <c r="T111" s="64">
        <v>-206900</v>
      </c>
      <c r="U111" s="65">
        <v>829300</v>
      </c>
    </row>
    <row r="112" spans="1:21" s="47" customFormat="1" x14ac:dyDescent="0.2">
      <c r="A112" s="55">
        <v>44425</v>
      </c>
      <c r="B112" s="46" t="s">
        <v>107</v>
      </c>
      <c r="C112" s="46"/>
      <c r="D112" s="46" t="s">
        <v>106</v>
      </c>
      <c r="E112" s="46">
        <v>201</v>
      </c>
      <c r="F112" s="46">
        <v>35</v>
      </c>
      <c r="G112" s="46">
        <v>20</v>
      </c>
      <c r="H112" s="46"/>
      <c r="I112" s="55">
        <v>44425</v>
      </c>
      <c r="J112" s="55">
        <v>44425</v>
      </c>
      <c r="K112" s="84" t="s">
        <v>440</v>
      </c>
      <c r="L112" s="74">
        <v>215950</v>
      </c>
      <c r="M112" s="67"/>
      <c r="N112" s="63"/>
      <c r="O112" s="63"/>
      <c r="Q112" s="47" t="s">
        <v>243</v>
      </c>
      <c r="R112" s="64">
        <v>144300</v>
      </c>
      <c r="S112" s="63">
        <v>197400</v>
      </c>
      <c r="T112" s="64">
        <v>0</v>
      </c>
      <c r="U112" s="65">
        <v>197400</v>
      </c>
    </row>
    <row r="113" spans="1:21" s="47" customFormat="1" x14ac:dyDescent="0.2">
      <c r="A113" s="55">
        <v>44438</v>
      </c>
      <c r="B113" s="46" t="s">
        <v>8</v>
      </c>
      <c r="C113" s="46"/>
      <c r="D113" s="46" t="s">
        <v>7</v>
      </c>
      <c r="E113" s="46">
        <v>402</v>
      </c>
      <c r="F113" s="46">
        <v>100</v>
      </c>
      <c r="G113" s="46"/>
      <c r="H113" s="46"/>
      <c r="I113" s="55">
        <v>44438</v>
      </c>
      <c r="J113" s="55">
        <v>44438</v>
      </c>
      <c r="K113" s="84" t="s">
        <v>442</v>
      </c>
      <c r="L113" s="74">
        <v>2500000</v>
      </c>
      <c r="M113" s="67"/>
      <c r="N113" s="63"/>
      <c r="O113" s="63"/>
      <c r="P113" s="47" t="s">
        <v>234</v>
      </c>
      <c r="Q113" s="47" t="s">
        <v>243</v>
      </c>
      <c r="R113" s="64">
        <v>928900</v>
      </c>
      <c r="S113" s="63">
        <v>2398500</v>
      </c>
      <c r="T113" s="64">
        <v>0</v>
      </c>
      <c r="U113" s="65">
        <v>2398500</v>
      </c>
    </row>
    <row r="114" spans="1:21" s="47" customFormat="1" x14ac:dyDescent="0.2">
      <c r="A114" s="55">
        <v>44438</v>
      </c>
      <c r="B114" s="46" t="s">
        <v>148</v>
      </c>
      <c r="C114" s="46"/>
      <c r="D114" s="46" t="s">
        <v>147</v>
      </c>
      <c r="E114" s="46">
        <v>408</v>
      </c>
      <c r="F114" s="46">
        <v>31</v>
      </c>
      <c r="G114" s="46"/>
      <c r="H114" s="46"/>
      <c r="I114" s="55">
        <v>44438</v>
      </c>
      <c r="J114" s="55">
        <v>44438</v>
      </c>
      <c r="K114" s="84" t="s">
        <v>441</v>
      </c>
      <c r="L114" s="74">
        <v>345000</v>
      </c>
      <c r="M114" s="46"/>
      <c r="Q114" s="47" t="s">
        <v>243</v>
      </c>
      <c r="S114" s="63">
        <v>365300</v>
      </c>
      <c r="T114" s="64">
        <v>0</v>
      </c>
      <c r="U114" s="65">
        <v>365300</v>
      </c>
    </row>
    <row r="115" spans="1:21" s="47" customFormat="1" x14ac:dyDescent="0.2">
      <c r="A115" s="55">
        <v>44441</v>
      </c>
      <c r="B115" s="46" t="s">
        <v>132</v>
      </c>
      <c r="C115" s="46"/>
      <c r="D115" s="46" t="s">
        <v>131</v>
      </c>
      <c r="E115" s="46">
        <v>408</v>
      </c>
      <c r="F115" s="46">
        <v>73</v>
      </c>
      <c r="G115" s="46"/>
      <c r="H115" s="46"/>
      <c r="I115" s="55">
        <v>44441</v>
      </c>
      <c r="J115" s="55">
        <v>44441</v>
      </c>
      <c r="K115" s="84" t="s">
        <v>443</v>
      </c>
      <c r="L115" s="74">
        <v>789000</v>
      </c>
      <c r="M115" s="46"/>
      <c r="Q115" s="47" t="s">
        <v>243</v>
      </c>
      <c r="S115" s="63">
        <v>630000</v>
      </c>
      <c r="T115" s="64">
        <v>0</v>
      </c>
      <c r="U115" s="65">
        <v>630000</v>
      </c>
    </row>
    <row r="116" spans="1:21" s="47" customFormat="1" x14ac:dyDescent="0.2">
      <c r="A116" s="55">
        <v>44441</v>
      </c>
      <c r="B116" s="46" t="s">
        <v>103</v>
      </c>
      <c r="C116" s="46"/>
      <c r="D116" s="46" t="s">
        <v>102</v>
      </c>
      <c r="E116" s="46">
        <v>406</v>
      </c>
      <c r="F116" s="46">
        <v>3</v>
      </c>
      <c r="G116" s="46"/>
      <c r="H116" s="46"/>
      <c r="I116" s="55">
        <v>44441</v>
      </c>
      <c r="J116" s="55">
        <v>44441</v>
      </c>
      <c r="K116" s="84" t="s">
        <v>444</v>
      </c>
      <c r="L116" s="74">
        <v>307000</v>
      </c>
      <c r="M116" s="46"/>
      <c r="Q116" s="47" t="s">
        <v>243</v>
      </c>
      <c r="S116" s="63">
        <v>261800</v>
      </c>
      <c r="T116" s="64">
        <v>0</v>
      </c>
      <c r="U116" s="65">
        <v>261800</v>
      </c>
    </row>
    <row r="117" spans="1:21" s="47" customFormat="1" x14ac:dyDescent="0.2">
      <c r="A117" s="55">
        <v>44452</v>
      </c>
      <c r="B117" s="46" t="s">
        <v>188</v>
      </c>
      <c r="C117" s="46"/>
      <c r="D117" s="46" t="s">
        <v>187</v>
      </c>
      <c r="E117" s="46">
        <v>401</v>
      </c>
      <c r="F117" s="46">
        <v>55</v>
      </c>
      <c r="G117" s="46">
        <v>104</v>
      </c>
      <c r="H117" s="46"/>
      <c r="I117" s="55">
        <v>44452</v>
      </c>
      <c r="J117" s="55">
        <v>44452</v>
      </c>
      <c r="K117" s="84" t="s">
        <v>445</v>
      </c>
      <c r="L117" s="74">
        <v>390000</v>
      </c>
      <c r="M117" s="46"/>
      <c r="P117" s="46" t="s">
        <v>221</v>
      </c>
      <c r="Q117" s="47" t="s">
        <v>245</v>
      </c>
    </row>
    <row r="118" spans="1:21" s="47" customFormat="1" x14ac:dyDescent="0.2">
      <c r="A118" s="55">
        <v>44456</v>
      </c>
      <c r="B118" s="46" t="s">
        <v>160</v>
      </c>
      <c r="C118" s="46"/>
      <c r="D118" s="46" t="s">
        <v>159</v>
      </c>
      <c r="E118" s="46">
        <v>401</v>
      </c>
      <c r="F118" s="46">
        <v>19</v>
      </c>
      <c r="G118" s="46"/>
      <c r="H118" s="46"/>
      <c r="I118" s="55">
        <v>44456</v>
      </c>
      <c r="J118" s="55">
        <v>44456</v>
      </c>
      <c r="K118" s="84" t="s">
        <v>446</v>
      </c>
      <c r="L118" s="74">
        <v>169615</v>
      </c>
      <c r="M118" s="46"/>
      <c r="Q118" s="47" t="s">
        <v>243</v>
      </c>
      <c r="S118" s="63">
        <v>323000</v>
      </c>
      <c r="T118" s="64">
        <v>0</v>
      </c>
      <c r="U118" s="65">
        <v>323000</v>
      </c>
    </row>
    <row r="119" spans="1:21" s="47" customFormat="1" x14ac:dyDescent="0.2">
      <c r="A119" s="55">
        <v>44469</v>
      </c>
      <c r="B119" s="46" t="s">
        <v>138</v>
      </c>
      <c r="C119" s="46"/>
      <c r="D119" s="46" t="s">
        <v>137</v>
      </c>
      <c r="E119" s="46">
        <v>201</v>
      </c>
      <c r="F119" s="46">
        <v>117</v>
      </c>
      <c r="G119" s="46"/>
      <c r="H119" s="46"/>
      <c r="I119" s="55">
        <v>44469</v>
      </c>
      <c r="J119" s="55">
        <v>44469</v>
      </c>
      <c r="K119" s="84" t="s">
        <v>447</v>
      </c>
      <c r="L119" s="74">
        <v>450000</v>
      </c>
      <c r="M119" s="46"/>
      <c r="Q119" s="47" t="s">
        <v>243</v>
      </c>
      <c r="S119" s="63">
        <v>513200</v>
      </c>
      <c r="T119" s="64">
        <v>100</v>
      </c>
      <c r="U119" s="65">
        <v>513300</v>
      </c>
    </row>
    <row r="120" spans="1:21" x14ac:dyDescent="0.2">
      <c r="A120" s="68"/>
      <c r="B120" s="57"/>
      <c r="C120" s="57"/>
      <c r="D120" s="57"/>
      <c r="E120" s="57"/>
      <c r="F120" s="57"/>
      <c r="G120" s="57"/>
      <c r="H120" s="57"/>
      <c r="I120" s="68"/>
      <c r="J120" s="68"/>
      <c r="L120" s="76"/>
      <c r="M120" s="57"/>
    </row>
    <row r="121" spans="1:21" x14ac:dyDescent="0.2">
      <c r="D121" s="57"/>
      <c r="E121" s="57"/>
      <c r="F121" s="57"/>
      <c r="G121" s="57"/>
      <c r="H121" s="5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B17-3BCF-8F40-8FA5-96BC65D66BE8}">
  <dimension ref="A1:Z122"/>
  <sheetViews>
    <sheetView topLeftCell="A90" workbookViewId="0">
      <pane xSplit="2" topLeftCell="C1" activePane="topRight" state="frozen"/>
      <selection pane="topRight" activeCell="A102" sqref="A102:XFD102"/>
    </sheetView>
  </sheetViews>
  <sheetFormatPr baseColWidth="10" defaultRowHeight="16" x14ac:dyDescent="0.2"/>
  <cols>
    <col min="1" max="1" width="10.83203125" style="58"/>
    <col min="2" max="2" width="23.5" style="11" customWidth="1"/>
    <col min="3" max="3" width="5" style="11" customWidth="1"/>
    <col min="4" max="4" width="10.83203125" style="78"/>
    <col min="5" max="6" width="10.83203125" style="79"/>
    <col min="7" max="7" width="10.83203125" style="80"/>
    <col min="9" max="9" width="31" style="11" bestFit="1" customWidth="1"/>
    <col min="10" max="10" width="5" style="11" bestFit="1" customWidth="1"/>
    <col min="11" max="11" width="4.1640625" style="11" bestFit="1" customWidth="1"/>
    <col min="12" max="13" width="5.5" style="11" customWidth="1"/>
    <col min="14" max="15" width="10.83203125" style="58"/>
    <col min="16" max="16" width="10.83203125" style="79"/>
    <col min="17" max="17" width="11.5" style="77" bestFit="1" customWidth="1"/>
    <col min="18" max="18" width="7.83203125" style="11" bestFit="1" customWidth="1"/>
    <col min="19" max="20" width="7.83203125" style="11" customWidth="1"/>
    <col min="21" max="21" width="46.1640625" style="11" customWidth="1"/>
    <col min="22" max="22" width="6.6640625" style="11" customWidth="1"/>
    <col min="23" max="23" width="10.83203125" style="11"/>
    <col min="24" max="25" width="13.5" style="11" bestFit="1" customWidth="1"/>
    <col min="26" max="26" width="14" style="11" bestFit="1" customWidth="1"/>
    <col min="27" max="16384" width="10.83203125" style="11"/>
  </cols>
  <sheetData>
    <row r="1" spans="1:26" s="60" customFormat="1" ht="19" x14ac:dyDescent="0.25">
      <c r="A1" s="71" t="s">
        <v>264</v>
      </c>
      <c r="B1" s="60" t="s">
        <v>259</v>
      </c>
      <c r="C1" s="60" t="s">
        <v>451</v>
      </c>
      <c r="D1" s="78" t="s">
        <v>450</v>
      </c>
      <c r="E1" s="79"/>
      <c r="F1" s="79"/>
      <c r="G1" s="80"/>
      <c r="H1" t="s">
        <v>330</v>
      </c>
      <c r="I1" s="60" t="s">
        <v>254</v>
      </c>
      <c r="J1" s="60" t="s">
        <v>255</v>
      </c>
      <c r="K1" s="60" t="s">
        <v>3</v>
      </c>
      <c r="L1" s="60" t="s">
        <v>4</v>
      </c>
      <c r="M1" s="60" t="s">
        <v>261</v>
      </c>
      <c r="N1" s="71" t="s">
        <v>264</v>
      </c>
      <c r="O1" s="71" t="s">
        <v>263</v>
      </c>
      <c r="P1" s="79" t="s">
        <v>338</v>
      </c>
      <c r="Q1" s="72" t="s">
        <v>262</v>
      </c>
      <c r="R1" s="60" t="s">
        <v>256</v>
      </c>
      <c r="S1" s="60" t="s">
        <v>253</v>
      </c>
      <c r="T1" s="60" t="s">
        <v>252</v>
      </c>
      <c r="U1" s="60" t="s">
        <v>453</v>
      </c>
      <c r="V1" s="60" t="s">
        <v>244</v>
      </c>
      <c r="W1" s="60" t="s">
        <v>248</v>
      </c>
      <c r="X1" s="59" t="s">
        <v>250</v>
      </c>
      <c r="Y1" s="60" t="s">
        <v>251</v>
      </c>
      <c r="Z1" s="59" t="s">
        <v>249</v>
      </c>
    </row>
    <row r="2" spans="1:26" s="60" customFormat="1" ht="19" x14ac:dyDescent="0.25">
      <c r="A2" s="62"/>
      <c r="B2" s="60" t="s">
        <v>260</v>
      </c>
      <c r="C2" s="60" t="s">
        <v>452</v>
      </c>
      <c r="D2" s="78" t="s">
        <v>449</v>
      </c>
      <c r="E2" s="79" t="s">
        <v>265</v>
      </c>
      <c r="F2" s="79" t="s">
        <v>338</v>
      </c>
      <c r="G2" s="80" t="s">
        <v>448</v>
      </c>
      <c r="H2" s="6" t="s">
        <v>452</v>
      </c>
      <c r="N2" s="62"/>
      <c r="O2" s="62"/>
      <c r="P2" s="79" t="s">
        <v>338</v>
      </c>
      <c r="Q2" s="72"/>
      <c r="R2" s="60" t="s">
        <v>257</v>
      </c>
      <c r="T2" s="60" t="s">
        <v>258</v>
      </c>
      <c r="X2" s="59"/>
      <c r="Z2" s="59"/>
    </row>
    <row r="3" spans="1:26" s="47" customFormat="1" x14ac:dyDescent="0.2">
      <c r="A3" s="56">
        <v>43560</v>
      </c>
      <c r="B3" s="47" t="s">
        <v>140</v>
      </c>
      <c r="C3" s="47" t="str">
        <f>IF(A3=D3,"","***")</f>
        <v/>
      </c>
      <c r="D3" s="78">
        <v>43560</v>
      </c>
      <c r="E3" s="79" t="s">
        <v>266</v>
      </c>
      <c r="F3" s="79" t="s">
        <v>339</v>
      </c>
      <c r="G3" s="80">
        <v>385000</v>
      </c>
      <c r="H3" s="52" t="str">
        <f t="shared" ref="H3:H23" si="0">IF(G3=Q3,"","*****")</f>
        <v/>
      </c>
      <c r="I3" s="47" t="s">
        <v>139</v>
      </c>
      <c r="J3" s="46">
        <v>407</v>
      </c>
      <c r="K3" s="46">
        <v>29</v>
      </c>
      <c r="L3" s="46"/>
      <c r="M3" s="46"/>
      <c r="N3" s="56">
        <v>43560</v>
      </c>
      <c r="O3" s="56">
        <v>43560</v>
      </c>
      <c r="P3" s="79" t="s">
        <v>339</v>
      </c>
      <c r="Q3" s="73">
        <v>385000</v>
      </c>
      <c r="V3" s="47" t="s">
        <v>243</v>
      </c>
      <c r="X3" s="63">
        <v>508400</v>
      </c>
      <c r="Y3" s="64">
        <v>-45400</v>
      </c>
      <c r="Z3" s="65">
        <v>463000</v>
      </c>
    </row>
    <row r="4" spans="1:26" s="47" customFormat="1" x14ac:dyDescent="0.2">
      <c r="A4" s="56">
        <v>43564</v>
      </c>
      <c r="B4" s="47" t="s">
        <v>62</v>
      </c>
      <c r="C4" s="47" t="str">
        <f t="shared" ref="C4:C67" si="1">IF(A4=D4,"","***")</f>
        <v/>
      </c>
      <c r="D4" s="78">
        <v>43564</v>
      </c>
      <c r="E4" s="79" t="s">
        <v>267</v>
      </c>
      <c r="F4" s="79" t="s">
        <v>340</v>
      </c>
      <c r="G4" s="80">
        <v>473000</v>
      </c>
      <c r="H4" s="52" t="str">
        <f t="shared" si="0"/>
        <v/>
      </c>
      <c r="I4" s="47" t="s">
        <v>61</v>
      </c>
      <c r="J4" s="47">
        <v>404</v>
      </c>
      <c r="K4" s="47">
        <v>14</v>
      </c>
      <c r="N4" s="56">
        <v>43564</v>
      </c>
      <c r="O4" s="56">
        <v>43564</v>
      </c>
      <c r="P4" s="79" t="s">
        <v>340</v>
      </c>
      <c r="Q4" s="73">
        <v>473000</v>
      </c>
      <c r="R4" s="63"/>
      <c r="S4" s="63"/>
      <c r="T4" s="63"/>
      <c r="V4" s="47" t="s">
        <v>243</v>
      </c>
      <c r="W4" s="64">
        <v>550300</v>
      </c>
      <c r="X4" s="63">
        <v>479200</v>
      </c>
      <c r="Y4" s="64">
        <v>0</v>
      </c>
      <c r="Z4" s="65">
        <v>479200</v>
      </c>
    </row>
    <row r="5" spans="1:26" s="47" customFormat="1" x14ac:dyDescent="0.2">
      <c r="A5" s="56">
        <v>43574</v>
      </c>
      <c r="B5" s="47" t="s">
        <v>192</v>
      </c>
      <c r="C5" s="47" t="str">
        <f t="shared" si="1"/>
        <v/>
      </c>
      <c r="D5" s="78">
        <v>43574</v>
      </c>
      <c r="E5" s="79" t="s">
        <v>268</v>
      </c>
      <c r="F5" s="79" t="s">
        <v>341</v>
      </c>
      <c r="G5" s="80">
        <v>225000</v>
      </c>
      <c r="H5" s="52" t="str">
        <f t="shared" si="0"/>
        <v/>
      </c>
      <c r="I5" s="47" t="s">
        <v>99</v>
      </c>
      <c r="J5" s="47">
        <v>405</v>
      </c>
      <c r="K5" s="47">
        <v>17</v>
      </c>
      <c r="N5" s="56">
        <v>43574</v>
      </c>
      <c r="O5" s="56">
        <v>43574</v>
      </c>
      <c r="P5" s="79" t="s">
        <v>341</v>
      </c>
      <c r="Q5" s="73">
        <v>225000</v>
      </c>
      <c r="U5" s="25" t="s">
        <v>224</v>
      </c>
      <c r="V5" s="47" t="s">
        <v>245</v>
      </c>
    </row>
    <row r="6" spans="1:26" s="47" customFormat="1" x14ac:dyDescent="0.2">
      <c r="A6" s="56">
        <v>43586</v>
      </c>
      <c r="B6" s="47" t="s">
        <v>78</v>
      </c>
      <c r="C6" s="47" t="str">
        <f t="shared" si="1"/>
        <v/>
      </c>
      <c r="D6" s="78">
        <v>43586</v>
      </c>
      <c r="E6" s="79" t="s">
        <v>269</v>
      </c>
      <c r="F6" s="79" t="s">
        <v>342</v>
      </c>
      <c r="G6" s="80">
        <v>405000</v>
      </c>
      <c r="H6" s="52" t="str">
        <f t="shared" si="0"/>
        <v/>
      </c>
      <c r="I6" s="47" t="s">
        <v>77</v>
      </c>
      <c r="J6" s="47">
        <v>201</v>
      </c>
      <c r="K6" s="47">
        <v>90</v>
      </c>
      <c r="N6" s="56">
        <v>43586</v>
      </c>
      <c r="O6" s="56">
        <v>43586</v>
      </c>
      <c r="P6" s="79" t="s">
        <v>342</v>
      </c>
      <c r="Q6" s="73">
        <v>405000</v>
      </c>
      <c r="R6" s="63"/>
      <c r="S6" s="63"/>
      <c r="T6" s="63"/>
      <c r="V6" s="47" t="s">
        <v>243</v>
      </c>
      <c r="W6" s="64">
        <v>377200</v>
      </c>
      <c r="X6" s="63">
        <v>393500</v>
      </c>
      <c r="Y6" s="64">
        <v>0</v>
      </c>
      <c r="Z6" s="65">
        <v>393500</v>
      </c>
    </row>
    <row r="7" spans="1:26" s="47" customFormat="1" x14ac:dyDescent="0.2">
      <c r="A7" s="56">
        <v>43587</v>
      </c>
      <c r="B7" s="47" t="s">
        <v>108</v>
      </c>
      <c r="C7" s="47" t="str">
        <f t="shared" si="1"/>
        <v/>
      </c>
      <c r="D7" s="78">
        <v>43587</v>
      </c>
      <c r="E7" s="79" t="s">
        <v>270</v>
      </c>
      <c r="F7" s="79" t="s">
        <v>343</v>
      </c>
      <c r="G7" s="80">
        <v>195000</v>
      </c>
      <c r="H7" s="52" t="str">
        <f t="shared" si="0"/>
        <v/>
      </c>
      <c r="I7" s="47" t="s">
        <v>69</v>
      </c>
      <c r="J7" s="47">
        <v>401</v>
      </c>
      <c r="K7" s="47">
        <v>55</v>
      </c>
      <c r="L7" s="47">
        <v>501</v>
      </c>
      <c r="N7" s="56">
        <v>43587</v>
      </c>
      <c r="O7" s="56">
        <v>43587</v>
      </c>
      <c r="P7" s="79" t="s">
        <v>343</v>
      </c>
      <c r="Q7" s="73">
        <v>195000</v>
      </c>
      <c r="R7" s="63"/>
      <c r="S7" s="63"/>
      <c r="T7" s="63"/>
      <c r="V7" s="47" t="s">
        <v>243</v>
      </c>
      <c r="W7" s="64">
        <v>171300</v>
      </c>
      <c r="X7" s="63">
        <v>184400</v>
      </c>
      <c r="Y7" s="64">
        <v>0</v>
      </c>
      <c r="Z7" s="65">
        <v>184400</v>
      </c>
    </row>
    <row r="8" spans="1:26" s="47" customFormat="1" x14ac:dyDescent="0.2">
      <c r="A8" s="56">
        <v>43619</v>
      </c>
      <c r="B8" s="47" t="s">
        <v>182</v>
      </c>
      <c r="C8" s="47" t="str">
        <f t="shared" si="1"/>
        <v/>
      </c>
      <c r="D8" s="78">
        <v>43619</v>
      </c>
      <c r="E8" s="79" t="s">
        <v>271</v>
      </c>
      <c r="F8" s="79" t="s">
        <v>344</v>
      </c>
      <c r="G8" s="80">
        <v>141000</v>
      </c>
      <c r="H8" s="52" t="str">
        <f t="shared" si="0"/>
        <v/>
      </c>
      <c r="I8" s="47" t="s">
        <v>181</v>
      </c>
      <c r="J8" s="46">
        <v>409</v>
      </c>
      <c r="K8" s="46">
        <v>31</v>
      </c>
      <c r="L8" s="46"/>
      <c r="M8" s="46"/>
      <c r="N8" s="56">
        <v>43619</v>
      </c>
      <c r="O8" s="56">
        <v>43619</v>
      </c>
      <c r="P8" s="79" t="s">
        <v>344</v>
      </c>
      <c r="Q8" s="73">
        <v>141000</v>
      </c>
      <c r="V8" s="47" t="s">
        <v>243</v>
      </c>
      <c r="X8" s="63">
        <v>160200</v>
      </c>
      <c r="Y8" s="64">
        <v>0</v>
      </c>
      <c r="Z8" s="65">
        <v>160200</v>
      </c>
    </row>
    <row r="9" spans="1:26" s="47" customFormat="1" x14ac:dyDescent="0.2">
      <c r="A9" s="56">
        <v>43622</v>
      </c>
      <c r="B9" s="47" t="s">
        <v>213</v>
      </c>
      <c r="C9" s="47" t="str">
        <f t="shared" si="1"/>
        <v/>
      </c>
      <c r="D9" s="78">
        <v>43622</v>
      </c>
      <c r="E9" s="79" t="s">
        <v>272</v>
      </c>
      <c r="F9" s="79" t="s">
        <v>345</v>
      </c>
      <c r="G9" s="80">
        <v>2667</v>
      </c>
      <c r="H9" s="52" t="str">
        <f t="shared" si="0"/>
        <v/>
      </c>
      <c r="I9" s="47" t="s">
        <v>212</v>
      </c>
      <c r="J9" s="47">
        <v>201</v>
      </c>
      <c r="K9" s="47">
        <v>79</v>
      </c>
      <c r="N9" s="56">
        <v>43622</v>
      </c>
      <c r="O9" s="56">
        <v>43622</v>
      </c>
      <c r="P9" s="79" t="s">
        <v>345</v>
      </c>
      <c r="Q9" s="73">
        <v>2667</v>
      </c>
      <c r="U9" s="46" t="s">
        <v>229</v>
      </c>
      <c r="V9" s="47" t="s">
        <v>245</v>
      </c>
    </row>
    <row r="10" spans="1:26" s="47" customFormat="1" x14ac:dyDescent="0.2">
      <c r="A10" s="56">
        <v>43630</v>
      </c>
      <c r="B10" s="47" t="s">
        <v>215</v>
      </c>
      <c r="C10" s="47" t="str">
        <f t="shared" si="1"/>
        <v/>
      </c>
      <c r="D10" s="78">
        <v>43630</v>
      </c>
      <c r="E10" s="79" t="s">
        <v>273</v>
      </c>
      <c r="F10" s="79" t="s">
        <v>346</v>
      </c>
      <c r="G10" s="80">
        <v>167000</v>
      </c>
      <c r="H10" s="52" t="str">
        <f t="shared" si="0"/>
        <v/>
      </c>
      <c r="I10" s="47" t="s">
        <v>214</v>
      </c>
      <c r="J10" s="46">
        <v>407</v>
      </c>
      <c r="K10" s="46">
        <v>76</v>
      </c>
      <c r="L10" s="46">
        <v>1000</v>
      </c>
      <c r="M10" s="46"/>
      <c r="N10" s="56">
        <v>43630</v>
      </c>
      <c r="O10" s="56">
        <v>43630</v>
      </c>
      <c r="P10" s="79" t="s">
        <v>346</v>
      </c>
      <c r="Q10" s="74">
        <v>167000</v>
      </c>
      <c r="U10" s="66" t="s">
        <v>230</v>
      </c>
      <c r="V10" s="47" t="s">
        <v>245</v>
      </c>
    </row>
    <row r="11" spans="1:26" s="47" customFormat="1" x14ac:dyDescent="0.2">
      <c r="A11" s="56">
        <v>43642</v>
      </c>
      <c r="B11" s="47" t="s">
        <v>82</v>
      </c>
      <c r="C11" s="47" t="str">
        <f t="shared" si="1"/>
        <v/>
      </c>
      <c r="D11" s="78">
        <v>43642</v>
      </c>
      <c r="E11" s="79" t="s">
        <v>274</v>
      </c>
      <c r="F11" s="79" t="s">
        <v>347</v>
      </c>
      <c r="G11" s="80">
        <v>375000</v>
      </c>
      <c r="H11" s="52" t="str">
        <f t="shared" si="0"/>
        <v/>
      </c>
      <c r="I11" s="47" t="s">
        <v>81</v>
      </c>
      <c r="J11" s="47">
        <v>411</v>
      </c>
      <c r="K11" s="47">
        <v>5</v>
      </c>
      <c r="N11" s="56">
        <v>43642</v>
      </c>
      <c r="O11" s="56">
        <v>43642</v>
      </c>
      <c r="P11" s="79" t="s">
        <v>347</v>
      </c>
      <c r="Q11" s="74">
        <v>375000</v>
      </c>
      <c r="R11" s="63"/>
      <c r="S11" s="63"/>
      <c r="T11" s="63"/>
      <c r="V11" s="47" t="s">
        <v>243</v>
      </c>
      <c r="W11" s="64">
        <v>381800</v>
      </c>
      <c r="X11" s="63">
        <v>385800</v>
      </c>
      <c r="Y11" s="64">
        <v>0</v>
      </c>
      <c r="Z11" s="65">
        <v>385800</v>
      </c>
    </row>
    <row r="12" spans="1:26" s="47" customFormat="1" x14ac:dyDescent="0.2">
      <c r="A12" s="56">
        <v>43644</v>
      </c>
      <c r="B12" s="47" t="s">
        <v>83</v>
      </c>
      <c r="C12" s="47" t="str">
        <f t="shared" si="1"/>
        <v/>
      </c>
      <c r="D12" s="78">
        <v>43644</v>
      </c>
      <c r="E12" s="79" t="s">
        <v>83</v>
      </c>
      <c r="F12" s="79" t="s">
        <v>348</v>
      </c>
      <c r="G12" s="80">
        <v>345000</v>
      </c>
      <c r="H12" s="52" t="str">
        <f t="shared" si="0"/>
        <v/>
      </c>
      <c r="I12" s="47" t="s">
        <v>69</v>
      </c>
      <c r="J12" s="47">
        <v>401</v>
      </c>
      <c r="K12" s="47">
        <v>55</v>
      </c>
      <c r="L12" s="47">
        <v>104</v>
      </c>
      <c r="N12" s="56">
        <v>43644</v>
      </c>
      <c r="O12" s="56">
        <v>43644</v>
      </c>
      <c r="P12" s="79" t="s">
        <v>348</v>
      </c>
      <c r="Q12" s="74">
        <v>345000</v>
      </c>
      <c r="R12" s="63"/>
      <c r="S12" s="63"/>
      <c r="T12" s="63"/>
      <c r="V12" s="47" t="s">
        <v>243</v>
      </c>
      <c r="W12" s="64">
        <v>326100</v>
      </c>
      <c r="X12" s="63">
        <v>377100</v>
      </c>
      <c r="Y12" s="64">
        <v>0</v>
      </c>
      <c r="Z12" s="65">
        <v>377100</v>
      </c>
    </row>
    <row r="13" spans="1:26" s="47" customFormat="1" x14ac:dyDescent="0.2">
      <c r="A13" s="56">
        <v>43647</v>
      </c>
      <c r="B13" s="47" t="s">
        <v>28</v>
      </c>
      <c r="C13" s="47" t="str">
        <f t="shared" si="1"/>
        <v/>
      </c>
      <c r="D13" s="78">
        <v>43647</v>
      </c>
      <c r="E13" s="79" t="s">
        <v>275</v>
      </c>
      <c r="F13" s="79" t="s">
        <v>349</v>
      </c>
      <c r="G13" s="80">
        <v>798750</v>
      </c>
      <c r="H13" s="52" t="str">
        <f t="shared" si="0"/>
        <v/>
      </c>
      <c r="I13" s="47" t="s">
        <v>27</v>
      </c>
      <c r="J13" s="47">
        <v>406</v>
      </c>
      <c r="K13" s="47">
        <v>22</v>
      </c>
      <c r="L13" s="47">
        <v>1000</v>
      </c>
      <c r="N13" s="56">
        <v>43647</v>
      </c>
      <c r="O13" s="56">
        <v>43647</v>
      </c>
      <c r="P13" s="79" t="s">
        <v>349</v>
      </c>
      <c r="Q13" s="74">
        <v>798750</v>
      </c>
      <c r="R13" s="63"/>
      <c r="S13" s="63"/>
      <c r="T13" s="63"/>
      <c r="V13" s="47" t="s">
        <v>243</v>
      </c>
      <c r="W13" s="64">
        <v>774900</v>
      </c>
      <c r="X13" s="63">
        <v>774200</v>
      </c>
      <c r="Y13" s="64">
        <v>0</v>
      </c>
      <c r="Z13" s="65">
        <v>774200</v>
      </c>
    </row>
    <row r="14" spans="1:26" s="47" customFormat="1" x14ac:dyDescent="0.2">
      <c r="A14" s="56">
        <v>43656</v>
      </c>
      <c r="B14" s="47" t="s">
        <v>94</v>
      </c>
      <c r="C14" s="47" t="str">
        <f t="shared" si="1"/>
        <v/>
      </c>
      <c r="D14" s="78">
        <v>43656</v>
      </c>
      <c r="E14" s="79" t="s">
        <v>276</v>
      </c>
      <c r="F14" s="79" t="s">
        <v>350</v>
      </c>
      <c r="G14" s="80">
        <v>320000</v>
      </c>
      <c r="H14" s="52" t="str">
        <f t="shared" si="0"/>
        <v/>
      </c>
      <c r="I14" s="47" t="s">
        <v>93</v>
      </c>
      <c r="J14" s="47">
        <v>410</v>
      </c>
      <c r="K14" s="47">
        <v>38</v>
      </c>
      <c r="N14" s="56">
        <v>43656</v>
      </c>
      <c r="O14" s="56">
        <v>43656</v>
      </c>
      <c r="P14" s="79" t="s">
        <v>350</v>
      </c>
      <c r="Q14" s="74">
        <v>320000</v>
      </c>
      <c r="R14" s="63"/>
      <c r="S14" s="63"/>
      <c r="T14" s="63"/>
      <c r="V14" s="47" t="s">
        <v>243</v>
      </c>
      <c r="W14" s="64">
        <v>243700</v>
      </c>
      <c r="X14" s="63">
        <v>303900</v>
      </c>
      <c r="Y14" s="64">
        <v>0</v>
      </c>
      <c r="Z14" s="65">
        <v>303900</v>
      </c>
    </row>
    <row r="15" spans="1:26" s="47" customFormat="1" x14ac:dyDescent="0.2">
      <c r="A15" s="56">
        <v>43670</v>
      </c>
      <c r="C15" s="47" t="str">
        <f t="shared" si="1"/>
        <v/>
      </c>
      <c r="D15" s="78">
        <v>43670</v>
      </c>
      <c r="E15" s="79" t="s">
        <v>231</v>
      </c>
      <c r="F15" s="79" t="s">
        <v>351</v>
      </c>
      <c r="G15" s="80">
        <v>394000</v>
      </c>
      <c r="H15" s="52" t="str">
        <f t="shared" si="0"/>
        <v/>
      </c>
      <c r="N15" s="56">
        <v>43670</v>
      </c>
      <c r="O15" s="56">
        <v>43670</v>
      </c>
      <c r="P15" s="79" t="s">
        <v>351</v>
      </c>
      <c r="Q15" s="74">
        <v>394000</v>
      </c>
      <c r="U15" s="46" t="s">
        <v>231</v>
      </c>
      <c r="V15" s="47" t="s">
        <v>245</v>
      </c>
    </row>
    <row r="16" spans="1:26" s="47" customFormat="1" x14ac:dyDescent="0.2">
      <c r="A16" s="56">
        <v>43693</v>
      </c>
      <c r="B16" s="47" t="s">
        <v>101</v>
      </c>
      <c r="C16" s="47" t="str">
        <f t="shared" si="1"/>
        <v/>
      </c>
      <c r="D16" s="78">
        <v>43693</v>
      </c>
      <c r="E16" s="79" t="s">
        <v>277</v>
      </c>
      <c r="F16" s="79" t="s">
        <v>352</v>
      </c>
      <c r="G16" s="80">
        <v>327500</v>
      </c>
      <c r="H16" s="52" t="str">
        <f t="shared" si="0"/>
        <v/>
      </c>
      <c r="I16" s="47" t="s">
        <v>69</v>
      </c>
      <c r="J16" s="47">
        <v>401</v>
      </c>
      <c r="K16" s="47">
        <v>55</v>
      </c>
      <c r="L16" s="47">
        <v>404</v>
      </c>
      <c r="N16" s="56">
        <v>43693</v>
      </c>
      <c r="O16" s="56">
        <v>43693</v>
      </c>
      <c r="P16" s="79" t="s">
        <v>352</v>
      </c>
      <c r="Q16" s="74">
        <v>327500</v>
      </c>
      <c r="R16" s="63"/>
      <c r="S16" s="63"/>
      <c r="T16" s="63"/>
      <c r="V16" s="47" t="s">
        <v>243</v>
      </c>
      <c r="W16" s="64">
        <v>197400</v>
      </c>
      <c r="X16" s="63">
        <v>261900</v>
      </c>
      <c r="Y16" s="64">
        <v>0</v>
      </c>
      <c r="Z16" s="65">
        <v>261900</v>
      </c>
    </row>
    <row r="17" spans="1:26" s="47" customFormat="1" x14ac:dyDescent="0.2">
      <c r="A17" s="56">
        <v>43719</v>
      </c>
      <c r="B17" s="47" t="s">
        <v>126</v>
      </c>
      <c r="C17" s="47" t="str">
        <f t="shared" si="1"/>
        <v/>
      </c>
      <c r="D17" s="78">
        <v>43719</v>
      </c>
      <c r="E17" s="79" t="s">
        <v>278</v>
      </c>
      <c r="F17" s="79" t="s">
        <v>353</v>
      </c>
      <c r="G17" s="80">
        <v>900000</v>
      </c>
      <c r="H17" s="52" t="str">
        <f t="shared" si="0"/>
        <v/>
      </c>
      <c r="I17" s="47" t="s">
        <v>125</v>
      </c>
      <c r="J17" s="46">
        <v>405</v>
      </c>
      <c r="K17" s="46">
        <v>8</v>
      </c>
      <c r="L17" s="46"/>
      <c r="M17" s="46"/>
      <c r="N17" s="56">
        <v>43719</v>
      </c>
      <c r="O17" s="56">
        <v>43719</v>
      </c>
      <c r="P17" s="79" t="s">
        <v>353</v>
      </c>
      <c r="Q17" s="74">
        <v>900000</v>
      </c>
      <c r="V17" s="47" t="s">
        <v>243</v>
      </c>
      <c r="X17" s="63">
        <v>856200</v>
      </c>
      <c r="Y17" s="64">
        <v>0</v>
      </c>
      <c r="Z17" s="65">
        <v>856200</v>
      </c>
    </row>
    <row r="18" spans="1:26" s="47" customFormat="1" x14ac:dyDescent="0.2">
      <c r="A18" s="56">
        <v>43727</v>
      </c>
      <c r="B18" s="47" t="s">
        <v>142</v>
      </c>
      <c r="C18" s="47" t="str">
        <f t="shared" si="1"/>
        <v/>
      </c>
      <c r="D18" s="78">
        <v>43727</v>
      </c>
      <c r="E18" s="79" t="s">
        <v>279</v>
      </c>
      <c r="F18" s="79" t="s">
        <v>354</v>
      </c>
      <c r="G18" s="80">
        <v>365000</v>
      </c>
      <c r="H18" s="52" t="str">
        <f t="shared" si="0"/>
        <v/>
      </c>
      <c r="I18" s="47" t="s">
        <v>141</v>
      </c>
      <c r="J18" s="46">
        <v>201</v>
      </c>
      <c r="K18" s="46">
        <v>99</v>
      </c>
      <c r="L18" s="46"/>
      <c r="M18" s="46"/>
      <c r="N18" s="56">
        <v>43727</v>
      </c>
      <c r="O18" s="56">
        <v>43727</v>
      </c>
      <c r="P18" s="79" t="s">
        <v>354</v>
      </c>
      <c r="Q18" s="74">
        <v>365000</v>
      </c>
      <c r="V18" s="47" t="s">
        <v>243</v>
      </c>
      <c r="X18" s="63">
        <v>393700</v>
      </c>
      <c r="Y18" s="64">
        <v>0</v>
      </c>
      <c r="Z18" s="65">
        <v>393700</v>
      </c>
    </row>
    <row r="19" spans="1:26" s="47" customFormat="1" x14ac:dyDescent="0.2">
      <c r="A19" s="56">
        <v>43735</v>
      </c>
      <c r="B19" s="47" t="s">
        <v>92</v>
      </c>
      <c r="C19" s="47" t="str">
        <f t="shared" si="1"/>
        <v/>
      </c>
      <c r="D19" s="78">
        <v>43735</v>
      </c>
      <c r="E19" s="79" t="s">
        <v>280</v>
      </c>
      <c r="F19" s="79" t="s">
        <v>355</v>
      </c>
      <c r="G19" s="80">
        <v>355000</v>
      </c>
      <c r="H19" s="52" t="str">
        <f t="shared" si="0"/>
        <v/>
      </c>
      <c r="I19" s="47" t="s">
        <v>91</v>
      </c>
      <c r="J19" s="47">
        <v>401</v>
      </c>
      <c r="K19" s="47">
        <v>42</v>
      </c>
      <c r="N19" s="56">
        <v>43735</v>
      </c>
      <c r="O19" s="56">
        <v>43735</v>
      </c>
      <c r="P19" s="79" t="s">
        <v>355</v>
      </c>
      <c r="Q19" s="74">
        <v>355000</v>
      </c>
      <c r="R19" s="63"/>
      <c r="S19" s="63"/>
      <c r="T19" s="63"/>
      <c r="V19" s="47" t="s">
        <v>243</v>
      </c>
      <c r="W19" s="64">
        <v>184400</v>
      </c>
      <c r="X19" s="63">
        <v>308900</v>
      </c>
      <c r="Y19" s="64">
        <v>0</v>
      </c>
      <c r="Z19" s="65">
        <v>308900</v>
      </c>
    </row>
    <row r="20" spans="1:26" s="47" customFormat="1" x14ac:dyDescent="0.2">
      <c r="A20" s="56">
        <v>43738</v>
      </c>
      <c r="B20" s="47" t="s">
        <v>128</v>
      </c>
      <c r="C20" s="47" t="str">
        <f t="shared" si="1"/>
        <v/>
      </c>
      <c r="D20" s="78">
        <v>43738</v>
      </c>
      <c r="E20" s="79" t="s">
        <v>281</v>
      </c>
      <c r="F20" s="79" t="s">
        <v>356</v>
      </c>
      <c r="G20" s="80">
        <v>775000</v>
      </c>
      <c r="H20" s="52" t="str">
        <f t="shared" si="0"/>
        <v/>
      </c>
      <c r="I20" s="47" t="s">
        <v>127</v>
      </c>
      <c r="J20" s="47">
        <v>201</v>
      </c>
      <c r="K20" s="47">
        <v>29</v>
      </c>
      <c r="L20" s="47">
        <v>1000</v>
      </c>
      <c r="N20" s="56">
        <v>43738</v>
      </c>
      <c r="O20" s="56">
        <v>43738</v>
      </c>
      <c r="P20" s="79" t="s">
        <v>356</v>
      </c>
      <c r="Q20" s="73">
        <v>775000</v>
      </c>
      <c r="V20" s="47" t="s">
        <v>243</v>
      </c>
      <c r="X20" s="63">
        <v>719200</v>
      </c>
      <c r="Y20" s="64">
        <v>0</v>
      </c>
      <c r="Z20" s="65">
        <v>719200</v>
      </c>
    </row>
    <row r="21" spans="1:26" s="47" customFormat="1" x14ac:dyDescent="0.2">
      <c r="A21" s="56">
        <v>43746</v>
      </c>
      <c r="B21" s="61" t="s">
        <v>64</v>
      </c>
      <c r="C21" s="47" t="str">
        <f t="shared" si="1"/>
        <v/>
      </c>
      <c r="D21" s="78">
        <v>43746</v>
      </c>
      <c r="E21" s="79" t="s">
        <v>282</v>
      </c>
      <c r="F21" s="79" t="s">
        <v>357</v>
      </c>
      <c r="G21" s="80">
        <v>475000</v>
      </c>
      <c r="H21" s="52" t="str">
        <f t="shared" si="0"/>
        <v/>
      </c>
      <c r="I21" s="61" t="s">
        <v>63</v>
      </c>
      <c r="J21" s="61">
        <v>404</v>
      </c>
      <c r="K21" s="61">
        <v>1</v>
      </c>
      <c r="L21" s="61"/>
      <c r="M21" s="61"/>
      <c r="N21" s="56">
        <v>43746</v>
      </c>
      <c r="O21" s="56">
        <v>43746</v>
      </c>
      <c r="P21" s="79" t="s">
        <v>357</v>
      </c>
      <c r="Q21" s="74">
        <v>475000</v>
      </c>
      <c r="R21" s="63"/>
      <c r="S21" s="63"/>
      <c r="T21" s="63"/>
      <c r="V21" s="47" t="s">
        <v>243</v>
      </c>
      <c r="W21" s="64">
        <v>559000</v>
      </c>
      <c r="X21" s="63">
        <v>620200</v>
      </c>
      <c r="Y21" s="64">
        <v>-142300</v>
      </c>
      <c r="Z21" s="65">
        <v>477900</v>
      </c>
    </row>
    <row r="22" spans="1:26" s="47" customFormat="1" x14ac:dyDescent="0.2">
      <c r="A22" s="56">
        <v>43747</v>
      </c>
      <c r="B22" s="47" t="s">
        <v>136</v>
      </c>
      <c r="C22" s="47" t="str">
        <f t="shared" si="1"/>
        <v/>
      </c>
      <c r="D22" s="78">
        <v>43747</v>
      </c>
      <c r="E22" s="79" t="s">
        <v>283</v>
      </c>
      <c r="F22" s="79" t="s">
        <v>358</v>
      </c>
      <c r="G22" s="80">
        <v>500000</v>
      </c>
      <c r="H22" s="52" t="str">
        <f t="shared" si="0"/>
        <v/>
      </c>
      <c r="I22" s="47" t="s">
        <v>135</v>
      </c>
      <c r="J22" s="46">
        <v>404</v>
      </c>
      <c r="K22" s="46">
        <v>16</v>
      </c>
      <c r="L22" s="46"/>
      <c r="M22" s="46"/>
      <c r="N22" s="56">
        <v>43747</v>
      </c>
      <c r="O22" s="56">
        <v>43747</v>
      </c>
      <c r="P22" s="79" t="s">
        <v>358</v>
      </c>
      <c r="Q22" s="74">
        <v>500000</v>
      </c>
      <c r="V22" s="47" t="s">
        <v>243</v>
      </c>
      <c r="X22" s="63">
        <v>919600</v>
      </c>
      <c r="Y22" s="64">
        <v>-386200</v>
      </c>
      <c r="Z22" s="65">
        <v>533400</v>
      </c>
    </row>
    <row r="23" spans="1:26" s="47" customFormat="1" x14ac:dyDescent="0.2">
      <c r="A23" s="56">
        <v>43749</v>
      </c>
      <c r="B23" s="47" t="s">
        <v>24</v>
      </c>
      <c r="C23" s="47" t="str">
        <f t="shared" si="1"/>
        <v/>
      </c>
      <c r="D23" s="78">
        <v>43749</v>
      </c>
      <c r="E23" s="79" t="s">
        <v>284</v>
      </c>
      <c r="F23" s="79" t="s">
        <v>359</v>
      </c>
      <c r="G23" s="80">
        <v>985000</v>
      </c>
      <c r="H23" s="52" t="str">
        <f t="shared" si="0"/>
        <v/>
      </c>
      <c r="I23" s="47" t="s">
        <v>23</v>
      </c>
      <c r="J23" s="47">
        <v>201</v>
      </c>
      <c r="K23" s="47">
        <v>37</v>
      </c>
      <c r="N23" s="56">
        <v>43749</v>
      </c>
      <c r="O23" s="56">
        <v>43749</v>
      </c>
      <c r="P23" s="79" t="s">
        <v>359</v>
      </c>
      <c r="Q23" s="74">
        <v>985000</v>
      </c>
      <c r="R23" s="63"/>
      <c r="S23" s="63"/>
      <c r="T23" s="63"/>
      <c r="V23" s="47" t="s">
        <v>243</v>
      </c>
      <c r="W23" s="64">
        <v>916600</v>
      </c>
      <c r="X23" s="63">
        <v>964700</v>
      </c>
      <c r="Y23" s="64">
        <v>0</v>
      </c>
      <c r="Z23" s="65">
        <v>964700</v>
      </c>
    </row>
    <row r="24" spans="1:26" s="47" customFormat="1" x14ac:dyDescent="0.2">
      <c r="A24" s="56">
        <v>43759</v>
      </c>
      <c r="B24" s="47" t="s">
        <v>210</v>
      </c>
      <c r="C24" s="47" t="str">
        <f t="shared" si="1"/>
        <v/>
      </c>
      <c r="D24" s="78">
        <v>43759</v>
      </c>
      <c r="E24" s="79" t="s">
        <v>285</v>
      </c>
      <c r="F24" s="79" t="s">
        <v>360</v>
      </c>
      <c r="G24" s="80">
        <v>1525000</v>
      </c>
      <c r="H24" s="52"/>
      <c r="I24" s="47" t="s">
        <v>209</v>
      </c>
      <c r="J24" s="47">
        <v>405</v>
      </c>
      <c r="K24" s="47">
        <v>42</v>
      </c>
      <c r="L24" s="47">
        <v>1000</v>
      </c>
      <c r="N24" s="56">
        <v>43759</v>
      </c>
      <c r="O24" s="56">
        <v>43759</v>
      </c>
      <c r="P24" s="79" t="s">
        <v>360</v>
      </c>
      <c r="Q24" s="73">
        <v>0</v>
      </c>
      <c r="U24" s="46" t="s">
        <v>229</v>
      </c>
      <c r="V24" s="47" t="s">
        <v>245</v>
      </c>
    </row>
    <row r="25" spans="1:26" s="47" customFormat="1" x14ac:dyDescent="0.2">
      <c r="A25" s="56">
        <v>43759</v>
      </c>
      <c r="B25" s="47" t="s">
        <v>210</v>
      </c>
      <c r="C25" s="47" t="str">
        <f t="shared" si="1"/>
        <v>***</v>
      </c>
      <c r="D25" s="81"/>
      <c r="E25" s="81"/>
      <c r="F25" s="81"/>
      <c r="G25" s="82"/>
      <c r="H25" s="52"/>
      <c r="I25" s="47" t="s">
        <v>211</v>
      </c>
      <c r="J25" s="46">
        <v>405</v>
      </c>
      <c r="K25" s="46">
        <v>42</v>
      </c>
      <c r="L25" s="46">
        <v>2000</v>
      </c>
      <c r="M25" s="46"/>
      <c r="N25" s="56">
        <v>43759</v>
      </c>
      <c r="O25" s="56">
        <v>43759</v>
      </c>
      <c r="P25" s="81"/>
      <c r="Q25" s="73">
        <v>1525000</v>
      </c>
      <c r="U25" s="46" t="s">
        <v>229</v>
      </c>
      <c r="V25" s="47" t="s">
        <v>245</v>
      </c>
    </row>
    <row r="26" spans="1:26" s="47" customFormat="1" x14ac:dyDescent="0.2">
      <c r="A26" s="56">
        <v>43763</v>
      </c>
      <c r="B26" s="47" t="s">
        <v>156</v>
      </c>
      <c r="C26" s="47" t="str">
        <f t="shared" si="1"/>
        <v/>
      </c>
      <c r="D26" s="78">
        <v>43763</v>
      </c>
      <c r="E26" s="79" t="s">
        <v>286</v>
      </c>
      <c r="F26" s="79" t="s">
        <v>361</v>
      </c>
      <c r="G26" s="80">
        <v>369000</v>
      </c>
      <c r="H26" s="52" t="str">
        <f t="shared" ref="H26:H57" si="2">IF(G26=Q26,"","*****")</f>
        <v/>
      </c>
      <c r="I26" s="47" t="s">
        <v>155</v>
      </c>
      <c r="J26" s="46">
        <v>407</v>
      </c>
      <c r="K26" s="46">
        <v>88</v>
      </c>
      <c r="L26" s="46"/>
      <c r="M26" s="46"/>
      <c r="N26" s="56">
        <v>43763</v>
      </c>
      <c r="O26" s="56">
        <v>43763</v>
      </c>
      <c r="P26" s="79" t="s">
        <v>361</v>
      </c>
      <c r="Q26" s="74">
        <v>369000</v>
      </c>
      <c r="V26" s="47" t="s">
        <v>243</v>
      </c>
      <c r="X26" s="63">
        <v>345000</v>
      </c>
      <c r="Y26" s="64">
        <v>0</v>
      </c>
      <c r="Z26" s="65">
        <v>345000</v>
      </c>
    </row>
    <row r="27" spans="1:26" s="47" customFormat="1" x14ac:dyDescent="0.2">
      <c r="A27" s="56">
        <v>43815</v>
      </c>
      <c r="B27" s="47" t="s">
        <v>76</v>
      </c>
      <c r="C27" s="47" t="str">
        <f t="shared" si="1"/>
        <v/>
      </c>
      <c r="D27" s="78">
        <v>43815</v>
      </c>
      <c r="E27" s="79" t="s">
        <v>287</v>
      </c>
      <c r="F27" s="79" t="s">
        <v>362</v>
      </c>
      <c r="G27" s="80">
        <v>399000</v>
      </c>
      <c r="H27" s="52" t="str">
        <f t="shared" si="2"/>
        <v/>
      </c>
      <c r="I27" s="47" t="s">
        <v>75</v>
      </c>
      <c r="J27" s="47">
        <v>415</v>
      </c>
      <c r="K27" s="47">
        <v>15</v>
      </c>
      <c r="N27" s="56">
        <v>43815</v>
      </c>
      <c r="O27" s="56">
        <v>43815</v>
      </c>
      <c r="P27" s="79" t="s">
        <v>362</v>
      </c>
      <c r="Q27" s="74">
        <v>399000</v>
      </c>
      <c r="R27" s="63"/>
      <c r="S27" s="63"/>
      <c r="T27" s="63"/>
      <c r="V27" s="47" t="s">
        <v>243</v>
      </c>
      <c r="W27" s="64">
        <v>501000</v>
      </c>
      <c r="X27" s="63">
        <v>420500</v>
      </c>
      <c r="Y27" s="64">
        <v>0</v>
      </c>
      <c r="Z27" s="65">
        <v>420500</v>
      </c>
    </row>
    <row r="28" spans="1:26" s="47" customFormat="1" x14ac:dyDescent="0.2">
      <c r="A28" s="56">
        <v>43816</v>
      </c>
      <c r="B28" s="47" t="s">
        <v>30</v>
      </c>
      <c r="C28" s="47" t="str">
        <f t="shared" si="1"/>
        <v/>
      </c>
      <c r="D28" s="78">
        <v>43816</v>
      </c>
      <c r="E28" s="79" t="s">
        <v>288</v>
      </c>
      <c r="F28" s="79" t="s">
        <v>363</v>
      </c>
      <c r="G28" s="80">
        <v>675000</v>
      </c>
      <c r="H28" s="52" t="str">
        <f t="shared" si="2"/>
        <v>*****</v>
      </c>
      <c r="I28" s="47" t="s">
        <v>29</v>
      </c>
      <c r="J28" s="47">
        <v>415</v>
      </c>
      <c r="K28" s="47">
        <v>17</v>
      </c>
      <c r="N28" s="56">
        <v>43816</v>
      </c>
      <c r="O28" s="56">
        <v>43816</v>
      </c>
      <c r="P28" s="79" t="s">
        <v>363</v>
      </c>
      <c r="Q28" s="74">
        <v>675700</v>
      </c>
      <c r="R28" s="63"/>
      <c r="S28" s="63"/>
      <c r="T28" s="63"/>
      <c r="V28" s="47" t="s">
        <v>243</v>
      </c>
      <c r="W28" s="64">
        <v>602200</v>
      </c>
      <c r="X28" s="63">
        <v>686800</v>
      </c>
      <c r="Y28" s="64">
        <v>0</v>
      </c>
      <c r="Z28" s="65">
        <v>686800</v>
      </c>
    </row>
    <row r="29" spans="1:26" s="47" customFormat="1" x14ac:dyDescent="0.2">
      <c r="A29" s="56">
        <v>43817</v>
      </c>
      <c r="B29" s="47" t="s">
        <v>80</v>
      </c>
      <c r="C29" s="47" t="str">
        <f t="shared" si="1"/>
        <v/>
      </c>
      <c r="D29" s="78">
        <v>43817</v>
      </c>
      <c r="E29" s="79" t="s">
        <v>289</v>
      </c>
      <c r="F29" s="79" t="s">
        <v>364</v>
      </c>
      <c r="G29" s="80">
        <v>359000</v>
      </c>
      <c r="H29" s="52" t="str">
        <f t="shared" si="2"/>
        <v/>
      </c>
      <c r="I29" s="47" t="s">
        <v>79</v>
      </c>
      <c r="J29" s="47">
        <v>407</v>
      </c>
      <c r="K29" s="47">
        <v>56</v>
      </c>
      <c r="L29" s="47">
        <v>1000</v>
      </c>
      <c r="N29" s="56">
        <v>43817</v>
      </c>
      <c r="O29" s="56">
        <v>43817</v>
      </c>
      <c r="P29" s="79" t="s">
        <v>364</v>
      </c>
      <c r="Q29" s="73">
        <v>359000</v>
      </c>
      <c r="R29" s="63"/>
      <c r="S29" s="63"/>
      <c r="T29" s="63"/>
      <c r="V29" s="47" t="s">
        <v>243</v>
      </c>
      <c r="W29" s="64">
        <v>290400</v>
      </c>
      <c r="X29" s="63">
        <v>388200</v>
      </c>
      <c r="Y29" s="64">
        <v>0</v>
      </c>
      <c r="Z29" s="65">
        <v>388200</v>
      </c>
    </row>
    <row r="30" spans="1:26" s="47" customFormat="1" x14ac:dyDescent="0.2">
      <c r="A30" s="56">
        <v>43836</v>
      </c>
      <c r="B30" s="47" t="s">
        <v>162</v>
      </c>
      <c r="C30" s="47" t="str">
        <f t="shared" si="1"/>
        <v/>
      </c>
      <c r="D30" s="78">
        <v>43836</v>
      </c>
      <c r="E30" s="79" t="s">
        <v>290</v>
      </c>
      <c r="F30" s="79" t="s">
        <v>365</v>
      </c>
      <c r="G30" s="80">
        <v>187500</v>
      </c>
      <c r="H30" s="52" t="str">
        <f t="shared" si="2"/>
        <v/>
      </c>
      <c r="I30" s="47" t="s">
        <v>161</v>
      </c>
      <c r="J30" s="46">
        <v>414</v>
      </c>
      <c r="K30" s="46">
        <v>38</v>
      </c>
      <c r="L30" s="46"/>
      <c r="M30" s="46"/>
      <c r="N30" s="56">
        <v>43836</v>
      </c>
      <c r="O30" s="56">
        <v>43836</v>
      </c>
      <c r="P30" s="79" t="s">
        <v>365</v>
      </c>
      <c r="Q30" s="74">
        <v>187500</v>
      </c>
      <c r="V30" s="47" t="s">
        <v>243</v>
      </c>
      <c r="X30" s="63">
        <v>417100</v>
      </c>
      <c r="Y30" s="64">
        <v>-95600</v>
      </c>
      <c r="Z30" s="65">
        <v>321500</v>
      </c>
    </row>
    <row r="31" spans="1:26" s="47" customFormat="1" x14ac:dyDescent="0.2">
      <c r="A31" s="56">
        <v>43860</v>
      </c>
      <c r="B31" s="47" t="s">
        <v>164</v>
      </c>
      <c r="C31" s="47" t="str">
        <f t="shared" si="1"/>
        <v/>
      </c>
      <c r="D31" s="78">
        <v>43860</v>
      </c>
      <c r="E31" s="79" t="s">
        <v>291</v>
      </c>
      <c r="F31" s="79" t="s">
        <v>366</v>
      </c>
      <c r="G31" s="80">
        <v>280000</v>
      </c>
      <c r="H31" s="52" t="str">
        <f t="shared" si="2"/>
        <v/>
      </c>
      <c r="I31" s="47" t="s">
        <v>163</v>
      </c>
      <c r="J31" s="46">
        <v>402</v>
      </c>
      <c r="K31" s="46">
        <v>47</v>
      </c>
      <c r="L31" s="46"/>
      <c r="M31" s="46"/>
      <c r="N31" s="56">
        <v>43860</v>
      </c>
      <c r="O31" s="56">
        <v>43860</v>
      </c>
      <c r="P31" s="79" t="s">
        <v>366</v>
      </c>
      <c r="Q31" s="74">
        <v>280000</v>
      </c>
      <c r="V31" s="47" t="s">
        <v>243</v>
      </c>
      <c r="X31" s="63">
        <v>315400</v>
      </c>
      <c r="Y31" s="64">
        <v>0</v>
      </c>
      <c r="Z31" s="65">
        <v>315400</v>
      </c>
    </row>
    <row r="32" spans="1:26" s="47" customFormat="1" x14ac:dyDescent="0.2">
      <c r="A32" s="56">
        <v>43879</v>
      </c>
      <c r="B32" s="47" t="s">
        <v>105</v>
      </c>
      <c r="C32" s="47" t="str">
        <f t="shared" si="1"/>
        <v/>
      </c>
      <c r="D32" s="78">
        <v>43879</v>
      </c>
      <c r="E32" s="79" t="s">
        <v>271</v>
      </c>
      <c r="F32" s="79" t="s">
        <v>367</v>
      </c>
      <c r="G32" s="80">
        <v>218733</v>
      </c>
      <c r="H32" s="52" t="str">
        <f t="shared" si="2"/>
        <v/>
      </c>
      <c r="I32" s="47" t="s">
        <v>104</v>
      </c>
      <c r="J32" s="47">
        <v>409</v>
      </c>
      <c r="K32" s="47">
        <v>17</v>
      </c>
      <c r="N32" s="56">
        <v>43879</v>
      </c>
      <c r="O32" s="56">
        <v>43879</v>
      </c>
      <c r="P32" s="79" t="s">
        <v>367</v>
      </c>
      <c r="Q32" s="73">
        <v>218733</v>
      </c>
      <c r="R32" s="63"/>
      <c r="S32" s="63"/>
      <c r="T32" s="63"/>
      <c r="V32" s="47" t="s">
        <v>243</v>
      </c>
      <c r="W32" s="64">
        <v>232600</v>
      </c>
      <c r="X32" s="63">
        <v>211200</v>
      </c>
      <c r="Y32" s="64">
        <v>0</v>
      </c>
      <c r="Z32" s="65">
        <v>211200</v>
      </c>
    </row>
    <row r="33" spans="1:26" s="47" customFormat="1" x14ac:dyDescent="0.2">
      <c r="A33" s="56">
        <v>43885</v>
      </c>
      <c r="B33" s="47" t="s">
        <v>38</v>
      </c>
      <c r="C33" s="47" t="str">
        <f t="shared" si="1"/>
        <v/>
      </c>
      <c r="D33" s="78">
        <v>43885</v>
      </c>
      <c r="E33" s="79" t="s">
        <v>231</v>
      </c>
      <c r="F33" s="79" t="s">
        <v>368</v>
      </c>
      <c r="G33" s="80">
        <v>695000</v>
      </c>
      <c r="H33" s="52" t="str">
        <f t="shared" si="2"/>
        <v/>
      </c>
      <c r="I33" s="47" t="s">
        <v>37</v>
      </c>
      <c r="J33" s="47">
        <v>403</v>
      </c>
      <c r="K33" s="47">
        <v>29</v>
      </c>
      <c r="L33" s="47">
        <v>1000</v>
      </c>
      <c r="N33" s="56">
        <v>43885</v>
      </c>
      <c r="O33" s="56">
        <v>43885</v>
      </c>
      <c r="P33" s="79" t="s">
        <v>368</v>
      </c>
      <c r="Q33" s="74">
        <v>695000</v>
      </c>
      <c r="R33" s="63"/>
      <c r="S33" s="63"/>
      <c r="T33" s="63"/>
      <c r="V33" s="47" t="s">
        <v>243</v>
      </c>
      <c r="W33" s="64">
        <v>863700</v>
      </c>
      <c r="X33" s="63">
        <v>761900</v>
      </c>
      <c r="Y33" s="64">
        <v>-127500</v>
      </c>
      <c r="Z33" s="65">
        <v>634400</v>
      </c>
    </row>
    <row r="34" spans="1:26" s="47" customFormat="1" x14ac:dyDescent="0.2">
      <c r="A34" s="56">
        <v>43908</v>
      </c>
      <c r="B34" s="47" t="s">
        <v>185</v>
      </c>
      <c r="C34" s="47" t="str">
        <f t="shared" si="1"/>
        <v/>
      </c>
      <c r="D34" s="78">
        <v>43908</v>
      </c>
      <c r="E34" s="79" t="s">
        <v>292</v>
      </c>
      <c r="F34" s="79" t="s">
        <v>369</v>
      </c>
      <c r="G34" s="80">
        <v>17000</v>
      </c>
      <c r="H34" s="52" t="str">
        <f t="shared" si="2"/>
        <v/>
      </c>
      <c r="I34" s="47" t="s">
        <v>184</v>
      </c>
      <c r="J34" s="46">
        <v>405</v>
      </c>
      <c r="K34" s="46">
        <v>14</v>
      </c>
      <c r="L34" s="46"/>
      <c r="M34" s="46"/>
      <c r="N34" s="56">
        <v>43908</v>
      </c>
      <c r="O34" s="56">
        <v>43908</v>
      </c>
      <c r="P34" s="79" t="s">
        <v>369</v>
      </c>
      <c r="Q34" s="74">
        <v>17000</v>
      </c>
      <c r="V34" s="47" t="s">
        <v>243</v>
      </c>
      <c r="X34" s="63">
        <v>54100</v>
      </c>
      <c r="Y34" s="64">
        <v>-52600</v>
      </c>
      <c r="Z34" s="65">
        <v>1500</v>
      </c>
    </row>
    <row r="35" spans="1:26" s="47" customFormat="1" x14ac:dyDescent="0.2">
      <c r="A35" s="56">
        <v>43908</v>
      </c>
      <c r="B35" s="47" t="s">
        <v>191</v>
      </c>
      <c r="C35" s="47" t="str">
        <f t="shared" si="1"/>
        <v/>
      </c>
      <c r="D35" s="78">
        <v>43908</v>
      </c>
      <c r="E35" s="79" t="s">
        <v>292</v>
      </c>
      <c r="F35" s="79" t="s">
        <v>370</v>
      </c>
      <c r="G35" s="80">
        <v>48000</v>
      </c>
      <c r="H35" s="52" t="str">
        <f t="shared" si="2"/>
        <v/>
      </c>
      <c r="I35" s="47" t="s">
        <v>190</v>
      </c>
      <c r="J35" s="47">
        <v>405</v>
      </c>
      <c r="K35" s="47">
        <v>32</v>
      </c>
      <c r="N35" s="56">
        <v>43908</v>
      </c>
      <c r="O35" s="56">
        <v>43908</v>
      </c>
      <c r="P35" s="79" t="s">
        <v>370</v>
      </c>
      <c r="Q35" s="74">
        <v>48000</v>
      </c>
      <c r="U35" s="46" t="s">
        <v>223</v>
      </c>
      <c r="V35" s="47" t="s">
        <v>245</v>
      </c>
    </row>
    <row r="36" spans="1:26" s="47" customFormat="1" x14ac:dyDescent="0.2">
      <c r="A36" s="56">
        <v>43917</v>
      </c>
      <c r="B36" s="47" t="s">
        <v>96</v>
      </c>
      <c r="C36" s="47" t="str">
        <f t="shared" si="1"/>
        <v/>
      </c>
      <c r="D36" s="78">
        <v>43917</v>
      </c>
      <c r="E36" s="79" t="s">
        <v>293</v>
      </c>
      <c r="F36" s="79" t="s">
        <v>371</v>
      </c>
      <c r="G36" s="80">
        <v>349000</v>
      </c>
      <c r="H36" s="52" t="str">
        <f t="shared" si="2"/>
        <v/>
      </c>
      <c r="I36" s="47" t="s">
        <v>95</v>
      </c>
      <c r="J36" s="47">
        <v>402</v>
      </c>
      <c r="K36" s="47">
        <v>77</v>
      </c>
      <c r="N36" s="56">
        <v>43917</v>
      </c>
      <c r="O36" s="56">
        <v>43917</v>
      </c>
      <c r="P36" s="79" t="s">
        <v>371</v>
      </c>
      <c r="Q36" s="74">
        <v>349000</v>
      </c>
      <c r="R36" s="63"/>
      <c r="S36" s="63"/>
      <c r="T36" s="63"/>
      <c r="V36" s="47" t="s">
        <v>243</v>
      </c>
      <c r="W36" s="64">
        <v>156600</v>
      </c>
      <c r="X36" s="63">
        <v>303100</v>
      </c>
      <c r="Y36" s="64">
        <v>0</v>
      </c>
      <c r="Z36" s="65">
        <v>303100</v>
      </c>
    </row>
    <row r="37" spans="1:26" s="47" customFormat="1" x14ac:dyDescent="0.2">
      <c r="A37" s="56">
        <v>43920</v>
      </c>
      <c r="B37" s="47" t="s">
        <v>168</v>
      </c>
      <c r="C37" s="47" t="str">
        <f t="shared" si="1"/>
        <v/>
      </c>
      <c r="D37" s="78">
        <v>43920</v>
      </c>
      <c r="E37" s="79" t="s">
        <v>294</v>
      </c>
      <c r="F37" s="79" t="s">
        <v>372</v>
      </c>
      <c r="G37" s="80">
        <v>185000</v>
      </c>
      <c r="H37" s="52" t="str">
        <f t="shared" si="2"/>
        <v/>
      </c>
      <c r="I37" s="47" t="s">
        <v>167</v>
      </c>
      <c r="J37" s="46">
        <v>403</v>
      </c>
      <c r="K37" s="46">
        <v>23</v>
      </c>
      <c r="L37" s="46"/>
      <c r="M37" s="46"/>
      <c r="N37" s="56">
        <v>43920</v>
      </c>
      <c r="O37" s="56">
        <v>43920</v>
      </c>
      <c r="P37" s="79" t="s">
        <v>372</v>
      </c>
      <c r="Q37" s="74">
        <v>185000</v>
      </c>
      <c r="V37" s="47" t="s">
        <v>243</v>
      </c>
      <c r="X37" s="63">
        <v>281900</v>
      </c>
      <c r="Y37" s="64">
        <v>0</v>
      </c>
      <c r="Z37" s="65">
        <v>281900</v>
      </c>
    </row>
    <row r="38" spans="1:26" s="47" customFormat="1" x14ac:dyDescent="0.2">
      <c r="A38" s="56">
        <v>43942</v>
      </c>
      <c r="B38" s="47" t="s">
        <v>166</v>
      </c>
      <c r="C38" s="47" t="str">
        <f t="shared" si="1"/>
        <v/>
      </c>
      <c r="D38" s="78">
        <v>43942</v>
      </c>
      <c r="E38" s="79" t="s">
        <v>166</v>
      </c>
      <c r="F38" s="79" t="s">
        <v>373</v>
      </c>
      <c r="G38" s="80">
        <v>245000</v>
      </c>
      <c r="H38" s="52" t="str">
        <f t="shared" si="2"/>
        <v/>
      </c>
      <c r="I38" s="47" t="s">
        <v>165</v>
      </c>
      <c r="J38" s="46">
        <v>406</v>
      </c>
      <c r="K38" s="46">
        <v>14</v>
      </c>
      <c r="L38" s="46"/>
      <c r="M38" s="46"/>
      <c r="N38" s="56">
        <v>43942</v>
      </c>
      <c r="O38" s="56">
        <v>43942</v>
      </c>
      <c r="P38" s="79" t="s">
        <v>373</v>
      </c>
      <c r="Q38" s="73">
        <v>245000</v>
      </c>
      <c r="V38" s="47" t="s">
        <v>243</v>
      </c>
      <c r="X38" s="63">
        <v>308500</v>
      </c>
      <c r="Y38" s="64">
        <v>0</v>
      </c>
      <c r="Z38" s="65">
        <v>308500</v>
      </c>
    </row>
    <row r="39" spans="1:26" s="47" customFormat="1" x14ac:dyDescent="0.2">
      <c r="A39" s="55">
        <v>43948</v>
      </c>
      <c r="B39" s="47" t="s">
        <v>98</v>
      </c>
      <c r="C39" s="47" t="str">
        <f t="shared" si="1"/>
        <v/>
      </c>
      <c r="D39" s="78">
        <v>43948</v>
      </c>
      <c r="E39" s="79" t="s">
        <v>98</v>
      </c>
      <c r="F39" s="79" t="s">
        <v>374</v>
      </c>
      <c r="G39" s="80">
        <v>299000</v>
      </c>
      <c r="H39" s="52" t="str">
        <f t="shared" si="2"/>
        <v/>
      </c>
      <c r="I39" s="47" t="s">
        <v>97</v>
      </c>
      <c r="J39" s="47">
        <v>402</v>
      </c>
      <c r="K39" s="47">
        <v>29</v>
      </c>
      <c r="N39" s="55">
        <v>43948</v>
      </c>
      <c r="O39" s="55">
        <v>43948</v>
      </c>
      <c r="P39" s="79" t="s">
        <v>374</v>
      </c>
      <c r="Q39" s="74">
        <v>299000</v>
      </c>
      <c r="R39" s="63"/>
      <c r="S39" s="63"/>
      <c r="T39" s="63"/>
      <c r="V39" s="47" t="s">
        <v>243</v>
      </c>
      <c r="W39" s="64">
        <v>229800</v>
      </c>
      <c r="X39" s="63">
        <v>293100</v>
      </c>
      <c r="Y39" s="64">
        <v>0</v>
      </c>
      <c r="Z39" s="65">
        <v>293100</v>
      </c>
    </row>
    <row r="40" spans="1:26" s="47" customFormat="1" x14ac:dyDescent="0.2">
      <c r="A40" s="56">
        <v>43955</v>
      </c>
      <c r="B40" s="47" t="s">
        <v>34</v>
      </c>
      <c r="C40" s="47" t="str">
        <f t="shared" si="1"/>
        <v/>
      </c>
      <c r="D40" s="78">
        <v>43955</v>
      </c>
      <c r="E40" s="79" t="s">
        <v>295</v>
      </c>
      <c r="F40" s="79" t="s">
        <v>376</v>
      </c>
      <c r="G40" s="80">
        <v>649500</v>
      </c>
      <c r="H40" s="52" t="str">
        <f t="shared" si="2"/>
        <v/>
      </c>
      <c r="I40" s="47" t="s">
        <v>33</v>
      </c>
      <c r="J40" s="47">
        <v>407</v>
      </c>
      <c r="K40" s="47">
        <v>17</v>
      </c>
      <c r="N40" s="56">
        <v>43955</v>
      </c>
      <c r="O40" s="56">
        <v>43955</v>
      </c>
      <c r="P40" s="79" t="s">
        <v>376</v>
      </c>
      <c r="Q40" s="73">
        <v>649500</v>
      </c>
      <c r="R40" s="63"/>
      <c r="S40" s="63"/>
      <c r="T40" s="63"/>
      <c r="V40" s="47" t="s">
        <v>243</v>
      </c>
      <c r="W40" s="64">
        <v>648900</v>
      </c>
      <c r="X40" s="63">
        <v>657800</v>
      </c>
      <c r="Y40" s="64">
        <v>0</v>
      </c>
      <c r="Z40" s="65">
        <v>657800</v>
      </c>
    </row>
    <row r="41" spans="1:26" s="47" customFormat="1" x14ac:dyDescent="0.2">
      <c r="A41" s="56">
        <v>43955</v>
      </c>
      <c r="B41" s="47" t="s">
        <v>58</v>
      </c>
      <c r="C41" s="47" t="str">
        <f t="shared" si="1"/>
        <v/>
      </c>
      <c r="D41" s="78">
        <v>43955</v>
      </c>
      <c r="E41" s="79" t="s">
        <v>58</v>
      </c>
      <c r="F41" s="79" t="s">
        <v>375</v>
      </c>
      <c r="G41" s="80">
        <v>525000</v>
      </c>
      <c r="H41" s="52" t="str">
        <f t="shared" si="2"/>
        <v/>
      </c>
      <c r="I41" s="47" t="s">
        <v>57</v>
      </c>
      <c r="J41" s="47">
        <v>413</v>
      </c>
      <c r="K41" s="47">
        <v>23</v>
      </c>
      <c r="N41" s="56">
        <v>43955</v>
      </c>
      <c r="O41" s="56">
        <v>43955</v>
      </c>
      <c r="P41" s="79" t="s">
        <v>375</v>
      </c>
      <c r="Q41" s="73">
        <v>525000</v>
      </c>
      <c r="R41" s="63"/>
      <c r="S41" s="63"/>
      <c r="T41" s="63"/>
      <c r="V41" s="47" t="s">
        <v>243</v>
      </c>
      <c r="W41" s="64">
        <v>453900</v>
      </c>
      <c r="X41" s="63">
        <v>494300</v>
      </c>
      <c r="Y41" s="64">
        <v>0</v>
      </c>
      <c r="Z41" s="65">
        <v>494300</v>
      </c>
    </row>
    <row r="42" spans="1:26" s="47" customFormat="1" x14ac:dyDescent="0.2">
      <c r="A42" s="56">
        <v>43955</v>
      </c>
      <c r="B42" s="47" t="s">
        <v>58</v>
      </c>
      <c r="C42" s="47" t="str">
        <f t="shared" si="1"/>
        <v/>
      </c>
      <c r="D42" s="78">
        <v>43955</v>
      </c>
      <c r="E42" s="79" t="s">
        <v>58</v>
      </c>
      <c r="F42" s="79" t="s">
        <v>375</v>
      </c>
      <c r="G42" s="80">
        <v>67900</v>
      </c>
      <c r="H42" s="52" t="str">
        <f t="shared" si="2"/>
        <v/>
      </c>
      <c r="I42" s="47" t="s">
        <v>183</v>
      </c>
      <c r="J42" s="46">
        <v>413</v>
      </c>
      <c r="K42" s="46">
        <v>24</v>
      </c>
      <c r="L42" s="46"/>
      <c r="M42" s="46"/>
      <c r="N42" s="56">
        <v>43955</v>
      </c>
      <c r="O42" s="56">
        <v>43955</v>
      </c>
      <c r="P42" s="79" t="s">
        <v>375</v>
      </c>
      <c r="Q42" s="73">
        <v>67900</v>
      </c>
      <c r="V42" s="47" t="s">
        <v>243</v>
      </c>
      <c r="X42" s="63">
        <v>67900</v>
      </c>
      <c r="Y42" s="64">
        <v>0</v>
      </c>
      <c r="Z42" s="65">
        <v>67900</v>
      </c>
    </row>
    <row r="43" spans="1:26" s="47" customFormat="1" x14ac:dyDescent="0.2">
      <c r="A43" s="56">
        <v>43965</v>
      </c>
      <c r="B43" s="47" t="s">
        <v>122</v>
      </c>
      <c r="C43" s="47" t="str">
        <f t="shared" si="1"/>
        <v/>
      </c>
      <c r="D43" s="78">
        <v>43965</v>
      </c>
      <c r="E43" s="79" t="s">
        <v>124</v>
      </c>
      <c r="F43" s="79" t="s">
        <v>377</v>
      </c>
      <c r="G43" s="80">
        <v>69000</v>
      </c>
      <c r="H43" s="52" t="str">
        <f t="shared" si="2"/>
        <v>*****</v>
      </c>
      <c r="I43" s="47" t="s">
        <v>121</v>
      </c>
      <c r="J43" s="47">
        <v>409</v>
      </c>
      <c r="K43" s="47">
        <v>100</v>
      </c>
      <c r="N43" s="56">
        <v>43965</v>
      </c>
      <c r="O43" s="56">
        <v>43965</v>
      </c>
      <c r="P43" s="79" t="s">
        <v>377</v>
      </c>
      <c r="Q43" s="73">
        <v>328900</v>
      </c>
      <c r="R43" s="63"/>
      <c r="S43" s="63"/>
      <c r="T43" s="63"/>
      <c r="U43" s="47" t="s">
        <v>233</v>
      </c>
      <c r="V43" s="47" t="s">
        <v>243</v>
      </c>
      <c r="W43" s="64">
        <v>327000</v>
      </c>
      <c r="X43" s="63">
        <v>327000</v>
      </c>
      <c r="Y43" s="64">
        <v>-310100</v>
      </c>
      <c r="Z43" s="65">
        <v>16900</v>
      </c>
    </row>
    <row r="44" spans="1:26" s="47" customFormat="1" x14ac:dyDescent="0.2">
      <c r="A44" s="55">
        <v>43965</v>
      </c>
      <c r="B44" s="46" t="s">
        <v>124</v>
      </c>
      <c r="C44" s="47" t="str">
        <f t="shared" si="1"/>
        <v/>
      </c>
      <c r="D44" s="78">
        <v>43965</v>
      </c>
      <c r="E44" s="79" t="s">
        <v>124</v>
      </c>
      <c r="F44" s="79" t="s">
        <v>378</v>
      </c>
      <c r="G44" s="80">
        <v>112100</v>
      </c>
      <c r="H44" s="52" t="str">
        <f t="shared" si="2"/>
        <v>*****</v>
      </c>
      <c r="I44" s="46" t="s">
        <v>123</v>
      </c>
      <c r="J44" s="46">
        <v>401</v>
      </c>
      <c r="K44" s="46">
        <v>23</v>
      </c>
      <c r="L44" s="46">
        <v>1100</v>
      </c>
      <c r="M44" s="46"/>
      <c r="N44" s="55">
        <v>43965</v>
      </c>
      <c r="O44" s="55">
        <v>43965</v>
      </c>
      <c r="P44" s="79" t="s">
        <v>378</v>
      </c>
      <c r="Q44" s="74">
        <v>496533</v>
      </c>
      <c r="R44" s="67"/>
      <c r="S44" s="67"/>
      <c r="T44" s="67"/>
      <c r="U44" s="47" t="s">
        <v>233</v>
      </c>
      <c r="V44" s="47" t="s">
        <v>243</v>
      </c>
      <c r="W44" s="64">
        <v>476800</v>
      </c>
      <c r="X44" s="63">
        <v>476800</v>
      </c>
      <c r="Y44" s="64">
        <v>-474200</v>
      </c>
      <c r="Z44" s="65">
        <v>2600</v>
      </c>
    </row>
    <row r="45" spans="1:26" s="47" customFormat="1" x14ac:dyDescent="0.2">
      <c r="A45" s="55">
        <v>43965</v>
      </c>
      <c r="B45" s="47" t="s">
        <v>124</v>
      </c>
      <c r="C45" s="47" t="str">
        <f t="shared" si="1"/>
        <v/>
      </c>
      <c r="D45" s="78">
        <v>43965</v>
      </c>
      <c r="E45" s="79" t="s">
        <v>124</v>
      </c>
      <c r="F45" s="79" t="s">
        <v>379</v>
      </c>
      <c r="G45" s="80">
        <v>396900</v>
      </c>
      <c r="H45" s="52" t="str">
        <f t="shared" si="2"/>
        <v>*****</v>
      </c>
      <c r="I45" s="47" t="s">
        <v>205</v>
      </c>
      <c r="J45" s="46">
        <v>401</v>
      </c>
      <c r="K45" s="46">
        <v>9</v>
      </c>
      <c r="L45" s="46"/>
      <c r="M45" s="46"/>
      <c r="N45" s="55">
        <v>43965</v>
      </c>
      <c r="O45" s="55">
        <v>43965</v>
      </c>
      <c r="P45" s="79" t="s">
        <v>379</v>
      </c>
      <c r="Q45" s="74">
        <v>69000</v>
      </c>
      <c r="U45" s="46" t="s">
        <v>229</v>
      </c>
      <c r="V45" s="47" t="s">
        <v>245</v>
      </c>
    </row>
    <row r="46" spans="1:26" s="47" customFormat="1" x14ac:dyDescent="0.2">
      <c r="A46" s="56">
        <v>43965</v>
      </c>
      <c r="B46" s="47" t="s">
        <v>124</v>
      </c>
      <c r="C46" s="47" t="str">
        <f t="shared" si="1"/>
        <v/>
      </c>
      <c r="D46" s="78">
        <v>43965</v>
      </c>
      <c r="E46" s="79" t="s">
        <v>124</v>
      </c>
      <c r="F46" s="79" t="s">
        <v>380</v>
      </c>
      <c r="G46" s="80">
        <v>496500</v>
      </c>
      <c r="H46" s="52" t="str">
        <f t="shared" si="2"/>
        <v>*****</v>
      </c>
      <c r="I46" s="47" t="s">
        <v>206</v>
      </c>
      <c r="J46" s="46">
        <v>409</v>
      </c>
      <c r="K46" s="46">
        <v>72</v>
      </c>
      <c r="L46" s="46"/>
      <c r="M46" s="46"/>
      <c r="N46" s="56">
        <v>43965</v>
      </c>
      <c r="O46" s="56">
        <v>43965</v>
      </c>
      <c r="P46" s="79" t="s">
        <v>380</v>
      </c>
      <c r="Q46" s="73">
        <v>248300</v>
      </c>
      <c r="U46" s="46" t="s">
        <v>229</v>
      </c>
      <c r="V46" s="47" t="s">
        <v>245</v>
      </c>
    </row>
    <row r="47" spans="1:26" s="47" customFormat="1" x14ac:dyDescent="0.2">
      <c r="A47" s="56">
        <v>43965</v>
      </c>
      <c r="B47" s="47" t="s">
        <v>122</v>
      </c>
      <c r="C47" s="47" t="str">
        <f t="shared" si="1"/>
        <v/>
      </c>
      <c r="D47" s="78">
        <v>43965</v>
      </c>
      <c r="E47" s="79" t="s">
        <v>124</v>
      </c>
      <c r="F47" s="79" t="s">
        <v>381</v>
      </c>
      <c r="G47" s="80">
        <v>328900</v>
      </c>
      <c r="H47" s="52" t="str">
        <f t="shared" si="2"/>
        <v>*****</v>
      </c>
      <c r="I47" s="47" t="s">
        <v>207</v>
      </c>
      <c r="J47" s="46">
        <v>410</v>
      </c>
      <c r="K47" s="46">
        <v>2</v>
      </c>
      <c r="L47" s="46"/>
      <c r="M47" s="46"/>
      <c r="N47" s="56">
        <v>43965</v>
      </c>
      <c r="O47" s="56">
        <v>43965</v>
      </c>
      <c r="P47" s="79" t="s">
        <v>381</v>
      </c>
      <c r="Q47" s="73">
        <v>112100</v>
      </c>
      <c r="U47" s="46" t="s">
        <v>229</v>
      </c>
      <c r="V47" s="47" t="s">
        <v>245</v>
      </c>
    </row>
    <row r="48" spans="1:26" s="47" customFormat="1" x14ac:dyDescent="0.2">
      <c r="A48" s="56">
        <v>43965</v>
      </c>
      <c r="B48" s="47" t="s">
        <v>122</v>
      </c>
      <c r="C48" s="47" t="str">
        <f t="shared" si="1"/>
        <v/>
      </c>
      <c r="D48" s="78">
        <v>43965</v>
      </c>
      <c r="E48" s="79" t="s">
        <v>124</v>
      </c>
      <c r="F48" s="79" t="s">
        <v>382</v>
      </c>
      <c r="G48" s="80">
        <v>248300</v>
      </c>
      <c r="H48" s="52" t="str">
        <f t="shared" si="2"/>
        <v>*****</v>
      </c>
      <c r="I48" s="47" t="s">
        <v>208</v>
      </c>
      <c r="J48" s="46">
        <v>410</v>
      </c>
      <c r="K48" s="46">
        <v>3</v>
      </c>
      <c r="L48" s="46"/>
      <c r="M48" s="46"/>
      <c r="N48" s="56">
        <v>43965</v>
      </c>
      <c r="O48" s="56">
        <v>43965</v>
      </c>
      <c r="P48" s="79" t="s">
        <v>382</v>
      </c>
      <c r="Q48" s="73">
        <v>396900</v>
      </c>
      <c r="U48" s="46" t="s">
        <v>229</v>
      </c>
      <c r="V48" s="47" t="s">
        <v>245</v>
      </c>
    </row>
    <row r="49" spans="1:26" s="47" customFormat="1" x14ac:dyDescent="0.2">
      <c r="A49" s="56">
        <v>43965</v>
      </c>
      <c r="C49" s="47" t="str">
        <f t="shared" si="1"/>
        <v/>
      </c>
      <c r="D49" s="78">
        <v>43965</v>
      </c>
      <c r="E49" s="79" t="s">
        <v>124</v>
      </c>
      <c r="F49" s="79"/>
      <c r="G49" s="80">
        <v>248300</v>
      </c>
      <c r="H49" s="52" t="str">
        <f t="shared" si="2"/>
        <v/>
      </c>
      <c r="N49" s="56">
        <v>43965</v>
      </c>
      <c r="O49" s="56">
        <v>43965</v>
      </c>
      <c r="P49" s="79"/>
      <c r="Q49" s="73">
        <v>248300</v>
      </c>
      <c r="U49" s="46" t="s">
        <v>229</v>
      </c>
      <c r="V49" s="47" t="s">
        <v>245</v>
      </c>
    </row>
    <row r="50" spans="1:26" s="47" customFormat="1" x14ac:dyDescent="0.2">
      <c r="A50" s="56">
        <v>43969</v>
      </c>
      <c r="B50" s="47" t="s">
        <v>48</v>
      </c>
      <c r="C50" s="47" t="str">
        <f t="shared" si="1"/>
        <v/>
      </c>
      <c r="D50" s="78">
        <v>43969</v>
      </c>
      <c r="E50" s="79" t="s">
        <v>48</v>
      </c>
      <c r="F50" s="79" t="s">
        <v>383</v>
      </c>
      <c r="G50" s="80">
        <v>730000</v>
      </c>
      <c r="H50" s="52" t="str">
        <f t="shared" si="2"/>
        <v/>
      </c>
      <c r="I50" s="47" t="s">
        <v>47</v>
      </c>
      <c r="J50" s="47">
        <v>409</v>
      </c>
      <c r="K50" s="47">
        <v>5</v>
      </c>
      <c r="N50" s="56">
        <v>43969</v>
      </c>
      <c r="O50" s="56">
        <v>43969</v>
      </c>
      <c r="P50" s="79" t="s">
        <v>383</v>
      </c>
      <c r="Q50" s="73">
        <v>730000</v>
      </c>
      <c r="R50" s="63"/>
      <c r="S50" s="63"/>
      <c r="T50" s="63"/>
      <c r="V50" s="47" t="s">
        <v>243</v>
      </c>
      <c r="W50" s="64">
        <v>736400</v>
      </c>
      <c r="X50" s="63">
        <v>770500</v>
      </c>
      <c r="Y50" s="64">
        <v>-185800</v>
      </c>
      <c r="Z50" s="65">
        <v>584700</v>
      </c>
    </row>
    <row r="51" spans="1:26" s="47" customFormat="1" x14ac:dyDescent="0.2">
      <c r="A51" s="56">
        <v>43978</v>
      </c>
      <c r="B51" s="47" t="s">
        <v>36</v>
      </c>
      <c r="C51" s="47" t="str">
        <f t="shared" si="1"/>
        <v/>
      </c>
      <c r="D51" s="78">
        <v>43978</v>
      </c>
      <c r="E51" s="79" t="s">
        <v>36</v>
      </c>
      <c r="F51" s="79" t="s">
        <v>384</v>
      </c>
      <c r="G51" s="80">
        <v>735000</v>
      </c>
      <c r="H51" s="52" t="str">
        <f t="shared" si="2"/>
        <v/>
      </c>
      <c r="I51" s="47" t="s">
        <v>35</v>
      </c>
      <c r="J51" s="47">
        <v>409</v>
      </c>
      <c r="K51" s="47">
        <v>27</v>
      </c>
      <c r="N51" s="56">
        <v>43978</v>
      </c>
      <c r="O51" s="56">
        <v>43978</v>
      </c>
      <c r="P51" s="79" t="s">
        <v>384</v>
      </c>
      <c r="Q51" s="73">
        <v>735000</v>
      </c>
      <c r="R51" s="63"/>
      <c r="S51" s="63"/>
      <c r="T51" s="63"/>
      <c r="V51" s="47" t="s">
        <v>243</v>
      </c>
      <c r="W51" s="64">
        <v>663600</v>
      </c>
      <c r="X51" s="63">
        <v>729100</v>
      </c>
      <c r="Y51" s="64">
        <v>-84600</v>
      </c>
      <c r="Z51" s="65">
        <v>644500</v>
      </c>
    </row>
    <row r="52" spans="1:26" s="47" customFormat="1" x14ac:dyDescent="0.2">
      <c r="A52" s="56">
        <v>43990</v>
      </c>
      <c r="B52" s="47" t="s">
        <v>110</v>
      </c>
      <c r="C52" s="47" t="str">
        <f t="shared" si="1"/>
        <v/>
      </c>
      <c r="D52" s="78">
        <v>43990</v>
      </c>
      <c r="E52" s="79" t="s">
        <v>110</v>
      </c>
      <c r="F52" s="79" t="s">
        <v>385</v>
      </c>
      <c r="G52" s="80">
        <v>190000</v>
      </c>
      <c r="H52" s="52" t="str">
        <f t="shared" si="2"/>
        <v/>
      </c>
      <c r="I52" s="47" t="s">
        <v>109</v>
      </c>
      <c r="J52" s="47">
        <v>402</v>
      </c>
      <c r="K52" s="47">
        <v>83</v>
      </c>
      <c r="N52" s="56">
        <v>43990</v>
      </c>
      <c r="O52" s="56">
        <v>43990</v>
      </c>
      <c r="P52" s="79" t="s">
        <v>385</v>
      </c>
      <c r="Q52" s="73">
        <v>190000</v>
      </c>
      <c r="R52" s="63"/>
      <c r="S52" s="63"/>
      <c r="T52" s="63"/>
      <c r="V52" s="47" t="s">
        <v>243</v>
      </c>
      <c r="W52" s="64">
        <v>148000</v>
      </c>
      <c r="X52" s="63">
        <v>180800</v>
      </c>
      <c r="Y52" s="64">
        <v>0</v>
      </c>
      <c r="Z52" s="65">
        <v>180800</v>
      </c>
    </row>
    <row r="53" spans="1:26" s="47" customFormat="1" x14ac:dyDescent="0.2">
      <c r="A53" s="56">
        <v>43993</v>
      </c>
      <c r="B53" s="47" t="s">
        <v>130</v>
      </c>
      <c r="C53" s="47" t="str">
        <f t="shared" si="1"/>
        <v/>
      </c>
      <c r="D53" s="78">
        <v>43993</v>
      </c>
      <c r="E53" s="79" t="s">
        <v>296</v>
      </c>
      <c r="F53" s="79" t="s">
        <v>386</v>
      </c>
      <c r="G53" s="80">
        <v>500000</v>
      </c>
      <c r="H53" s="52" t="str">
        <f t="shared" si="2"/>
        <v/>
      </c>
      <c r="I53" s="47" t="s">
        <v>129</v>
      </c>
      <c r="J53" s="46">
        <v>408</v>
      </c>
      <c r="K53" s="46">
        <v>40</v>
      </c>
      <c r="L53" s="46"/>
      <c r="M53" s="46"/>
      <c r="N53" s="56">
        <v>43993</v>
      </c>
      <c r="O53" s="56">
        <v>43993</v>
      </c>
      <c r="P53" s="79" t="s">
        <v>386</v>
      </c>
      <c r="Q53" s="73">
        <v>500000</v>
      </c>
      <c r="V53" s="47" t="s">
        <v>243</v>
      </c>
      <c r="X53" s="63">
        <v>791700</v>
      </c>
      <c r="Y53" s="64">
        <v>-129700</v>
      </c>
      <c r="Z53" s="65">
        <v>662000</v>
      </c>
    </row>
    <row r="54" spans="1:26" s="47" customFormat="1" x14ac:dyDescent="0.2">
      <c r="A54" s="56">
        <v>44001</v>
      </c>
      <c r="B54" s="47" t="s">
        <v>50</v>
      </c>
      <c r="C54" s="47" t="str">
        <f t="shared" si="1"/>
        <v/>
      </c>
      <c r="D54" s="78">
        <v>44001</v>
      </c>
      <c r="E54" s="79" t="s">
        <v>50</v>
      </c>
      <c r="F54" s="79" t="s">
        <v>387</v>
      </c>
      <c r="G54" s="80">
        <v>606700</v>
      </c>
      <c r="H54" s="52" t="str">
        <f t="shared" si="2"/>
        <v/>
      </c>
      <c r="I54" s="47" t="s">
        <v>49</v>
      </c>
      <c r="J54" s="47">
        <v>410</v>
      </c>
      <c r="K54" s="47">
        <v>80</v>
      </c>
      <c r="N54" s="56">
        <v>44001</v>
      </c>
      <c r="O54" s="56">
        <v>44001</v>
      </c>
      <c r="P54" s="79" t="s">
        <v>387</v>
      </c>
      <c r="Q54" s="73">
        <v>606700</v>
      </c>
      <c r="R54" s="63"/>
      <c r="S54" s="63"/>
      <c r="T54" s="63"/>
      <c r="V54" s="47" t="s">
        <v>243</v>
      </c>
      <c r="W54" s="64">
        <v>634200</v>
      </c>
      <c r="X54" s="63">
        <v>646400</v>
      </c>
      <c r="Y54" s="64">
        <v>-117500</v>
      </c>
      <c r="Z54" s="65">
        <v>528900</v>
      </c>
    </row>
    <row r="55" spans="1:26" s="47" customFormat="1" x14ac:dyDescent="0.2">
      <c r="A55" s="56">
        <v>44006</v>
      </c>
      <c r="B55" s="47" t="s">
        <v>40</v>
      </c>
      <c r="C55" s="47" t="str">
        <f t="shared" si="1"/>
        <v/>
      </c>
      <c r="D55" s="78">
        <v>44006</v>
      </c>
      <c r="E55" s="79" t="s">
        <v>40</v>
      </c>
      <c r="F55" s="79" t="s">
        <v>388</v>
      </c>
      <c r="G55" s="80">
        <v>792500</v>
      </c>
      <c r="H55" s="52" t="str">
        <f t="shared" si="2"/>
        <v/>
      </c>
      <c r="I55" s="47" t="s">
        <v>39</v>
      </c>
      <c r="J55" s="47">
        <v>409</v>
      </c>
      <c r="K55" s="47">
        <v>75</v>
      </c>
      <c r="N55" s="56">
        <v>44006</v>
      </c>
      <c r="O55" s="56">
        <v>44006</v>
      </c>
      <c r="P55" s="79" t="s">
        <v>388</v>
      </c>
      <c r="Q55" s="73">
        <v>792500</v>
      </c>
      <c r="R55" s="63"/>
      <c r="S55" s="63"/>
      <c r="T55" s="63"/>
      <c r="V55" s="47" t="s">
        <v>243</v>
      </c>
      <c r="W55" s="64">
        <v>639500</v>
      </c>
      <c r="X55" s="63">
        <v>723000</v>
      </c>
      <c r="Y55" s="64">
        <v>-89800</v>
      </c>
      <c r="Z55" s="65">
        <v>633200</v>
      </c>
    </row>
    <row r="56" spans="1:26" s="47" customFormat="1" x14ac:dyDescent="0.2">
      <c r="A56" s="56">
        <v>44014</v>
      </c>
      <c r="B56" s="47" t="s">
        <v>85</v>
      </c>
      <c r="C56" s="47" t="str">
        <f t="shared" si="1"/>
        <v/>
      </c>
      <c r="D56" s="78">
        <v>44014</v>
      </c>
      <c r="E56" s="79" t="s">
        <v>85</v>
      </c>
      <c r="F56" s="79" t="s">
        <v>389</v>
      </c>
      <c r="G56" s="80">
        <v>382000</v>
      </c>
      <c r="H56" s="52" t="str">
        <f t="shared" si="2"/>
        <v/>
      </c>
      <c r="I56" s="47" t="s">
        <v>84</v>
      </c>
      <c r="J56" s="47">
        <v>407</v>
      </c>
      <c r="K56" s="47">
        <v>42</v>
      </c>
      <c r="N56" s="56">
        <v>44014</v>
      </c>
      <c r="O56" s="56">
        <v>44014</v>
      </c>
      <c r="P56" s="79" t="s">
        <v>389</v>
      </c>
      <c r="Q56" s="73">
        <v>382000</v>
      </c>
      <c r="R56" s="63"/>
      <c r="S56" s="63"/>
      <c r="T56" s="63"/>
      <c r="V56" s="47" t="s">
        <v>243</v>
      </c>
      <c r="W56" s="64">
        <v>333000</v>
      </c>
      <c r="X56" s="63">
        <v>365500</v>
      </c>
      <c r="Y56" s="64">
        <v>0</v>
      </c>
      <c r="Z56" s="65">
        <v>365500</v>
      </c>
    </row>
    <row r="57" spans="1:26" s="47" customFormat="1" x14ac:dyDescent="0.2">
      <c r="A57" s="56">
        <v>44014</v>
      </c>
      <c r="B57" s="47" t="s">
        <v>89</v>
      </c>
      <c r="C57" s="47" t="str">
        <f t="shared" si="1"/>
        <v/>
      </c>
      <c r="D57" s="78">
        <v>44014</v>
      </c>
      <c r="E57" s="79" t="s">
        <v>89</v>
      </c>
      <c r="F57" s="79" t="s">
        <v>390</v>
      </c>
      <c r="G57" s="80">
        <v>333000</v>
      </c>
      <c r="H57" s="52" t="str">
        <f t="shared" si="2"/>
        <v/>
      </c>
      <c r="I57" s="47" t="s">
        <v>88</v>
      </c>
      <c r="J57" s="47">
        <v>420</v>
      </c>
      <c r="K57" s="47">
        <v>9</v>
      </c>
      <c r="N57" s="56">
        <v>44014</v>
      </c>
      <c r="O57" s="56">
        <v>44014</v>
      </c>
      <c r="P57" s="79" t="s">
        <v>390</v>
      </c>
      <c r="Q57" s="73">
        <v>333000</v>
      </c>
      <c r="R57" s="63"/>
      <c r="S57" s="63"/>
      <c r="T57" s="63"/>
      <c r="V57" s="47" t="s">
        <v>243</v>
      </c>
      <c r="W57" s="64">
        <v>258900</v>
      </c>
      <c r="X57" s="63">
        <v>335600</v>
      </c>
      <c r="Y57" s="64">
        <v>0</v>
      </c>
      <c r="Z57" s="65">
        <v>335600</v>
      </c>
    </row>
    <row r="58" spans="1:26" s="47" customFormat="1" x14ac:dyDescent="0.2">
      <c r="A58" s="56">
        <v>44018</v>
      </c>
      <c r="B58" s="47" t="s">
        <v>42</v>
      </c>
      <c r="C58" s="47" t="str">
        <f t="shared" si="1"/>
        <v/>
      </c>
      <c r="D58" s="78">
        <v>44018</v>
      </c>
      <c r="E58" s="79" t="s">
        <v>42</v>
      </c>
      <c r="F58" s="79" t="s">
        <v>391</v>
      </c>
      <c r="G58" s="80">
        <v>608000</v>
      </c>
      <c r="H58" s="52" t="str">
        <f t="shared" ref="H58:H89" si="3">IF(G58=Q58,"","*****")</f>
        <v/>
      </c>
      <c r="I58" s="47" t="s">
        <v>41</v>
      </c>
      <c r="J58" s="47">
        <v>407</v>
      </c>
      <c r="K58" s="47">
        <v>123</v>
      </c>
      <c r="N58" s="56">
        <v>44018</v>
      </c>
      <c r="O58" s="56">
        <v>44018</v>
      </c>
      <c r="P58" s="79" t="s">
        <v>391</v>
      </c>
      <c r="Q58" s="73">
        <v>608000</v>
      </c>
      <c r="R58" s="63"/>
      <c r="S58" s="63"/>
      <c r="T58" s="63"/>
      <c r="V58" s="47" t="s">
        <v>243</v>
      </c>
      <c r="W58" s="64">
        <v>535800</v>
      </c>
      <c r="X58" s="63">
        <v>630700</v>
      </c>
      <c r="Y58" s="64">
        <v>0</v>
      </c>
      <c r="Z58" s="65">
        <v>630700</v>
      </c>
    </row>
    <row r="59" spans="1:26" s="47" customFormat="1" x14ac:dyDescent="0.2">
      <c r="A59" s="56">
        <v>44028</v>
      </c>
      <c r="B59" s="47" t="s">
        <v>22</v>
      </c>
      <c r="C59" s="47" t="str">
        <f t="shared" si="1"/>
        <v/>
      </c>
      <c r="D59" s="78">
        <v>44028</v>
      </c>
      <c r="E59" s="79" t="s">
        <v>22</v>
      </c>
      <c r="F59" s="79" t="s">
        <v>392</v>
      </c>
      <c r="G59" s="80">
        <v>1325000</v>
      </c>
      <c r="H59" s="52" t="str">
        <f t="shared" si="3"/>
        <v/>
      </c>
      <c r="I59" s="47" t="s">
        <v>21</v>
      </c>
      <c r="J59" s="47">
        <v>402</v>
      </c>
      <c r="K59" s="47">
        <v>21</v>
      </c>
      <c r="N59" s="56">
        <v>44028</v>
      </c>
      <c r="O59" s="56">
        <v>44028</v>
      </c>
      <c r="P59" s="79" t="s">
        <v>392</v>
      </c>
      <c r="Q59" s="73">
        <v>1325000</v>
      </c>
      <c r="R59" s="63"/>
      <c r="S59" s="63"/>
      <c r="T59" s="63"/>
      <c r="V59" s="47" t="s">
        <v>243</v>
      </c>
      <c r="W59" s="64">
        <v>1323200</v>
      </c>
      <c r="X59" s="63">
        <v>1337000</v>
      </c>
      <c r="Y59" s="64">
        <v>-231300</v>
      </c>
      <c r="Z59" s="65">
        <v>1105700</v>
      </c>
    </row>
    <row r="60" spans="1:26" s="47" customFormat="1" x14ac:dyDescent="0.2">
      <c r="A60" s="56">
        <v>44035</v>
      </c>
      <c r="B60" s="47" t="s">
        <v>202</v>
      </c>
      <c r="C60" s="47" t="str">
        <f t="shared" si="1"/>
        <v/>
      </c>
      <c r="D60" s="78">
        <v>44035</v>
      </c>
      <c r="E60" s="79" t="s">
        <v>202</v>
      </c>
      <c r="F60" s="79" t="s">
        <v>393</v>
      </c>
      <c r="G60" s="80">
        <v>435000</v>
      </c>
      <c r="H60" s="52" t="str">
        <f t="shared" si="3"/>
        <v/>
      </c>
      <c r="I60" s="47" t="s">
        <v>201</v>
      </c>
      <c r="J60" s="46">
        <v>201</v>
      </c>
      <c r="K60" s="46">
        <v>12</v>
      </c>
      <c r="L60" s="46">
        <v>1000</v>
      </c>
      <c r="M60" s="46"/>
      <c r="N60" s="56">
        <v>44035</v>
      </c>
      <c r="O60" s="56">
        <v>44035</v>
      </c>
      <c r="P60" s="79" t="s">
        <v>393</v>
      </c>
      <c r="Q60" s="73">
        <v>435000</v>
      </c>
      <c r="U60" s="47" t="s">
        <v>226</v>
      </c>
      <c r="V60" s="47" t="s">
        <v>245</v>
      </c>
    </row>
    <row r="61" spans="1:26" s="47" customFormat="1" x14ac:dyDescent="0.2">
      <c r="A61" s="56">
        <v>44035</v>
      </c>
      <c r="B61" s="47" t="s">
        <v>204</v>
      </c>
      <c r="C61" s="47" t="str">
        <f t="shared" si="1"/>
        <v/>
      </c>
      <c r="D61" s="78">
        <v>44035</v>
      </c>
      <c r="E61" s="79" t="s">
        <v>297</v>
      </c>
      <c r="F61" s="79" t="s">
        <v>393</v>
      </c>
      <c r="G61" s="80">
        <v>450000</v>
      </c>
      <c r="H61" s="52" t="str">
        <f t="shared" si="3"/>
        <v/>
      </c>
      <c r="I61" s="47" t="s">
        <v>203</v>
      </c>
      <c r="J61" s="46">
        <v>201</v>
      </c>
      <c r="K61" s="46">
        <v>12</v>
      </c>
      <c r="L61" s="46">
        <v>2000</v>
      </c>
      <c r="M61" s="46"/>
      <c r="N61" s="56">
        <v>44035</v>
      </c>
      <c r="O61" s="56">
        <v>44035</v>
      </c>
      <c r="P61" s="79" t="s">
        <v>393</v>
      </c>
      <c r="Q61" s="73">
        <v>450000</v>
      </c>
      <c r="U61" s="47" t="s">
        <v>226</v>
      </c>
      <c r="V61" s="47" t="s">
        <v>245</v>
      </c>
    </row>
    <row r="62" spans="1:26" s="47" customFormat="1" x14ac:dyDescent="0.2">
      <c r="A62" s="56">
        <v>44036</v>
      </c>
      <c r="B62" s="47" t="s">
        <v>32</v>
      </c>
      <c r="C62" s="47" t="str">
        <f t="shared" si="1"/>
        <v/>
      </c>
      <c r="D62" s="78">
        <v>44036</v>
      </c>
      <c r="E62" s="79" t="s">
        <v>32</v>
      </c>
      <c r="F62" s="79" t="s">
        <v>394</v>
      </c>
      <c r="G62" s="80">
        <v>675700</v>
      </c>
      <c r="H62" s="52" t="str">
        <f t="shared" si="3"/>
        <v/>
      </c>
      <c r="I62" s="47" t="s">
        <v>31</v>
      </c>
      <c r="J62" s="47">
        <v>407</v>
      </c>
      <c r="K62" s="47">
        <v>38</v>
      </c>
      <c r="N62" s="56">
        <v>44036</v>
      </c>
      <c r="O62" s="56">
        <v>44036</v>
      </c>
      <c r="P62" s="79" t="s">
        <v>394</v>
      </c>
      <c r="Q62" s="73">
        <v>675700</v>
      </c>
      <c r="R62" s="63"/>
      <c r="S62" s="63"/>
      <c r="T62" s="63"/>
      <c r="V62" s="47" t="s">
        <v>243</v>
      </c>
      <c r="W62" s="64">
        <v>643900</v>
      </c>
      <c r="X62" s="63">
        <v>665700</v>
      </c>
      <c r="Y62" s="64">
        <v>0</v>
      </c>
      <c r="Z62" s="65">
        <v>665700</v>
      </c>
    </row>
    <row r="63" spans="1:26" s="46" customFormat="1" x14ac:dyDescent="0.2">
      <c r="A63" s="55">
        <v>44043</v>
      </c>
      <c r="B63" s="46" t="s">
        <v>18</v>
      </c>
      <c r="C63" s="47" t="str">
        <f t="shared" si="1"/>
        <v/>
      </c>
      <c r="D63" s="78">
        <v>44043</v>
      </c>
      <c r="E63" s="79" t="s">
        <v>18</v>
      </c>
      <c r="F63" s="79" t="s">
        <v>395</v>
      </c>
      <c r="G63" s="80">
        <v>1188714</v>
      </c>
      <c r="H63" s="52" t="str">
        <f t="shared" si="3"/>
        <v/>
      </c>
      <c r="I63" s="46" t="s">
        <v>17</v>
      </c>
      <c r="J63" s="46">
        <v>407</v>
      </c>
      <c r="K63" s="46">
        <v>70</v>
      </c>
      <c r="N63" s="55">
        <v>44043</v>
      </c>
      <c r="O63" s="55">
        <v>44043</v>
      </c>
      <c r="P63" s="79" t="s">
        <v>395</v>
      </c>
      <c r="Q63" s="74">
        <v>1188714</v>
      </c>
      <c r="R63" s="67"/>
      <c r="S63" s="67"/>
      <c r="T63" s="67"/>
      <c r="V63" s="46" t="s">
        <v>243</v>
      </c>
      <c r="W63" s="69">
        <v>1029200</v>
      </c>
      <c r="X63" s="67">
        <v>1198700</v>
      </c>
      <c r="Y63" s="69">
        <v>0</v>
      </c>
      <c r="Z63" s="70">
        <v>1198700</v>
      </c>
    </row>
    <row r="64" spans="1:26" s="47" customFormat="1" x14ac:dyDescent="0.2">
      <c r="A64" s="55">
        <v>44046</v>
      </c>
      <c r="B64" s="46" t="s">
        <v>46</v>
      </c>
      <c r="C64" s="47" t="str">
        <f t="shared" si="1"/>
        <v/>
      </c>
      <c r="D64" s="78">
        <v>44046</v>
      </c>
      <c r="E64" s="79" t="s">
        <v>298</v>
      </c>
      <c r="F64" s="79" t="s">
        <v>396</v>
      </c>
      <c r="G64" s="80">
        <v>702000</v>
      </c>
      <c r="H64" s="52" t="str">
        <f t="shared" si="3"/>
        <v/>
      </c>
      <c r="I64" s="46" t="s">
        <v>45</v>
      </c>
      <c r="J64" s="46">
        <v>414</v>
      </c>
      <c r="K64" s="46">
        <v>65</v>
      </c>
      <c r="L64" s="46"/>
      <c r="M64" s="46"/>
      <c r="N64" s="55">
        <v>44046</v>
      </c>
      <c r="O64" s="55">
        <v>44046</v>
      </c>
      <c r="P64" s="79" t="s">
        <v>396</v>
      </c>
      <c r="Q64" s="74">
        <v>702000</v>
      </c>
      <c r="R64" s="67"/>
      <c r="S64" s="63"/>
      <c r="T64" s="63"/>
      <c r="V64" s="47" t="s">
        <v>243</v>
      </c>
      <c r="W64" s="64">
        <v>602300</v>
      </c>
      <c r="X64" s="63">
        <v>649200</v>
      </c>
      <c r="Y64" s="64">
        <v>-57900</v>
      </c>
      <c r="Z64" s="65">
        <v>591300</v>
      </c>
    </row>
    <row r="65" spans="1:26" s="47" customFormat="1" x14ac:dyDescent="0.2">
      <c r="A65" s="55">
        <v>44067</v>
      </c>
      <c r="B65" s="46" t="s">
        <v>87</v>
      </c>
      <c r="C65" s="47" t="str">
        <f t="shared" si="1"/>
        <v>***</v>
      </c>
      <c r="D65" s="81"/>
      <c r="E65" s="81"/>
      <c r="F65" s="81"/>
      <c r="G65" s="82"/>
      <c r="H65" s="52" t="str">
        <f t="shared" si="3"/>
        <v>*****</v>
      </c>
      <c r="I65" s="46" t="s">
        <v>86</v>
      </c>
      <c r="J65" s="46">
        <v>402</v>
      </c>
      <c r="K65" s="46">
        <v>82</v>
      </c>
      <c r="L65" s="46"/>
      <c r="M65" s="46"/>
      <c r="N65" s="55">
        <v>44067</v>
      </c>
      <c r="O65" s="55">
        <v>44067</v>
      </c>
      <c r="P65" s="81"/>
      <c r="Q65" s="74">
        <v>349000</v>
      </c>
      <c r="R65" s="67"/>
      <c r="S65" s="63"/>
      <c r="T65" s="63"/>
      <c r="V65" s="47" t="s">
        <v>243</v>
      </c>
      <c r="W65" s="64">
        <v>281500</v>
      </c>
      <c r="X65" s="63">
        <v>342200</v>
      </c>
      <c r="Y65" s="64">
        <v>0</v>
      </c>
      <c r="Z65" s="65">
        <v>342200</v>
      </c>
    </row>
    <row r="66" spans="1:26" s="47" customFormat="1" x14ac:dyDescent="0.2">
      <c r="A66" s="55">
        <v>44067</v>
      </c>
      <c r="B66" s="46" t="s">
        <v>170</v>
      </c>
      <c r="C66" s="47" t="str">
        <f t="shared" si="1"/>
        <v/>
      </c>
      <c r="D66" s="78">
        <v>44067</v>
      </c>
      <c r="E66" s="79" t="s">
        <v>299</v>
      </c>
      <c r="F66" s="79" t="s">
        <v>397</v>
      </c>
      <c r="G66" s="80">
        <v>95000</v>
      </c>
      <c r="H66" s="52" t="str">
        <f t="shared" si="3"/>
        <v/>
      </c>
      <c r="I66" s="46" t="s">
        <v>169</v>
      </c>
      <c r="J66" s="46">
        <v>405</v>
      </c>
      <c r="K66" s="46">
        <v>16</v>
      </c>
      <c r="L66" s="46">
        <v>2000</v>
      </c>
      <c r="M66" s="46"/>
      <c r="N66" s="55">
        <v>44067</v>
      </c>
      <c r="O66" s="55">
        <v>44067</v>
      </c>
      <c r="P66" s="79" t="s">
        <v>397</v>
      </c>
      <c r="Q66" s="74">
        <v>95000</v>
      </c>
      <c r="R66" s="46"/>
      <c r="V66" s="47" t="s">
        <v>243</v>
      </c>
      <c r="X66" s="63">
        <v>270900</v>
      </c>
      <c r="Y66" s="64">
        <v>0</v>
      </c>
      <c r="Z66" s="65">
        <v>270900</v>
      </c>
    </row>
    <row r="67" spans="1:26" s="47" customFormat="1" x14ac:dyDescent="0.2">
      <c r="A67" s="55">
        <v>44067</v>
      </c>
      <c r="B67" s="46" t="s">
        <v>180</v>
      </c>
      <c r="C67" s="47" t="str">
        <f t="shared" si="1"/>
        <v/>
      </c>
      <c r="D67" s="78">
        <v>44067</v>
      </c>
      <c r="E67" s="79" t="s">
        <v>300</v>
      </c>
      <c r="F67" s="79" t="s">
        <v>398</v>
      </c>
      <c r="G67" s="80">
        <v>65000</v>
      </c>
      <c r="H67" s="52" t="str">
        <f t="shared" si="3"/>
        <v/>
      </c>
      <c r="I67" s="46" t="s">
        <v>179</v>
      </c>
      <c r="J67" s="46">
        <v>402</v>
      </c>
      <c r="K67" s="46">
        <v>81</v>
      </c>
      <c r="L67" s="46"/>
      <c r="M67" s="46"/>
      <c r="N67" s="55">
        <v>44067</v>
      </c>
      <c r="O67" s="55">
        <v>44067</v>
      </c>
      <c r="P67" s="79" t="s">
        <v>398</v>
      </c>
      <c r="Q67" s="74">
        <v>65000</v>
      </c>
      <c r="R67" s="46"/>
      <c r="V67" s="47" t="s">
        <v>243</v>
      </c>
      <c r="X67" s="63">
        <v>178600</v>
      </c>
      <c r="Y67" s="64">
        <v>0</v>
      </c>
      <c r="Z67" s="65">
        <v>178600</v>
      </c>
    </row>
    <row r="68" spans="1:26" s="47" customFormat="1" x14ac:dyDescent="0.2">
      <c r="A68" s="55">
        <v>44076</v>
      </c>
      <c r="B68" s="46" t="s">
        <v>152</v>
      </c>
      <c r="C68" s="47" t="str">
        <f t="shared" ref="C68:C103" si="4">IF(A68=D68,"","***")</f>
        <v/>
      </c>
      <c r="D68" s="78">
        <v>44076</v>
      </c>
      <c r="E68" s="79" t="s">
        <v>152</v>
      </c>
      <c r="F68" s="79" t="s">
        <v>399</v>
      </c>
      <c r="G68" s="80">
        <v>151533</v>
      </c>
      <c r="H68" s="52" t="str">
        <f t="shared" si="3"/>
        <v/>
      </c>
      <c r="I68" s="46" t="s">
        <v>151</v>
      </c>
      <c r="J68" s="46">
        <v>401</v>
      </c>
      <c r="K68" s="46">
        <v>14</v>
      </c>
      <c r="L68" s="46"/>
      <c r="M68" s="46"/>
      <c r="N68" s="55">
        <v>44076</v>
      </c>
      <c r="O68" s="55">
        <v>44076</v>
      </c>
      <c r="P68" s="79" t="s">
        <v>399</v>
      </c>
      <c r="Q68" s="74">
        <v>151533</v>
      </c>
      <c r="R68" s="46"/>
      <c r="V68" s="47" t="s">
        <v>243</v>
      </c>
      <c r="X68" s="63">
        <v>357500</v>
      </c>
      <c r="Y68" s="64">
        <v>0</v>
      </c>
      <c r="Z68" s="65">
        <v>357500</v>
      </c>
    </row>
    <row r="69" spans="1:26" s="47" customFormat="1" x14ac:dyDescent="0.2">
      <c r="A69" s="55">
        <v>44083</v>
      </c>
      <c r="B69" s="46" t="s">
        <v>52</v>
      </c>
      <c r="C69" s="47" t="str">
        <f t="shared" si="4"/>
        <v/>
      </c>
      <c r="D69" s="78">
        <v>44083</v>
      </c>
      <c r="E69" s="79" t="s">
        <v>52</v>
      </c>
      <c r="F69" s="79" t="s">
        <v>400</v>
      </c>
      <c r="G69" s="80">
        <v>550000</v>
      </c>
      <c r="H69" s="52" t="str">
        <f t="shared" si="3"/>
        <v/>
      </c>
      <c r="I69" s="46" t="s">
        <v>51</v>
      </c>
      <c r="J69" s="46">
        <v>414</v>
      </c>
      <c r="K69" s="46">
        <v>30</v>
      </c>
      <c r="L69" s="46">
        <v>1000</v>
      </c>
      <c r="M69" s="46"/>
      <c r="N69" s="55">
        <v>44083</v>
      </c>
      <c r="O69" s="55">
        <v>44083</v>
      </c>
      <c r="P69" s="79" t="s">
        <v>400</v>
      </c>
      <c r="Q69" s="74">
        <v>550000</v>
      </c>
      <c r="R69" s="67"/>
      <c r="S69" s="63"/>
      <c r="T69" s="63"/>
      <c r="V69" s="47" t="s">
        <v>243</v>
      </c>
      <c r="W69" s="64">
        <v>409900</v>
      </c>
      <c r="X69" s="63">
        <v>521300</v>
      </c>
      <c r="Y69" s="64">
        <v>0</v>
      </c>
      <c r="Z69" s="65">
        <v>521300</v>
      </c>
    </row>
    <row r="70" spans="1:26" s="47" customFormat="1" x14ac:dyDescent="0.2">
      <c r="A70" s="55">
        <v>44089</v>
      </c>
      <c r="B70" s="46" t="s">
        <v>134</v>
      </c>
      <c r="C70" s="47" t="str">
        <f t="shared" si="4"/>
        <v/>
      </c>
      <c r="D70" s="78">
        <v>44089</v>
      </c>
      <c r="E70" s="79" t="s">
        <v>301</v>
      </c>
      <c r="F70" s="79" t="s">
        <v>401</v>
      </c>
      <c r="G70" s="80">
        <v>640000</v>
      </c>
      <c r="H70" s="52" t="str">
        <f t="shared" si="3"/>
        <v/>
      </c>
      <c r="I70" s="46" t="s">
        <v>133</v>
      </c>
      <c r="J70" s="46">
        <v>201</v>
      </c>
      <c r="K70" s="46">
        <v>31</v>
      </c>
      <c r="L70" s="46">
        <v>1000</v>
      </c>
      <c r="M70" s="46"/>
      <c r="N70" s="55">
        <v>44089</v>
      </c>
      <c r="O70" s="55">
        <v>44089</v>
      </c>
      <c r="P70" s="79" t="s">
        <v>401</v>
      </c>
      <c r="Q70" s="74">
        <v>640000</v>
      </c>
      <c r="R70" s="46"/>
      <c r="V70" s="47" t="s">
        <v>243</v>
      </c>
      <c r="X70" s="63">
        <v>576700</v>
      </c>
      <c r="Y70" s="64">
        <v>0</v>
      </c>
      <c r="Z70" s="65">
        <v>576700</v>
      </c>
    </row>
    <row r="71" spans="1:26" s="47" customFormat="1" x14ac:dyDescent="0.2">
      <c r="A71" s="55">
        <v>44098</v>
      </c>
      <c r="B71" s="46" t="s">
        <v>10</v>
      </c>
      <c r="C71" s="47" t="str">
        <f t="shared" si="4"/>
        <v/>
      </c>
      <c r="D71" s="78">
        <v>44098</v>
      </c>
      <c r="E71" s="79" t="s">
        <v>302</v>
      </c>
      <c r="F71" s="79" t="s">
        <v>402</v>
      </c>
      <c r="G71" s="80">
        <v>2575000</v>
      </c>
      <c r="H71" s="52" t="str">
        <f t="shared" si="3"/>
        <v/>
      </c>
      <c r="I71" s="46" t="s">
        <v>9</v>
      </c>
      <c r="J71" s="46">
        <v>410</v>
      </c>
      <c r="K71" s="46">
        <v>33</v>
      </c>
      <c r="L71" s="46">
        <v>1000</v>
      </c>
      <c r="M71" s="46"/>
      <c r="N71" s="55">
        <v>44098</v>
      </c>
      <c r="O71" s="55">
        <v>44098</v>
      </c>
      <c r="P71" s="79" t="s">
        <v>402</v>
      </c>
      <c r="Q71" s="74">
        <v>2575000</v>
      </c>
      <c r="R71" s="67"/>
      <c r="S71" s="63"/>
      <c r="T71" s="63"/>
      <c r="V71" s="47" t="s">
        <v>243</v>
      </c>
      <c r="W71" s="64">
        <v>1947700</v>
      </c>
      <c r="X71" s="63">
        <v>2324500</v>
      </c>
      <c r="Y71" s="64">
        <v>-461600</v>
      </c>
      <c r="Z71" s="65">
        <v>1862900</v>
      </c>
    </row>
    <row r="72" spans="1:26" s="47" customFormat="1" x14ac:dyDescent="0.2">
      <c r="A72" s="55">
        <v>44099</v>
      </c>
      <c r="B72" s="46" t="s">
        <v>176</v>
      </c>
      <c r="C72" s="47" t="str">
        <f t="shared" si="4"/>
        <v/>
      </c>
      <c r="D72" s="78">
        <v>44099</v>
      </c>
      <c r="E72" s="79" t="s">
        <v>176</v>
      </c>
      <c r="F72" s="79" t="s">
        <v>403</v>
      </c>
      <c r="G72" s="80">
        <v>160000</v>
      </c>
      <c r="H72" s="52" t="str">
        <f t="shared" si="3"/>
        <v/>
      </c>
      <c r="I72" s="46" t="s">
        <v>175</v>
      </c>
      <c r="J72" s="46">
        <v>405</v>
      </c>
      <c r="K72" s="46">
        <v>22</v>
      </c>
      <c r="L72" s="46">
        <v>2000</v>
      </c>
      <c r="M72" s="46"/>
      <c r="N72" s="55">
        <v>44099</v>
      </c>
      <c r="O72" s="55">
        <v>44099</v>
      </c>
      <c r="P72" s="79" t="s">
        <v>403</v>
      </c>
      <c r="Q72" s="74">
        <v>160000</v>
      </c>
      <c r="R72" s="46"/>
      <c r="V72" s="47" t="s">
        <v>243</v>
      </c>
      <c r="X72" s="63">
        <v>207000</v>
      </c>
      <c r="Y72" s="64">
        <v>0</v>
      </c>
      <c r="Z72" s="65">
        <v>207000</v>
      </c>
    </row>
    <row r="73" spans="1:26" s="47" customFormat="1" x14ac:dyDescent="0.2">
      <c r="A73" s="55">
        <v>44104</v>
      </c>
      <c r="B73" s="46" t="s">
        <v>14</v>
      </c>
      <c r="C73" s="47" t="str">
        <f t="shared" si="4"/>
        <v/>
      </c>
      <c r="D73" s="78">
        <v>44104</v>
      </c>
      <c r="E73" s="79" t="s">
        <v>303</v>
      </c>
      <c r="F73" s="79" t="s">
        <v>405</v>
      </c>
      <c r="G73" s="80">
        <v>1557500</v>
      </c>
      <c r="H73" s="52" t="str">
        <f t="shared" si="3"/>
        <v/>
      </c>
      <c r="I73" s="46" t="s">
        <v>13</v>
      </c>
      <c r="J73" s="46">
        <v>407</v>
      </c>
      <c r="K73" s="46">
        <v>69</v>
      </c>
      <c r="L73" s="46"/>
      <c r="M73" s="46"/>
      <c r="N73" s="55">
        <v>44104</v>
      </c>
      <c r="O73" s="55">
        <v>44104</v>
      </c>
      <c r="P73" s="79" t="s">
        <v>405</v>
      </c>
      <c r="Q73" s="74">
        <v>1557500</v>
      </c>
      <c r="R73" s="67"/>
      <c r="S73" s="63"/>
      <c r="T73" s="63"/>
      <c r="V73" s="47" t="s">
        <v>243</v>
      </c>
      <c r="W73" s="64">
        <v>1539200</v>
      </c>
      <c r="X73" s="63">
        <v>1651100</v>
      </c>
      <c r="Y73" s="64">
        <v>-111100</v>
      </c>
      <c r="Z73" s="65">
        <v>1540000</v>
      </c>
    </row>
    <row r="74" spans="1:26" s="47" customFormat="1" x14ac:dyDescent="0.2">
      <c r="A74" s="55">
        <v>44104</v>
      </c>
      <c r="B74" s="46" t="s">
        <v>66</v>
      </c>
      <c r="C74" s="47" t="str">
        <f t="shared" si="4"/>
        <v/>
      </c>
      <c r="D74" s="78">
        <v>44104</v>
      </c>
      <c r="E74" s="79" t="s">
        <v>66</v>
      </c>
      <c r="F74" s="79" t="s">
        <v>404</v>
      </c>
      <c r="G74" s="80">
        <v>527500</v>
      </c>
      <c r="H74" s="52" t="str">
        <f t="shared" si="3"/>
        <v/>
      </c>
      <c r="I74" s="46" t="s">
        <v>65</v>
      </c>
      <c r="J74" s="46">
        <v>407</v>
      </c>
      <c r="K74" s="46">
        <v>84</v>
      </c>
      <c r="L74" s="46"/>
      <c r="M74" s="46"/>
      <c r="N74" s="55">
        <v>44104</v>
      </c>
      <c r="O74" s="55">
        <v>44104</v>
      </c>
      <c r="P74" s="79" t="s">
        <v>404</v>
      </c>
      <c r="Q74" s="74">
        <v>527500</v>
      </c>
      <c r="R74" s="67"/>
      <c r="S74" s="63"/>
      <c r="T74" s="63"/>
      <c r="V74" s="47" t="s">
        <v>243</v>
      </c>
      <c r="W74" s="64">
        <v>561100</v>
      </c>
      <c r="X74" s="63">
        <v>536100</v>
      </c>
      <c r="Y74" s="64">
        <v>-72000</v>
      </c>
      <c r="Z74" s="65">
        <v>464100</v>
      </c>
    </row>
    <row r="75" spans="1:26" s="47" customFormat="1" x14ac:dyDescent="0.2">
      <c r="A75" s="55">
        <v>44109</v>
      </c>
      <c r="B75" s="46" t="s">
        <v>12</v>
      </c>
      <c r="C75" s="47" t="str">
        <f t="shared" si="4"/>
        <v/>
      </c>
      <c r="D75" s="78">
        <v>44109</v>
      </c>
      <c r="E75" s="79" t="s">
        <v>304</v>
      </c>
      <c r="F75" s="79" t="s">
        <v>406</v>
      </c>
      <c r="G75" s="80">
        <v>1950000</v>
      </c>
      <c r="H75" s="52" t="str">
        <f t="shared" si="3"/>
        <v/>
      </c>
      <c r="I75" s="46" t="s">
        <v>11</v>
      </c>
      <c r="J75" s="46">
        <v>405</v>
      </c>
      <c r="K75" s="46">
        <v>35</v>
      </c>
      <c r="L75" s="46"/>
      <c r="M75" s="46"/>
      <c r="N75" s="55">
        <v>44109</v>
      </c>
      <c r="O75" s="55">
        <v>44109</v>
      </c>
      <c r="P75" s="79" t="s">
        <v>406</v>
      </c>
      <c r="Q75" s="74">
        <v>1950000</v>
      </c>
      <c r="R75" s="67"/>
      <c r="S75" s="63"/>
      <c r="T75" s="63"/>
      <c r="V75" s="47" t="s">
        <v>243</v>
      </c>
      <c r="W75" s="64">
        <v>1516300</v>
      </c>
      <c r="X75" s="63">
        <v>1993400</v>
      </c>
      <c r="Y75" s="64">
        <v>-247100</v>
      </c>
      <c r="Z75" s="65">
        <v>1746300</v>
      </c>
    </row>
    <row r="76" spans="1:26" s="47" customFormat="1" x14ac:dyDescent="0.2">
      <c r="A76" s="55">
        <v>44110</v>
      </c>
      <c r="B76" s="46" t="s">
        <v>70</v>
      </c>
      <c r="C76" s="47" t="str">
        <f t="shared" si="4"/>
        <v/>
      </c>
      <c r="D76" s="78">
        <v>44110</v>
      </c>
      <c r="E76" s="79" t="s">
        <v>70</v>
      </c>
      <c r="F76" s="79" t="s">
        <v>407</v>
      </c>
      <c r="G76" s="80">
        <v>500000</v>
      </c>
      <c r="H76" s="52" t="str">
        <f t="shared" si="3"/>
        <v/>
      </c>
      <c r="I76" s="46" t="s">
        <v>69</v>
      </c>
      <c r="J76" s="46">
        <v>401</v>
      </c>
      <c r="K76" s="46">
        <v>55</v>
      </c>
      <c r="L76" s="46">
        <v>201</v>
      </c>
      <c r="M76" s="46"/>
      <c r="N76" s="55">
        <v>44110</v>
      </c>
      <c r="O76" s="55">
        <v>44110</v>
      </c>
      <c r="P76" s="79" t="s">
        <v>407</v>
      </c>
      <c r="Q76" s="74">
        <v>500000</v>
      </c>
      <c r="R76" s="67"/>
      <c r="S76" s="63"/>
      <c r="T76" s="63"/>
      <c r="V76" s="47" t="s">
        <v>243</v>
      </c>
      <c r="W76" s="64">
        <v>416300</v>
      </c>
      <c r="X76" s="63">
        <v>451200</v>
      </c>
      <c r="Y76" s="64">
        <v>0</v>
      </c>
      <c r="Z76" s="65">
        <v>451200</v>
      </c>
    </row>
    <row r="77" spans="1:26" s="47" customFormat="1" x14ac:dyDescent="0.2">
      <c r="A77" s="55">
        <v>44117</v>
      </c>
      <c r="B77" s="46" t="s">
        <v>189</v>
      </c>
      <c r="C77" s="47" t="str">
        <f t="shared" si="4"/>
        <v/>
      </c>
      <c r="D77" s="78">
        <v>44117</v>
      </c>
      <c r="E77" s="79" t="s">
        <v>305</v>
      </c>
      <c r="F77" s="79" t="s">
        <v>408</v>
      </c>
      <c r="G77" s="80">
        <v>100000</v>
      </c>
      <c r="H77" s="52" t="str">
        <f t="shared" si="3"/>
        <v/>
      </c>
      <c r="I77" s="46" t="s">
        <v>171</v>
      </c>
      <c r="J77" s="46"/>
      <c r="K77" s="46"/>
      <c r="L77" s="46"/>
      <c r="M77" s="46"/>
      <c r="N77" s="55">
        <v>44117</v>
      </c>
      <c r="O77" s="55">
        <v>44117</v>
      </c>
      <c r="P77" s="79" t="s">
        <v>408</v>
      </c>
      <c r="Q77" s="74">
        <v>100000</v>
      </c>
      <c r="R77" s="46"/>
      <c r="U77" s="47" t="s">
        <v>222</v>
      </c>
      <c r="V77" s="47" t="s">
        <v>245</v>
      </c>
    </row>
    <row r="78" spans="1:26" s="47" customFormat="1" x14ac:dyDescent="0.2">
      <c r="A78" s="55">
        <v>44137</v>
      </c>
      <c r="B78" s="46" t="s">
        <v>20</v>
      </c>
      <c r="C78" s="47" t="str">
        <f t="shared" si="4"/>
        <v/>
      </c>
      <c r="D78" s="78">
        <v>44137</v>
      </c>
      <c r="E78" s="79" t="s">
        <v>306</v>
      </c>
      <c r="F78" s="79" t="s">
        <v>409</v>
      </c>
      <c r="G78" s="80">
        <v>1500000</v>
      </c>
      <c r="H78" s="52" t="str">
        <f t="shared" si="3"/>
        <v/>
      </c>
      <c r="I78" s="46" t="s">
        <v>19</v>
      </c>
      <c r="J78" s="46">
        <v>407</v>
      </c>
      <c r="K78" s="46">
        <v>60</v>
      </c>
      <c r="L78" s="46">
        <v>4000</v>
      </c>
      <c r="M78" s="46"/>
      <c r="N78" s="55">
        <v>44137</v>
      </c>
      <c r="O78" s="55">
        <v>44137</v>
      </c>
      <c r="P78" s="79" t="s">
        <v>409</v>
      </c>
      <c r="Q78" s="74">
        <v>1500000</v>
      </c>
      <c r="R78" s="67"/>
      <c r="S78" s="63"/>
      <c r="T78" s="63"/>
      <c r="V78" s="47" t="s">
        <v>243</v>
      </c>
      <c r="W78" s="64">
        <v>1032500</v>
      </c>
      <c r="X78" s="63">
        <v>1244000</v>
      </c>
      <c r="Y78" s="64">
        <v>-114600</v>
      </c>
      <c r="Z78" s="65">
        <v>1129400</v>
      </c>
    </row>
    <row r="79" spans="1:26" s="47" customFormat="1" x14ac:dyDescent="0.2">
      <c r="A79" s="55">
        <v>44137</v>
      </c>
      <c r="B79" s="46" t="s">
        <v>90</v>
      </c>
      <c r="C79" s="47" t="str">
        <f t="shared" si="4"/>
        <v/>
      </c>
      <c r="D79" s="78">
        <v>44137</v>
      </c>
      <c r="E79" s="79" t="s">
        <v>307</v>
      </c>
      <c r="F79" s="79" t="s">
        <v>410</v>
      </c>
      <c r="G79" s="80">
        <v>339000</v>
      </c>
      <c r="H79" s="52" t="str">
        <f t="shared" si="3"/>
        <v/>
      </c>
      <c r="I79" s="46" t="s">
        <v>69</v>
      </c>
      <c r="J79" s="46">
        <v>401</v>
      </c>
      <c r="K79" s="46">
        <v>55</v>
      </c>
      <c r="L79" s="46">
        <v>502</v>
      </c>
      <c r="M79" s="46"/>
      <c r="N79" s="55">
        <v>44137</v>
      </c>
      <c r="O79" s="55">
        <v>44137</v>
      </c>
      <c r="P79" s="79" t="s">
        <v>410</v>
      </c>
      <c r="Q79" s="74">
        <v>339000</v>
      </c>
      <c r="R79" s="67"/>
      <c r="S79" s="63"/>
      <c r="T79" s="63"/>
      <c r="V79" s="47" t="s">
        <v>243</v>
      </c>
      <c r="W79" s="64">
        <v>306200</v>
      </c>
      <c r="X79" s="63">
        <v>332100</v>
      </c>
      <c r="Y79" s="64">
        <v>0</v>
      </c>
      <c r="Z79" s="65">
        <v>332100</v>
      </c>
    </row>
    <row r="80" spans="1:26" s="47" customFormat="1" x14ac:dyDescent="0.2">
      <c r="A80" s="55">
        <v>44145</v>
      </c>
      <c r="B80" s="46" t="s">
        <v>120</v>
      </c>
      <c r="C80" s="47" t="str">
        <f t="shared" si="4"/>
        <v/>
      </c>
      <c r="D80" s="78">
        <v>44145</v>
      </c>
      <c r="E80" s="79" t="s">
        <v>120</v>
      </c>
      <c r="F80" s="79" t="s">
        <v>411</v>
      </c>
      <c r="G80" s="80">
        <v>50000</v>
      </c>
      <c r="H80" s="52" t="str">
        <f t="shared" si="3"/>
        <v/>
      </c>
      <c r="I80" s="46" t="s">
        <v>119</v>
      </c>
      <c r="J80" s="46">
        <v>407</v>
      </c>
      <c r="K80" s="46">
        <v>28</v>
      </c>
      <c r="L80" s="46"/>
      <c r="M80" s="46"/>
      <c r="N80" s="55">
        <v>44145</v>
      </c>
      <c r="O80" s="55">
        <v>44145</v>
      </c>
      <c r="P80" s="79" t="s">
        <v>411</v>
      </c>
      <c r="Q80" s="74">
        <v>50000</v>
      </c>
      <c r="R80" s="67"/>
      <c r="S80" s="63"/>
      <c r="T80" s="63"/>
      <c r="V80" s="47" t="s">
        <v>243</v>
      </c>
      <c r="W80" s="64">
        <v>52300</v>
      </c>
      <c r="X80" s="63">
        <v>50200</v>
      </c>
      <c r="Y80" s="64">
        <v>0</v>
      </c>
      <c r="Z80" s="65">
        <v>50200</v>
      </c>
    </row>
    <row r="81" spans="1:26" s="47" customFormat="1" x14ac:dyDescent="0.2">
      <c r="A81" s="55">
        <v>44151</v>
      </c>
      <c r="B81" s="46" t="s">
        <v>100</v>
      </c>
      <c r="C81" s="47" t="str">
        <f t="shared" si="4"/>
        <v/>
      </c>
      <c r="D81" s="78">
        <v>44151</v>
      </c>
      <c r="E81" s="79" t="s">
        <v>100</v>
      </c>
      <c r="F81" s="79" t="s">
        <v>412</v>
      </c>
      <c r="G81" s="80">
        <v>329900</v>
      </c>
      <c r="H81" s="52" t="str">
        <f t="shared" si="3"/>
        <v/>
      </c>
      <c r="I81" s="46" t="s">
        <v>99</v>
      </c>
      <c r="J81" s="46">
        <v>405</v>
      </c>
      <c r="K81" s="46">
        <v>17</v>
      </c>
      <c r="L81" s="46"/>
      <c r="M81" s="46"/>
      <c r="N81" s="55">
        <v>44151</v>
      </c>
      <c r="O81" s="55">
        <v>44151</v>
      </c>
      <c r="P81" s="79" t="s">
        <v>412</v>
      </c>
      <c r="Q81" s="74">
        <v>329900</v>
      </c>
      <c r="R81" s="67"/>
      <c r="S81" s="63"/>
      <c r="T81" s="63"/>
      <c r="V81" s="47" t="s">
        <v>243</v>
      </c>
      <c r="W81" s="64">
        <v>291000</v>
      </c>
      <c r="X81" s="63">
        <v>332900</v>
      </c>
      <c r="Y81" s="64">
        <v>-50200</v>
      </c>
      <c r="Z81" s="65">
        <v>282700</v>
      </c>
    </row>
    <row r="82" spans="1:26" s="47" customFormat="1" x14ac:dyDescent="0.2">
      <c r="A82" s="55">
        <v>44153</v>
      </c>
      <c r="B82" s="46" t="s">
        <v>112</v>
      </c>
      <c r="C82" s="47" t="str">
        <f t="shared" si="4"/>
        <v/>
      </c>
      <c r="D82" s="78">
        <v>44153</v>
      </c>
      <c r="E82" s="79" t="s">
        <v>112</v>
      </c>
      <c r="F82" s="79" t="s">
        <v>413</v>
      </c>
      <c r="G82" s="80">
        <v>175000</v>
      </c>
      <c r="H82" s="52" t="str">
        <f t="shared" si="3"/>
        <v/>
      </c>
      <c r="I82" s="46" t="s">
        <v>111</v>
      </c>
      <c r="J82" s="46">
        <v>408</v>
      </c>
      <c r="K82" s="46">
        <v>18</v>
      </c>
      <c r="L82" s="46"/>
      <c r="M82" s="46"/>
      <c r="N82" s="55">
        <v>44153</v>
      </c>
      <c r="O82" s="55">
        <v>44153</v>
      </c>
      <c r="P82" s="79" t="s">
        <v>413</v>
      </c>
      <c r="Q82" s="74">
        <v>175000</v>
      </c>
      <c r="R82" s="67"/>
      <c r="S82" s="63"/>
      <c r="T82" s="63"/>
      <c r="V82" s="47" t="s">
        <v>243</v>
      </c>
      <c r="W82" s="64">
        <v>130500</v>
      </c>
      <c r="X82" s="63">
        <v>171600</v>
      </c>
      <c r="Y82" s="64">
        <v>0</v>
      </c>
      <c r="Z82" s="65">
        <v>171600</v>
      </c>
    </row>
    <row r="83" spans="1:26" s="47" customFormat="1" x14ac:dyDescent="0.2">
      <c r="A83" s="55">
        <v>44168</v>
      </c>
      <c r="B83" s="46" t="s">
        <v>116</v>
      </c>
      <c r="C83" s="47" t="str">
        <f t="shared" si="4"/>
        <v/>
      </c>
      <c r="D83" s="78">
        <v>44168</v>
      </c>
      <c r="E83" s="79" t="s">
        <v>116</v>
      </c>
      <c r="F83" s="79" t="s">
        <v>414</v>
      </c>
      <c r="G83" s="80">
        <v>100000</v>
      </c>
      <c r="H83" s="52" t="str">
        <f t="shared" si="3"/>
        <v/>
      </c>
      <c r="I83" s="46" t="s">
        <v>115</v>
      </c>
      <c r="J83" s="46">
        <v>201</v>
      </c>
      <c r="K83" s="46">
        <v>133</v>
      </c>
      <c r="L83" s="46"/>
      <c r="M83" s="46"/>
      <c r="N83" s="55">
        <v>44168</v>
      </c>
      <c r="O83" s="55">
        <v>44168</v>
      </c>
      <c r="P83" s="79" t="s">
        <v>414</v>
      </c>
      <c r="Q83" s="74">
        <v>100000</v>
      </c>
      <c r="R83" s="67"/>
      <c r="S83" s="63"/>
      <c r="T83" s="63"/>
      <c r="V83" s="47" t="s">
        <v>243</v>
      </c>
      <c r="W83" s="64">
        <v>79500</v>
      </c>
      <c r="X83" s="63">
        <v>113900</v>
      </c>
      <c r="Y83" s="64">
        <v>0</v>
      </c>
      <c r="Z83" s="65">
        <v>113900</v>
      </c>
    </row>
    <row r="84" spans="1:26" s="47" customFormat="1" x14ac:dyDescent="0.2">
      <c r="A84" s="55">
        <v>44173</v>
      </c>
      <c r="B84" s="46" t="s">
        <v>103</v>
      </c>
      <c r="C84" s="47" t="str">
        <f t="shared" si="4"/>
        <v/>
      </c>
      <c r="D84" s="78">
        <v>44173</v>
      </c>
      <c r="E84" s="79" t="s">
        <v>308</v>
      </c>
      <c r="F84" s="79" t="s">
        <v>415</v>
      </c>
      <c r="G84" s="80">
        <v>240500</v>
      </c>
      <c r="H84" s="52" t="str">
        <f t="shared" si="3"/>
        <v/>
      </c>
      <c r="I84" s="46" t="s">
        <v>102</v>
      </c>
      <c r="J84" s="46">
        <v>406</v>
      </c>
      <c r="K84" s="46">
        <v>3</v>
      </c>
      <c r="L84" s="46"/>
      <c r="M84" s="46"/>
      <c r="N84" s="55">
        <v>44173</v>
      </c>
      <c r="O84" s="55">
        <v>44173</v>
      </c>
      <c r="P84" s="79" t="s">
        <v>415</v>
      </c>
      <c r="Q84" s="74">
        <v>240500</v>
      </c>
      <c r="R84" s="67"/>
      <c r="S84" s="63"/>
      <c r="T84" s="63"/>
      <c r="V84" s="47" t="s">
        <v>243</v>
      </c>
      <c r="W84" s="64">
        <v>247200</v>
      </c>
      <c r="X84" s="63">
        <v>261800</v>
      </c>
      <c r="Y84" s="64">
        <v>0</v>
      </c>
      <c r="Z84" s="65">
        <v>261800</v>
      </c>
    </row>
    <row r="85" spans="1:26" s="47" customFormat="1" x14ac:dyDescent="0.2">
      <c r="A85" s="55">
        <v>44181</v>
      </c>
      <c r="B85" s="46" t="s">
        <v>114</v>
      </c>
      <c r="C85" s="47" t="str">
        <f t="shared" si="4"/>
        <v/>
      </c>
      <c r="D85" s="78">
        <v>44181</v>
      </c>
      <c r="E85" s="79" t="s">
        <v>309</v>
      </c>
      <c r="F85" s="79" t="s">
        <v>416</v>
      </c>
      <c r="G85" s="80">
        <v>600000</v>
      </c>
      <c r="H85" s="52" t="str">
        <f t="shared" si="3"/>
        <v/>
      </c>
      <c r="I85" s="46" t="s">
        <v>113</v>
      </c>
      <c r="J85" s="46">
        <v>408</v>
      </c>
      <c r="K85" s="46">
        <v>48</v>
      </c>
      <c r="L85" s="46">
        <v>1000</v>
      </c>
      <c r="M85" s="46"/>
      <c r="N85" s="55">
        <v>44181</v>
      </c>
      <c r="O85" s="55">
        <v>44181</v>
      </c>
      <c r="P85" s="79" t="s">
        <v>416</v>
      </c>
      <c r="Q85" s="74">
        <v>600000</v>
      </c>
      <c r="R85" s="67"/>
      <c r="S85" s="63"/>
      <c r="T85" s="63"/>
      <c r="V85" s="47" t="s">
        <v>243</v>
      </c>
      <c r="W85" s="64">
        <v>404000</v>
      </c>
      <c r="X85" s="63">
        <v>554000</v>
      </c>
      <c r="Y85" s="64">
        <v>-398900</v>
      </c>
      <c r="Z85" s="65">
        <v>155100</v>
      </c>
    </row>
    <row r="86" spans="1:26" s="47" customFormat="1" x14ac:dyDescent="0.2">
      <c r="A86" s="55">
        <v>44186</v>
      </c>
      <c r="B86" s="46" t="s">
        <v>200</v>
      </c>
      <c r="C86" s="47" t="str">
        <f t="shared" si="4"/>
        <v/>
      </c>
      <c r="D86" s="78">
        <v>44186</v>
      </c>
      <c r="E86" s="79" t="s">
        <v>310</v>
      </c>
      <c r="F86" s="79" t="s">
        <v>417</v>
      </c>
      <c r="G86" s="80">
        <v>1845000</v>
      </c>
      <c r="H86" s="52" t="str">
        <f t="shared" si="3"/>
        <v/>
      </c>
      <c r="I86" s="46" t="s">
        <v>199</v>
      </c>
      <c r="J86" s="46">
        <v>401</v>
      </c>
      <c r="K86" s="46">
        <v>40</v>
      </c>
      <c r="L86" s="46"/>
      <c r="M86" s="46"/>
      <c r="N86" s="55">
        <v>44186</v>
      </c>
      <c r="O86" s="55">
        <v>44186</v>
      </c>
      <c r="P86" s="79" t="s">
        <v>417</v>
      </c>
      <c r="Q86" s="74">
        <v>1845000</v>
      </c>
      <c r="R86" s="46"/>
      <c r="U86" s="47" t="s">
        <v>228</v>
      </c>
      <c r="V86" s="47" t="s">
        <v>245</v>
      </c>
    </row>
    <row r="87" spans="1:26" s="47" customFormat="1" x14ac:dyDescent="0.2">
      <c r="A87" s="55">
        <v>44196</v>
      </c>
      <c r="B87" s="46" t="s">
        <v>178</v>
      </c>
      <c r="C87" s="47" t="str">
        <f t="shared" si="4"/>
        <v/>
      </c>
      <c r="D87" s="78">
        <v>44196</v>
      </c>
      <c r="E87" s="79" t="s">
        <v>178</v>
      </c>
      <c r="F87" s="79" t="s">
        <v>418</v>
      </c>
      <c r="G87" s="80">
        <v>163900</v>
      </c>
      <c r="H87" s="52" t="str">
        <f t="shared" si="3"/>
        <v/>
      </c>
      <c r="I87" s="46" t="s">
        <v>177</v>
      </c>
      <c r="J87" s="46">
        <v>409</v>
      </c>
      <c r="K87" s="46">
        <v>83</v>
      </c>
      <c r="L87" s="46"/>
      <c r="M87" s="46"/>
      <c r="N87" s="55">
        <v>44196</v>
      </c>
      <c r="O87" s="55">
        <v>44196</v>
      </c>
      <c r="P87" s="79" t="s">
        <v>418</v>
      </c>
      <c r="Q87" s="74">
        <v>163900</v>
      </c>
      <c r="R87" s="46"/>
      <c r="V87" s="47" t="s">
        <v>243</v>
      </c>
      <c r="X87" s="63">
        <v>200600</v>
      </c>
      <c r="Y87" s="64">
        <v>0</v>
      </c>
      <c r="Z87" s="65">
        <v>200600</v>
      </c>
    </row>
    <row r="88" spans="1:26" s="47" customFormat="1" x14ac:dyDescent="0.2">
      <c r="A88" s="55">
        <v>44208</v>
      </c>
      <c r="B88" s="46" t="s">
        <v>56</v>
      </c>
      <c r="C88" s="47" t="str">
        <f t="shared" si="4"/>
        <v/>
      </c>
      <c r="D88" s="78">
        <v>44208</v>
      </c>
      <c r="E88" s="79" t="s">
        <v>56</v>
      </c>
      <c r="F88" s="79" t="s">
        <v>419</v>
      </c>
      <c r="G88" s="80">
        <v>525000</v>
      </c>
      <c r="H88" s="52" t="str">
        <f t="shared" si="3"/>
        <v/>
      </c>
      <c r="I88" s="46" t="s">
        <v>55</v>
      </c>
      <c r="J88" s="46">
        <v>404</v>
      </c>
      <c r="K88" s="46">
        <v>43</v>
      </c>
      <c r="L88" s="46"/>
      <c r="M88" s="46"/>
      <c r="N88" s="55">
        <v>44208</v>
      </c>
      <c r="O88" s="55">
        <v>44208</v>
      </c>
      <c r="P88" s="79" t="s">
        <v>419</v>
      </c>
      <c r="Q88" s="74">
        <v>525000</v>
      </c>
      <c r="R88" s="67"/>
      <c r="S88" s="63"/>
      <c r="T88" s="63"/>
      <c r="V88" s="47" t="s">
        <v>243</v>
      </c>
      <c r="W88" s="64">
        <v>452800</v>
      </c>
      <c r="X88" s="63">
        <v>508600</v>
      </c>
      <c r="Y88" s="64">
        <v>0</v>
      </c>
      <c r="Z88" s="65">
        <v>508600</v>
      </c>
    </row>
    <row r="89" spans="1:26" s="47" customFormat="1" x14ac:dyDescent="0.2">
      <c r="A89" s="55">
        <v>44217</v>
      </c>
      <c r="B89" s="46" t="s">
        <v>68</v>
      </c>
      <c r="C89" s="47" t="str">
        <f t="shared" si="4"/>
        <v/>
      </c>
      <c r="D89" s="78">
        <v>44217</v>
      </c>
      <c r="E89" s="79" t="s">
        <v>68</v>
      </c>
      <c r="F89" s="79" t="s">
        <v>420</v>
      </c>
      <c r="G89" s="80">
        <v>580000</v>
      </c>
      <c r="H89" s="52" t="str">
        <f t="shared" si="3"/>
        <v/>
      </c>
      <c r="I89" s="46" t="s">
        <v>67</v>
      </c>
      <c r="J89" s="46">
        <v>401</v>
      </c>
      <c r="K89" s="46">
        <v>13</v>
      </c>
      <c r="L89" s="46">
        <v>1000</v>
      </c>
      <c r="M89" s="46"/>
      <c r="N89" s="55">
        <v>44217</v>
      </c>
      <c r="O89" s="55">
        <v>44217</v>
      </c>
      <c r="P89" s="79" t="s">
        <v>420</v>
      </c>
      <c r="Q89" s="74">
        <v>580000</v>
      </c>
      <c r="R89" s="67"/>
      <c r="S89" s="63"/>
      <c r="T89" s="63"/>
      <c r="V89" s="47" t="s">
        <v>243</v>
      </c>
      <c r="W89" s="64">
        <v>568400</v>
      </c>
      <c r="X89" s="63">
        <v>574400</v>
      </c>
      <c r="Y89" s="64">
        <v>-116900</v>
      </c>
      <c r="Z89" s="65">
        <v>457500</v>
      </c>
    </row>
    <row r="90" spans="1:26" s="47" customFormat="1" x14ac:dyDescent="0.2">
      <c r="A90" s="55">
        <v>44235</v>
      </c>
      <c r="B90" s="46" t="s">
        <v>154</v>
      </c>
      <c r="C90" s="47" t="str">
        <f t="shared" si="4"/>
        <v/>
      </c>
      <c r="D90" s="78">
        <v>44235</v>
      </c>
      <c r="E90" s="79" t="s">
        <v>311</v>
      </c>
      <c r="F90" s="79" t="s">
        <v>421</v>
      </c>
      <c r="G90" s="80">
        <v>260000</v>
      </c>
      <c r="H90" s="52" t="str">
        <f t="shared" ref="H90:H120" si="5">IF(G90=Q90,"","*****")</f>
        <v/>
      </c>
      <c r="I90" s="46" t="s">
        <v>153</v>
      </c>
      <c r="J90" s="46">
        <v>405</v>
      </c>
      <c r="K90" s="46">
        <v>31</v>
      </c>
      <c r="L90" s="46"/>
      <c r="M90" s="46"/>
      <c r="N90" s="55">
        <v>44235</v>
      </c>
      <c r="O90" s="55">
        <v>44235</v>
      </c>
      <c r="P90" s="79" t="s">
        <v>421</v>
      </c>
      <c r="Q90" s="74">
        <v>260000</v>
      </c>
      <c r="R90" s="46"/>
      <c r="V90" s="47" t="s">
        <v>243</v>
      </c>
      <c r="X90" s="63">
        <v>349100</v>
      </c>
      <c r="Y90" s="64">
        <v>0</v>
      </c>
      <c r="Z90" s="65">
        <v>349100</v>
      </c>
    </row>
    <row r="91" spans="1:26" s="47" customFormat="1" x14ac:dyDescent="0.2">
      <c r="A91" s="55">
        <v>44236</v>
      </c>
      <c r="B91" s="46" t="s">
        <v>72</v>
      </c>
      <c r="C91" s="47" t="str">
        <f t="shared" si="4"/>
        <v/>
      </c>
      <c r="D91" s="78">
        <v>44236</v>
      </c>
      <c r="E91" s="79" t="s">
        <v>312</v>
      </c>
      <c r="F91" s="79" t="s">
        <v>422</v>
      </c>
      <c r="G91" s="80">
        <v>525000</v>
      </c>
      <c r="H91" s="52" t="str">
        <f t="shared" si="5"/>
        <v/>
      </c>
      <c r="I91" s="46" t="s">
        <v>71</v>
      </c>
      <c r="J91" s="46">
        <v>410</v>
      </c>
      <c r="K91" s="46">
        <v>36</v>
      </c>
      <c r="L91" s="46"/>
      <c r="M91" s="46"/>
      <c r="N91" s="55">
        <v>44236</v>
      </c>
      <c r="O91" s="55">
        <v>44236</v>
      </c>
      <c r="P91" s="79" t="s">
        <v>422</v>
      </c>
      <c r="Q91" s="74">
        <v>525000</v>
      </c>
      <c r="R91" s="67"/>
      <c r="S91" s="63"/>
      <c r="T91" s="63"/>
      <c r="V91" s="47" t="s">
        <v>243</v>
      </c>
      <c r="W91" s="64">
        <v>300700</v>
      </c>
      <c r="X91" s="63">
        <v>432400</v>
      </c>
      <c r="Y91" s="64">
        <v>0</v>
      </c>
      <c r="Z91" s="65">
        <v>432400</v>
      </c>
    </row>
    <row r="92" spans="1:26" s="47" customFormat="1" x14ac:dyDescent="0.2">
      <c r="A92" s="55">
        <v>44272</v>
      </c>
      <c r="B92" s="46" t="s">
        <v>74</v>
      </c>
      <c r="C92" s="47" t="str">
        <f t="shared" si="4"/>
        <v/>
      </c>
      <c r="D92" s="78">
        <v>44272</v>
      </c>
      <c r="E92" s="79" t="s">
        <v>313</v>
      </c>
      <c r="F92" s="79" t="s">
        <v>423</v>
      </c>
      <c r="G92" s="80">
        <v>405000</v>
      </c>
      <c r="H92" s="52" t="str">
        <f t="shared" si="5"/>
        <v/>
      </c>
      <c r="I92" s="46" t="s">
        <v>73</v>
      </c>
      <c r="J92" s="46">
        <v>410</v>
      </c>
      <c r="K92" s="46">
        <v>31</v>
      </c>
      <c r="L92" s="46"/>
      <c r="M92" s="46"/>
      <c r="N92" s="55">
        <v>44272</v>
      </c>
      <c r="O92" s="55">
        <v>44272</v>
      </c>
      <c r="P92" s="79" t="s">
        <v>423</v>
      </c>
      <c r="Q92" s="74">
        <v>405000</v>
      </c>
      <c r="R92" s="67"/>
      <c r="S92" s="63"/>
      <c r="T92" s="63"/>
      <c r="V92" s="47" t="s">
        <v>243</v>
      </c>
      <c r="W92" s="64">
        <v>347500</v>
      </c>
      <c r="X92" s="63">
        <v>420500</v>
      </c>
      <c r="Y92" s="64">
        <v>0</v>
      </c>
      <c r="Z92" s="65">
        <v>420500</v>
      </c>
    </row>
    <row r="93" spans="1:26" s="47" customFormat="1" x14ac:dyDescent="0.2">
      <c r="A93" s="55">
        <v>44274</v>
      </c>
      <c r="B93" s="46" t="s">
        <v>118</v>
      </c>
      <c r="C93" s="47" t="str">
        <f t="shared" si="4"/>
        <v/>
      </c>
      <c r="D93" s="78">
        <v>44274</v>
      </c>
      <c r="E93" s="79" t="s">
        <v>118</v>
      </c>
      <c r="F93" s="79" t="s">
        <v>424</v>
      </c>
      <c r="G93" s="80">
        <v>400000</v>
      </c>
      <c r="H93" s="52" t="str">
        <f t="shared" si="5"/>
        <v/>
      </c>
      <c r="I93" s="46" t="s">
        <v>117</v>
      </c>
      <c r="J93" s="46">
        <v>409</v>
      </c>
      <c r="K93" s="46">
        <v>84</v>
      </c>
      <c r="L93" s="46"/>
      <c r="M93" s="46"/>
      <c r="N93" s="55">
        <v>44274</v>
      </c>
      <c r="O93" s="55">
        <v>44274</v>
      </c>
      <c r="P93" s="79" t="s">
        <v>424</v>
      </c>
      <c r="Q93" s="74">
        <v>400000</v>
      </c>
      <c r="R93" s="67"/>
      <c r="S93" s="63"/>
      <c r="T93" s="63"/>
      <c r="V93" s="47" t="s">
        <v>243</v>
      </c>
      <c r="W93" s="64">
        <v>417200</v>
      </c>
      <c r="X93" s="63">
        <v>422400</v>
      </c>
      <c r="Y93" s="64">
        <v>-309100</v>
      </c>
      <c r="Z93" s="65">
        <v>113300</v>
      </c>
    </row>
    <row r="94" spans="1:26" s="47" customFormat="1" x14ac:dyDescent="0.2">
      <c r="A94" s="55">
        <v>44274</v>
      </c>
      <c r="B94" s="46" t="s">
        <v>198</v>
      </c>
      <c r="C94" s="47" t="str">
        <f t="shared" si="4"/>
        <v/>
      </c>
      <c r="D94" s="78">
        <v>44274</v>
      </c>
      <c r="E94" s="79" t="s">
        <v>314</v>
      </c>
      <c r="F94" s="79"/>
      <c r="G94" s="80">
        <v>125000</v>
      </c>
      <c r="H94" s="52" t="str">
        <f t="shared" si="5"/>
        <v/>
      </c>
      <c r="I94" s="46" t="s">
        <v>197</v>
      </c>
      <c r="J94" s="46">
        <v>407</v>
      </c>
      <c r="K94" s="46">
        <v>55</v>
      </c>
      <c r="L94" s="46"/>
      <c r="M94" s="46"/>
      <c r="N94" s="55">
        <v>44274</v>
      </c>
      <c r="O94" s="55">
        <v>44274</v>
      </c>
      <c r="P94" s="79"/>
      <c r="Q94" s="74">
        <v>125000</v>
      </c>
      <c r="R94" s="46"/>
      <c r="U94" s="46" t="s">
        <v>227</v>
      </c>
      <c r="V94" s="47" t="s">
        <v>245</v>
      </c>
    </row>
    <row r="95" spans="1:26" s="47" customFormat="1" x14ac:dyDescent="0.2">
      <c r="A95" s="55">
        <v>44280</v>
      </c>
      <c r="B95" s="46" t="s">
        <v>16</v>
      </c>
      <c r="C95" s="47" t="str">
        <f t="shared" si="4"/>
        <v/>
      </c>
      <c r="D95" s="78">
        <v>44280</v>
      </c>
      <c r="E95" s="79" t="s">
        <v>315</v>
      </c>
      <c r="F95" s="79" t="s">
        <v>425</v>
      </c>
      <c r="G95" s="80">
        <v>1435000</v>
      </c>
      <c r="H95" s="52" t="str">
        <f t="shared" si="5"/>
        <v/>
      </c>
      <c r="I95" s="46" t="s">
        <v>15</v>
      </c>
      <c r="J95" s="46">
        <v>407</v>
      </c>
      <c r="K95" s="46">
        <v>60</v>
      </c>
      <c r="L95" s="46">
        <v>3000</v>
      </c>
      <c r="M95" s="46"/>
      <c r="N95" s="55">
        <v>44280</v>
      </c>
      <c r="O95" s="55">
        <v>44280</v>
      </c>
      <c r="P95" s="79" t="s">
        <v>425</v>
      </c>
      <c r="Q95" s="74">
        <v>1435000</v>
      </c>
      <c r="R95" s="67"/>
      <c r="S95" s="63"/>
      <c r="T95" s="63"/>
      <c r="V95" s="47" t="s">
        <v>243</v>
      </c>
      <c r="W95" s="64">
        <v>1267200</v>
      </c>
      <c r="X95" s="63">
        <v>1339400</v>
      </c>
      <c r="Y95" s="64">
        <v>0</v>
      </c>
      <c r="Z95" s="65">
        <v>1339400</v>
      </c>
    </row>
    <row r="96" spans="1:26" s="47" customFormat="1" x14ac:dyDescent="0.2">
      <c r="A96" s="55">
        <v>44286</v>
      </c>
      <c r="B96" s="46" t="s">
        <v>196</v>
      </c>
      <c r="C96" s="47" t="str">
        <f t="shared" si="4"/>
        <v/>
      </c>
      <c r="D96" s="78">
        <v>44286</v>
      </c>
      <c r="E96" s="79" t="s">
        <v>316</v>
      </c>
      <c r="F96" s="79" t="s">
        <v>426</v>
      </c>
      <c r="G96" s="80">
        <v>2500000</v>
      </c>
      <c r="H96" s="52" t="str">
        <f t="shared" si="5"/>
        <v/>
      </c>
      <c r="I96" s="46" t="s">
        <v>195</v>
      </c>
      <c r="J96" s="46">
        <v>421</v>
      </c>
      <c r="K96" s="46">
        <v>21</v>
      </c>
      <c r="L96" s="46"/>
      <c r="M96" s="46"/>
      <c r="N96" s="55">
        <v>44286</v>
      </c>
      <c r="O96" s="55">
        <v>44286</v>
      </c>
      <c r="P96" s="79" t="s">
        <v>426</v>
      </c>
      <c r="Q96" s="74">
        <v>2500000</v>
      </c>
      <c r="R96" s="46"/>
      <c r="U96" s="47" t="s">
        <v>226</v>
      </c>
      <c r="V96" s="47" t="s">
        <v>245</v>
      </c>
    </row>
    <row r="97" spans="1:26" s="47" customFormat="1" x14ac:dyDescent="0.2">
      <c r="A97" s="55">
        <v>44301</v>
      </c>
      <c r="B97" s="46" t="s">
        <v>54</v>
      </c>
      <c r="C97" s="47" t="str">
        <f t="shared" si="4"/>
        <v/>
      </c>
      <c r="D97" s="78">
        <v>44301</v>
      </c>
      <c r="E97" s="79" t="s">
        <v>317</v>
      </c>
      <c r="F97" s="79" t="s">
        <v>427</v>
      </c>
      <c r="G97" s="80">
        <v>615000</v>
      </c>
      <c r="H97" s="52" t="str">
        <f t="shared" si="5"/>
        <v/>
      </c>
      <c r="I97" s="46" t="s">
        <v>53</v>
      </c>
      <c r="J97" s="46">
        <v>408</v>
      </c>
      <c r="K97" s="46">
        <v>48</v>
      </c>
      <c r="L97" s="46">
        <v>2000</v>
      </c>
      <c r="M97" s="46"/>
      <c r="N97" s="55">
        <v>44301</v>
      </c>
      <c r="O97" s="55">
        <v>44301</v>
      </c>
      <c r="P97" s="79" t="s">
        <v>427</v>
      </c>
      <c r="Q97" s="74">
        <v>615000</v>
      </c>
      <c r="R97" s="67"/>
      <c r="S97" s="63"/>
      <c r="T97" s="63"/>
      <c r="V97" s="47" t="s">
        <v>243</v>
      </c>
      <c r="W97" s="64">
        <v>527600</v>
      </c>
      <c r="X97" s="63">
        <v>596500</v>
      </c>
      <c r="Y97" s="64">
        <v>-79700</v>
      </c>
      <c r="Z97" s="65">
        <v>516800</v>
      </c>
    </row>
    <row r="98" spans="1:26" s="47" customFormat="1" x14ac:dyDescent="0.2">
      <c r="A98" s="55">
        <v>44305</v>
      </c>
      <c r="B98" s="46" t="s">
        <v>44</v>
      </c>
      <c r="C98" s="47" t="str">
        <f t="shared" si="4"/>
        <v/>
      </c>
      <c r="D98" s="78">
        <v>44305</v>
      </c>
      <c r="E98" s="79" t="s">
        <v>318</v>
      </c>
      <c r="F98" s="79" t="s">
        <v>428</v>
      </c>
      <c r="G98" s="80">
        <v>700000</v>
      </c>
      <c r="H98" s="52" t="str">
        <f t="shared" si="5"/>
        <v/>
      </c>
      <c r="I98" s="46" t="s">
        <v>43</v>
      </c>
      <c r="J98" s="46">
        <v>407</v>
      </c>
      <c r="K98" s="46">
        <v>95</v>
      </c>
      <c r="L98" s="46"/>
      <c r="M98" s="46"/>
      <c r="N98" s="55">
        <v>44305</v>
      </c>
      <c r="O98" s="55">
        <v>44305</v>
      </c>
      <c r="P98" s="79" t="s">
        <v>428</v>
      </c>
      <c r="Q98" s="74">
        <v>700000</v>
      </c>
      <c r="R98" s="67"/>
      <c r="S98" s="63"/>
      <c r="T98" s="63"/>
      <c r="V98" s="47" t="s">
        <v>243</v>
      </c>
      <c r="W98" s="64">
        <v>501600</v>
      </c>
      <c r="X98" s="63">
        <v>610900</v>
      </c>
      <c r="Y98" s="64">
        <v>0</v>
      </c>
      <c r="Z98" s="65">
        <v>610900</v>
      </c>
    </row>
    <row r="99" spans="1:26" s="47" customFormat="1" x14ac:dyDescent="0.2">
      <c r="A99" s="55">
        <v>44326</v>
      </c>
      <c r="B99" s="46" t="s">
        <v>174</v>
      </c>
      <c r="C99" s="47" t="str">
        <f t="shared" si="4"/>
        <v/>
      </c>
      <c r="D99" s="78">
        <v>44326</v>
      </c>
      <c r="E99" s="79" t="s">
        <v>319</v>
      </c>
      <c r="F99" s="79" t="s">
        <v>429</v>
      </c>
      <c r="G99" s="80">
        <v>131500</v>
      </c>
      <c r="H99" s="52" t="str">
        <f t="shared" si="5"/>
        <v/>
      </c>
      <c r="I99" s="46" t="s">
        <v>173</v>
      </c>
      <c r="J99" s="46">
        <v>402</v>
      </c>
      <c r="K99" s="46">
        <v>27</v>
      </c>
      <c r="L99" s="46"/>
      <c r="M99" s="46"/>
      <c r="N99" s="55">
        <v>44326</v>
      </c>
      <c r="O99" s="55">
        <v>44326</v>
      </c>
      <c r="P99" s="79" t="s">
        <v>429</v>
      </c>
      <c r="Q99" s="74">
        <v>131500</v>
      </c>
      <c r="R99" s="46"/>
      <c r="V99" s="47" t="s">
        <v>243</v>
      </c>
      <c r="X99" s="63">
        <v>215400</v>
      </c>
      <c r="Y99" s="64">
        <v>0</v>
      </c>
      <c r="Z99" s="65">
        <v>215400</v>
      </c>
    </row>
    <row r="100" spans="1:26" s="47" customFormat="1" x14ac:dyDescent="0.2">
      <c r="A100" s="55">
        <v>44341</v>
      </c>
      <c r="B100" s="46" t="s">
        <v>219</v>
      </c>
      <c r="C100" s="47" t="str">
        <f t="shared" si="4"/>
        <v>***</v>
      </c>
      <c r="D100" s="81"/>
      <c r="E100" s="81"/>
      <c r="F100" s="81"/>
      <c r="G100" s="80">
        <v>288800</v>
      </c>
      <c r="H100" s="52" t="str">
        <f t="shared" si="5"/>
        <v>*****</v>
      </c>
      <c r="I100" s="46" t="s">
        <v>218</v>
      </c>
      <c r="J100" s="46">
        <v>410</v>
      </c>
      <c r="K100" s="46">
        <v>79</v>
      </c>
      <c r="L100" s="46"/>
      <c r="M100" s="46"/>
      <c r="N100" s="55">
        <v>44341</v>
      </c>
      <c r="O100" s="55">
        <v>44341</v>
      </c>
      <c r="P100" s="81"/>
      <c r="Q100" s="75">
        <v>2800</v>
      </c>
      <c r="R100" s="46"/>
      <c r="V100" s="47" t="s">
        <v>245</v>
      </c>
    </row>
    <row r="101" spans="1:26" s="47" customFormat="1" x14ac:dyDescent="0.2">
      <c r="A101" s="55">
        <v>44344</v>
      </c>
      <c r="B101" s="46" t="s">
        <v>150</v>
      </c>
      <c r="C101" s="47" t="str">
        <f t="shared" si="4"/>
        <v/>
      </c>
      <c r="D101" s="78">
        <v>44344</v>
      </c>
      <c r="E101" s="79" t="s">
        <v>320</v>
      </c>
      <c r="F101" s="79" t="s">
        <v>430</v>
      </c>
      <c r="G101" s="80">
        <v>288800</v>
      </c>
      <c r="H101" s="52" t="str">
        <f t="shared" si="5"/>
        <v/>
      </c>
      <c r="I101" s="46" t="s">
        <v>149</v>
      </c>
      <c r="J101" s="46">
        <v>405</v>
      </c>
      <c r="K101" s="46">
        <v>32</v>
      </c>
      <c r="L101" s="46"/>
      <c r="M101" s="46"/>
      <c r="N101" s="55">
        <v>44344</v>
      </c>
      <c r="O101" s="55">
        <v>44344</v>
      </c>
      <c r="P101" s="79" t="s">
        <v>430</v>
      </c>
      <c r="Q101" s="74">
        <v>288800</v>
      </c>
      <c r="R101" s="46"/>
      <c r="V101" s="47" t="s">
        <v>243</v>
      </c>
      <c r="X101" s="63">
        <v>364900</v>
      </c>
      <c r="Y101" s="64">
        <v>0</v>
      </c>
      <c r="Z101" s="65">
        <v>364900</v>
      </c>
    </row>
    <row r="102" spans="1:26" s="47" customFormat="1" x14ac:dyDescent="0.2">
      <c r="A102" s="55"/>
      <c r="B102" s="46"/>
      <c r="C102" s="47" t="str">
        <f t="shared" si="4"/>
        <v>***</v>
      </c>
      <c r="D102" s="78">
        <v>44344</v>
      </c>
      <c r="E102" s="79" t="s">
        <v>321</v>
      </c>
      <c r="F102" s="79" t="s">
        <v>430</v>
      </c>
      <c r="G102" s="80"/>
      <c r="H102" s="52" t="str">
        <f t="shared" si="5"/>
        <v/>
      </c>
      <c r="I102" s="46"/>
      <c r="J102" s="46"/>
      <c r="K102" s="46"/>
      <c r="L102" s="46"/>
      <c r="M102" s="46"/>
      <c r="N102" s="55"/>
      <c r="O102" s="55"/>
      <c r="P102" s="79" t="s">
        <v>430</v>
      </c>
      <c r="Q102" s="74"/>
      <c r="R102" s="46"/>
      <c r="X102" s="63"/>
      <c r="Y102" s="64"/>
      <c r="Z102" s="65"/>
    </row>
    <row r="103" spans="1:26" s="47" customFormat="1" x14ac:dyDescent="0.2">
      <c r="A103" s="55">
        <v>44376</v>
      </c>
      <c r="B103" s="46" t="s">
        <v>78</v>
      </c>
      <c r="C103" s="47" t="str">
        <f t="shared" si="4"/>
        <v/>
      </c>
      <c r="D103" s="78">
        <v>44376</v>
      </c>
      <c r="E103" s="79" t="s">
        <v>322</v>
      </c>
      <c r="F103" s="79" t="s">
        <v>431</v>
      </c>
      <c r="G103" s="80">
        <v>525000</v>
      </c>
      <c r="H103" s="52" t="str">
        <f t="shared" si="5"/>
        <v/>
      </c>
      <c r="I103" s="46" t="s">
        <v>77</v>
      </c>
      <c r="J103" s="46">
        <v>201</v>
      </c>
      <c r="K103" s="46">
        <v>90</v>
      </c>
      <c r="L103" s="46"/>
      <c r="M103" s="46"/>
      <c r="N103" s="55">
        <v>44376</v>
      </c>
      <c r="O103" s="55">
        <v>44376</v>
      </c>
      <c r="P103" s="79" t="s">
        <v>431</v>
      </c>
      <c r="Q103" s="74">
        <v>525000</v>
      </c>
      <c r="R103" s="46"/>
      <c r="V103" s="47" t="s">
        <v>243</v>
      </c>
      <c r="X103" s="63">
        <v>393500</v>
      </c>
      <c r="Y103" s="64">
        <v>0</v>
      </c>
      <c r="Z103" s="65">
        <v>393500</v>
      </c>
    </row>
    <row r="104" spans="1:26" s="47" customFormat="1" x14ac:dyDescent="0.2">
      <c r="A104" s="55">
        <v>44386</v>
      </c>
      <c r="B104" s="46" t="s">
        <v>146</v>
      </c>
      <c r="C104" s="47" t="str">
        <f>IF(A104=D105,"","***")</f>
        <v/>
      </c>
      <c r="D104" s="78">
        <v>44386</v>
      </c>
      <c r="E104" s="79" t="s">
        <v>324</v>
      </c>
      <c r="F104" s="79" t="s">
        <v>433</v>
      </c>
      <c r="G104" s="80">
        <v>525000</v>
      </c>
      <c r="H104" s="52" t="str">
        <f t="shared" si="5"/>
        <v/>
      </c>
      <c r="I104" s="46" t="s">
        <v>145</v>
      </c>
      <c r="J104" s="46">
        <v>409</v>
      </c>
      <c r="K104" s="46">
        <v>24</v>
      </c>
      <c r="L104" s="46"/>
      <c r="M104" s="46"/>
      <c r="N104" s="55">
        <v>44386</v>
      </c>
      <c r="O104" s="55">
        <v>44386</v>
      </c>
      <c r="P104" s="79" t="s">
        <v>433</v>
      </c>
      <c r="Q104" s="74">
        <v>525000</v>
      </c>
      <c r="R104" s="46"/>
      <c r="V104" s="47" t="s">
        <v>243</v>
      </c>
      <c r="X104" s="63">
        <v>380500</v>
      </c>
      <c r="Y104" s="64">
        <v>0</v>
      </c>
      <c r="Z104" s="65">
        <v>380500</v>
      </c>
    </row>
    <row r="105" spans="1:26" s="47" customFormat="1" x14ac:dyDescent="0.2">
      <c r="A105" s="55">
        <v>44386</v>
      </c>
      <c r="B105" s="46" t="s">
        <v>158</v>
      </c>
      <c r="C105" s="47" t="str">
        <f>IF(A105=D104,"","***")</f>
        <v/>
      </c>
      <c r="D105" s="78">
        <v>44386</v>
      </c>
      <c r="E105" s="79" t="s">
        <v>323</v>
      </c>
      <c r="F105" s="79" t="s">
        <v>432</v>
      </c>
      <c r="G105" s="80">
        <v>600000</v>
      </c>
      <c r="H105" s="52" t="str">
        <f t="shared" si="5"/>
        <v/>
      </c>
      <c r="I105" s="46" t="s">
        <v>157</v>
      </c>
      <c r="J105" s="46">
        <v>403</v>
      </c>
      <c r="K105" s="46">
        <v>18</v>
      </c>
      <c r="L105" s="46"/>
      <c r="M105" s="46"/>
      <c r="N105" s="55">
        <v>44386</v>
      </c>
      <c r="O105" s="55">
        <v>44386</v>
      </c>
      <c r="P105" s="79" t="s">
        <v>432</v>
      </c>
      <c r="Q105" s="74">
        <v>600000</v>
      </c>
      <c r="R105" s="46"/>
      <c r="V105" s="47" t="s">
        <v>243</v>
      </c>
      <c r="X105" s="63">
        <v>325300</v>
      </c>
      <c r="Y105" s="64">
        <v>0</v>
      </c>
      <c r="Z105" s="65">
        <v>325300</v>
      </c>
    </row>
    <row r="106" spans="1:26" s="47" customFormat="1" x14ac:dyDescent="0.2">
      <c r="A106" s="55">
        <v>44396</v>
      </c>
      <c r="B106" s="46" t="s">
        <v>144</v>
      </c>
      <c r="C106" s="47" t="str">
        <f>IF(A106=D106,"","***")</f>
        <v/>
      </c>
      <c r="D106" s="78">
        <v>44396</v>
      </c>
      <c r="E106" s="79" t="s">
        <v>325</v>
      </c>
      <c r="F106" s="79" t="s">
        <v>434</v>
      </c>
      <c r="G106" s="80">
        <v>725000</v>
      </c>
      <c r="H106" s="52" t="str">
        <f t="shared" si="5"/>
        <v/>
      </c>
      <c r="I106" s="46" t="s">
        <v>143</v>
      </c>
      <c r="J106" s="46">
        <v>421</v>
      </c>
      <c r="K106" s="46">
        <v>18</v>
      </c>
      <c r="L106" s="46"/>
      <c r="M106" s="46"/>
      <c r="N106" s="55">
        <v>44396</v>
      </c>
      <c r="O106" s="55">
        <v>44396</v>
      </c>
      <c r="P106" s="79" t="s">
        <v>434</v>
      </c>
      <c r="Q106" s="74">
        <v>725000</v>
      </c>
      <c r="R106" s="46"/>
      <c r="V106" s="47" t="s">
        <v>243</v>
      </c>
      <c r="X106" s="63">
        <v>620500</v>
      </c>
      <c r="Y106" s="64">
        <v>-229900</v>
      </c>
      <c r="Z106" s="65">
        <v>390600</v>
      </c>
    </row>
    <row r="107" spans="1:26" s="47" customFormat="1" x14ac:dyDescent="0.2">
      <c r="A107" s="55">
        <v>44400</v>
      </c>
      <c r="B107" s="46" t="s">
        <v>30</v>
      </c>
      <c r="C107" s="47" t="str">
        <f>IF(A107=D107,"","***")</f>
        <v/>
      </c>
      <c r="D107" s="78">
        <v>44400</v>
      </c>
      <c r="E107" s="79" t="s">
        <v>326</v>
      </c>
      <c r="F107" s="79" t="s">
        <v>435</v>
      </c>
      <c r="G107" s="80">
        <v>775000</v>
      </c>
      <c r="H107" s="52" t="str">
        <f t="shared" si="5"/>
        <v/>
      </c>
      <c r="I107" s="46" t="s">
        <v>29</v>
      </c>
      <c r="J107" s="46">
        <v>415</v>
      </c>
      <c r="K107" s="46">
        <v>17</v>
      </c>
      <c r="L107" s="46"/>
      <c r="M107" s="46"/>
      <c r="N107" s="55">
        <v>44400</v>
      </c>
      <c r="O107" s="55">
        <v>44400</v>
      </c>
      <c r="P107" s="79" t="s">
        <v>435</v>
      </c>
      <c r="Q107" s="74">
        <v>775000</v>
      </c>
      <c r="R107" s="46"/>
      <c r="V107" s="47" t="s">
        <v>243</v>
      </c>
      <c r="X107" s="63">
        <v>686800</v>
      </c>
      <c r="Y107" s="64">
        <v>0</v>
      </c>
      <c r="Z107" s="65">
        <v>686800</v>
      </c>
    </row>
    <row r="108" spans="1:26" s="47" customFormat="1" x14ac:dyDescent="0.2">
      <c r="A108" s="55">
        <v>44417</v>
      </c>
      <c r="B108" s="46" t="s">
        <v>217</v>
      </c>
      <c r="C108" s="47" t="str">
        <f>IF(A108=D108,"","***")</f>
        <v>***</v>
      </c>
      <c r="D108" s="81"/>
      <c r="E108" s="81"/>
      <c r="F108" s="81"/>
      <c r="G108" s="82"/>
      <c r="H108" s="52" t="str">
        <f t="shared" si="5"/>
        <v>*****</v>
      </c>
      <c r="I108" s="46" t="s">
        <v>216</v>
      </c>
      <c r="J108" s="46">
        <v>409</v>
      </c>
      <c r="K108" s="46">
        <v>95</v>
      </c>
      <c r="L108" s="46"/>
      <c r="M108" s="46"/>
      <c r="N108" s="55">
        <v>44417</v>
      </c>
      <c r="O108" s="55">
        <v>44417</v>
      </c>
      <c r="P108" s="81"/>
      <c r="Q108" s="75">
        <v>2667</v>
      </c>
      <c r="R108" s="46"/>
      <c r="V108" s="47" t="s">
        <v>245</v>
      </c>
    </row>
    <row r="109" spans="1:26" s="47" customFormat="1" x14ac:dyDescent="0.2">
      <c r="A109" s="55">
        <v>44418</v>
      </c>
      <c r="B109" s="46" t="s">
        <v>60</v>
      </c>
      <c r="C109" s="47" t="str">
        <f>IF(A109=D109,"","***")</f>
        <v/>
      </c>
      <c r="D109" s="78">
        <v>44418</v>
      </c>
      <c r="E109" s="79" t="s">
        <v>327</v>
      </c>
      <c r="F109" s="79" t="s">
        <v>436</v>
      </c>
      <c r="G109" s="80">
        <v>675000</v>
      </c>
      <c r="H109" s="52" t="str">
        <f t="shared" si="5"/>
        <v/>
      </c>
      <c r="I109" s="46" t="s">
        <v>59</v>
      </c>
      <c r="J109" s="46">
        <v>402</v>
      </c>
      <c r="K109" s="46">
        <v>80</v>
      </c>
      <c r="L109" s="46"/>
      <c r="M109" s="46"/>
      <c r="N109" s="55">
        <v>44418</v>
      </c>
      <c r="O109" s="55">
        <v>44418</v>
      </c>
      <c r="P109" s="79" t="s">
        <v>436</v>
      </c>
      <c r="Q109" s="74">
        <v>675000</v>
      </c>
      <c r="R109" s="67"/>
      <c r="S109" s="63"/>
      <c r="T109" s="63"/>
      <c r="V109" s="47" t="s">
        <v>243</v>
      </c>
      <c r="W109" s="64">
        <v>388700</v>
      </c>
      <c r="X109" s="63">
        <v>488300</v>
      </c>
      <c r="Y109" s="64">
        <v>0</v>
      </c>
      <c r="Z109" s="65">
        <v>488300</v>
      </c>
    </row>
    <row r="110" spans="1:26" s="47" customFormat="1" x14ac:dyDescent="0.2">
      <c r="A110" s="55">
        <v>44421</v>
      </c>
      <c r="B110" s="46" t="s">
        <v>172</v>
      </c>
      <c r="C110" s="47" t="str">
        <f>IF(A110=D111,"","***")</f>
        <v/>
      </c>
      <c r="D110" s="78">
        <v>44421</v>
      </c>
      <c r="E110" s="79" t="s">
        <v>329</v>
      </c>
      <c r="F110" s="79" t="s">
        <v>438</v>
      </c>
      <c r="G110" s="80">
        <v>412000</v>
      </c>
      <c r="H110" s="52" t="str">
        <f t="shared" si="5"/>
        <v/>
      </c>
      <c r="I110" s="46" t="s">
        <v>171</v>
      </c>
      <c r="J110" s="46">
        <v>408</v>
      </c>
      <c r="K110" s="46">
        <v>3</v>
      </c>
      <c r="L110" s="46"/>
      <c r="M110" s="46"/>
      <c r="N110" s="55">
        <v>44421</v>
      </c>
      <c r="O110" s="55">
        <v>44421</v>
      </c>
      <c r="P110" s="79" t="s">
        <v>438</v>
      </c>
      <c r="Q110" s="74">
        <v>412000</v>
      </c>
      <c r="R110" s="46"/>
      <c r="V110" s="47" t="s">
        <v>243</v>
      </c>
      <c r="X110" s="63">
        <v>236800</v>
      </c>
      <c r="Y110" s="64">
        <v>0</v>
      </c>
      <c r="Z110" s="65">
        <v>236800</v>
      </c>
    </row>
    <row r="111" spans="1:26" s="47" customFormat="1" x14ac:dyDescent="0.2">
      <c r="A111" s="55">
        <v>44421</v>
      </c>
      <c r="B111" s="46" t="s">
        <v>194</v>
      </c>
      <c r="C111" s="47" t="str">
        <f>IF(A111=D110,"","***")</f>
        <v/>
      </c>
      <c r="D111" s="78">
        <v>44421</v>
      </c>
      <c r="E111" s="79" t="s">
        <v>328</v>
      </c>
      <c r="F111" s="79" t="s">
        <v>437</v>
      </c>
      <c r="G111" s="80">
        <v>219000</v>
      </c>
      <c r="H111" s="52" t="str">
        <f t="shared" si="5"/>
        <v/>
      </c>
      <c r="I111" s="46" t="s">
        <v>193</v>
      </c>
      <c r="J111" s="46">
        <v>408</v>
      </c>
      <c r="K111" s="46">
        <v>19</v>
      </c>
      <c r="L111" s="46"/>
      <c r="M111" s="46"/>
      <c r="N111" s="55">
        <v>44421</v>
      </c>
      <c r="O111" s="55">
        <v>44421</v>
      </c>
      <c r="P111" s="79" t="s">
        <v>437</v>
      </c>
      <c r="Q111" s="74">
        <v>219000</v>
      </c>
      <c r="R111" s="46"/>
      <c r="U111" s="46" t="s">
        <v>225</v>
      </c>
      <c r="V111" s="47" t="s">
        <v>245</v>
      </c>
    </row>
    <row r="112" spans="1:26" s="47" customFormat="1" x14ac:dyDescent="0.2">
      <c r="A112" s="55">
        <v>44424</v>
      </c>
      <c r="B112" s="46" t="s">
        <v>246</v>
      </c>
      <c r="C112" s="47" t="str">
        <f>IF(A112=D112,"","***")</f>
        <v/>
      </c>
      <c r="D112" s="78">
        <v>44424</v>
      </c>
      <c r="E112" s="79" t="s">
        <v>330</v>
      </c>
      <c r="F112" s="79" t="s">
        <v>439</v>
      </c>
      <c r="G112" s="80">
        <v>1230000</v>
      </c>
      <c r="H112" s="52" t="str">
        <f t="shared" si="5"/>
        <v/>
      </c>
      <c r="I112" s="46" t="s">
        <v>25</v>
      </c>
      <c r="J112" s="46">
        <v>407</v>
      </c>
      <c r="K112" s="46">
        <v>73</v>
      </c>
      <c r="L112" s="46"/>
      <c r="M112" s="46"/>
      <c r="N112" s="55">
        <v>44424</v>
      </c>
      <c r="O112" s="55">
        <v>44424</v>
      </c>
      <c r="P112" s="79" t="s">
        <v>439</v>
      </c>
      <c r="Q112" s="74">
        <v>1230000</v>
      </c>
      <c r="R112" s="67"/>
      <c r="S112" s="63"/>
      <c r="T112" s="63"/>
      <c r="V112" s="47" t="s">
        <v>243</v>
      </c>
      <c r="W112" s="64">
        <v>970600</v>
      </c>
      <c r="X112" s="63">
        <v>1036200</v>
      </c>
      <c r="Y112" s="64">
        <v>-206900</v>
      </c>
      <c r="Z112" s="65">
        <v>829300</v>
      </c>
    </row>
    <row r="113" spans="1:26" s="47" customFormat="1" x14ac:dyDescent="0.2">
      <c r="A113" s="55">
        <v>44425</v>
      </c>
      <c r="B113" s="46" t="s">
        <v>107</v>
      </c>
      <c r="C113" s="47" t="str">
        <f>IF(A113=D113,"","***")</f>
        <v/>
      </c>
      <c r="D113" s="78">
        <v>44425</v>
      </c>
      <c r="E113" s="79" t="s">
        <v>331</v>
      </c>
      <c r="F113" s="79" t="s">
        <v>440</v>
      </c>
      <c r="G113" s="80">
        <v>215950</v>
      </c>
      <c r="H113" s="52" t="str">
        <f t="shared" si="5"/>
        <v/>
      </c>
      <c r="I113" s="46" t="s">
        <v>106</v>
      </c>
      <c r="J113" s="46">
        <v>201</v>
      </c>
      <c r="K113" s="46">
        <v>35</v>
      </c>
      <c r="L113" s="46">
        <v>20</v>
      </c>
      <c r="M113" s="46"/>
      <c r="N113" s="55">
        <v>44425</v>
      </c>
      <c r="O113" s="55">
        <v>44425</v>
      </c>
      <c r="P113" s="79" t="s">
        <v>440</v>
      </c>
      <c r="Q113" s="74">
        <v>215950</v>
      </c>
      <c r="R113" s="67"/>
      <c r="S113" s="63"/>
      <c r="T113" s="63"/>
      <c r="V113" s="47" t="s">
        <v>243</v>
      </c>
      <c r="W113" s="64">
        <v>144300</v>
      </c>
      <c r="X113" s="63">
        <v>197400</v>
      </c>
      <c r="Y113" s="64">
        <v>0</v>
      </c>
      <c r="Z113" s="65">
        <v>197400</v>
      </c>
    </row>
    <row r="114" spans="1:26" s="47" customFormat="1" x14ac:dyDescent="0.2">
      <c r="A114" s="55">
        <v>44438</v>
      </c>
      <c r="B114" s="46" t="s">
        <v>8</v>
      </c>
      <c r="C114" s="47" t="str">
        <f>IF(A114=D115,"","***")</f>
        <v/>
      </c>
      <c r="D114" s="78">
        <v>44438</v>
      </c>
      <c r="E114" s="79" t="s">
        <v>333</v>
      </c>
      <c r="F114" s="79" t="s">
        <v>442</v>
      </c>
      <c r="G114" s="80">
        <v>2500000</v>
      </c>
      <c r="H114" s="52" t="str">
        <f t="shared" si="5"/>
        <v/>
      </c>
      <c r="I114" s="46" t="s">
        <v>7</v>
      </c>
      <c r="J114" s="46">
        <v>402</v>
      </c>
      <c r="K114" s="46">
        <v>100</v>
      </c>
      <c r="L114" s="46"/>
      <c r="M114" s="46"/>
      <c r="N114" s="55">
        <v>44438</v>
      </c>
      <c r="O114" s="55">
        <v>44438</v>
      </c>
      <c r="P114" s="79" t="s">
        <v>442</v>
      </c>
      <c r="Q114" s="74">
        <v>2500000</v>
      </c>
      <c r="R114" s="67"/>
      <c r="S114" s="63"/>
      <c r="T114" s="63"/>
      <c r="U114" s="47" t="s">
        <v>234</v>
      </c>
      <c r="V114" s="47" t="s">
        <v>243</v>
      </c>
      <c r="W114" s="64">
        <v>928900</v>
      </c>
      <c r="X114" s="63">
        <v>2398500</v>
      </c>
      <c r="Y114" s="64">
        <v>0</v>
      </c>
      <c r="Z114" s="65">
        <v>2398500</v>
      </c>
    </row>
    <row r="115" spans="1:26" s="47" customFormat="1" x14ac:dyDescent="0.2">
      <c r="A115" s="55">
        <v>44438</v>
      </c>
      <c r="B115" s="46" t="s">
        <v>148</v>
      </c>
      <c r="C115" s="47" t="str">
        <f>IF(A115=D114,"","***")</f>
        <v/>
      </c>
      <c r="D115" s="78">
        <v>44438</v>
      </c>
      <c r="E115" s="79" t="s">
        <v>332</v>
      </c>
      <c r="F115" s="79" t="s">
        <v>441</v>
      </c>
      <c r="G115" s="80">
        <v>345000</v>
      </c>
      <c r="H115" s="52" t="str">
        <f t="shared" si="5"/>
        <v/>
      </c>
      <c r="I115" s="46" t="s">
        <v>147</v>
      </c>
      <c r="J115" s="46">
        <v>408</v>
      </c>
      <c r="K115" s="46">
        <v>31</v>
      </c>
      <c r="L115" s="46"/>
      <c r="M115" s="46"/>
      <c r="N115" s="55">
        <v>44438</v>
      </c>
      <c r="O115" s="55">
        <v>44438</v>
      </c>
      <c r="P115" s="79" t="s">
        <v>441</v>
      </c>
      <c r="Q115" s="74">
        <v>345000</v>
      </c>
      <c r="R115" s="46"/>
      <c r="V115" s="47" t="s">
        <v>243</v>
      </c>
      <c r="X115" s="63">
        <v>365300</v>
      </c>
      <c r="Y115" s="64">
        <v>0</v>
      </c>
      <c r="Z115" s="65">
        <v>365300</v>
      </c>
    </row>
    <row r="116" spans="1:26" s="47" customFormat="1" x14ac:dyDescent="0.2">
      <c r="A116" s="55">
        <v>44441</v>
      </c>
      <c r="B116" s="46" t="s">
        <v>132</v>
      </c>
      <c r="C116" s="47" t="str">
        <f>IF(A116=D116,"","***")</f>
        <v/>
      </c>
      <c r="D116" s="78">
        <v>44441</v>
      </c>
      <c r="E116" s="79" t="s">
        <v>334</v>
      </c>
      <c r="F116" s="79" t="s">
        <v>443</v>
      </c>
      <c r="G116" s="80">
        <v>789000</v>
      </c>
      <c r="H116" s="52" t="str">
        <f t="shared" si="5"/>
        <v/>
      </c>
      <c r="I116" s="46" t="s">
        <v>131</v>
      </c>
      <c r="J116" s="46">
        <v>408</v>
      </c>
      <c r="K116" s="46">
        <v>73</v>
      </c>
      <c r="L116" s="46"/>
      <c r="M116" s="46"/>
      <c r="N116" s="55">
        <v>44441</v>
      </c>
      <c r="O116" s="55">
        <v>44441</v>
      </c>
      <c r="P116" s="79" t="s">
        <v>443</v>
      </c>
      <c r="Q116" s="74">
        <v>789000</v>
      </c>
      <c r="R116" s="46"/>
      <c r="V116" s="47" t="s">
        <v>243</v>
      </c>
      <c r="X116" s="63">
        <v>630000</v>
      </c>
      <c r="Y116" s="64">
        <v>0</v>
      </c>
      <c r="Z116" s="65">
        <v>630000</v>
      </c>
    </row>
    <row r="117" spans="1:26" s="47" customFormat="1" x14ac:dyDescent="0.2">
      <c r="A117" s="55">
        <v>44441</v>
      </c>
      <c r="B117" s="46" t="s">
        <v>103</v>
      </c>
      <c r="C117" s="47" t="str">
        <f>IF(A117=D117,"","***")</f>
        <v/>
      </c>
      <c r="D117" s="78">
        <v>44441</v>
      </c>
      <c r="E117" s="79" t="s">
        <v>335</v>
      </c>
      <c r="F117" s="79" t="s">
        <v>444</v>
      </c>
      <c r="G117" s="80">
        <v>307000</v>
      </c>
      <c r="H117" s="52" t="str">
        <f t="shared" si="5"/>
        <v/>
      </c>
      <c r="I117" s="46" t="s">
        <v>102</v>
      </c>
      <c r="J117" s="46">
        <v>406</v>
      </c>
      <c r="K117" s="46">
        <v>3</v>
      </c>
      <c r="L117" s="46"/>
      <c r="M117" s="46"/>
      <c r="N117" s="55">
        <v>44441</v>
      </c>
      <c r="O117" s="55">
        <v>44441</v>
      </c>
      <c r="P117" s="79" t="s">
        <v>444</v>
      </c>
      <c r="Q117" s="74">
        <v>307000</v>
      </c>
      <c r="R117" s="46"/>
      <c r="V117" s="47" t="s">
        <v>243</v>
      </c>
      <c r="X117" s="63">
        <v>261800</v>
      </c>
      <c r="Y117" s="64">
        <v>0</v>
      </c>
      <c r="Z117" s="65">
        <v>261800</v>
      </c>
    </row>
    <row r="118" spans="1:26" s="47" customFormat="1" x14ac:dyDescent="0.2">
      <c r="A118" s="55">
        <v>44452</v>
      </c>
      <c r="B118" s="46" t="s">
        <v>188</v>
      </c>
      <c r="C118" s="47" t="str">
        <f>IF(A118=D118,"","***")</f>
        <v/>
      </c>
      <c r="D118" s="78">
        <v>44452</v>
      </c>
      <c r="E118" s="79" t="s">
        <v>188</v>
      </c>
      <c r="F118" s="79" t="s">
        <v>445</v>
      </c>
      <c r="G118" s="80">
        <v>390000</v>
      </c>
      <c r="H118" s="52" t="str">
        <f t="shared" si="5"/>
        <v/>
      </c>
      <c r="I118" s="46" t="s">
        <v>187</v>
      </c>
      <c r="J118" s="46">
        <v>401</v>
      </c>
      <c r="K118" s="46">
        <v>55</v>
      </c>
      <c r="L118" s="46">
        <v>104</v>
      </c>
      <c r="M118" s="46"/>
      <c r="N118" s="55">
        <v>44452</v>
      </c>
      <c r="O118" s="55">
        <v>44452</v>
      </c>
      <c r="P118" s="79" t="s">
        <v>445</v>
      </c>
      <c r="Q118" s="74">
        <v>390000</v>
      </c>
      <c r="R118" s="46"/>
      <c r="U118" s="46" t="s">
        <v>221</v>
      </c>
      <c r="V118" s="47" t="s">
        <v>245</v>
      </c>
    </row>
    <row r="119" spans="1:26" s="47" customFormat="1" x14ac:dyDescent="0.2">
      <c r="A119" s="55">
        <v>44456</v>
      </c>
      <c r="B119" s="46" t="s">
        <v>160</v>
      </c>
      <c r="C119" s="47" t="str">
        <f>IF(A119=D119,"","***")</f>
        <v/>
      </c>
      <c r="D119" s="78">
        <v>44456</v>
      </c>
      <c r="E119" s="79" t="s">
        <v>336</v>
      </c>
      <c r="F119" s="79" t="s">
        <v>446</v>
      </c>
      <c r="G119" s="80">
        <v>169615</v>
      </c>
      <c r="H119" s="52" t="str">
        <f t="shared" si="5"/>
        <v/>
      </c>
      <c r="I119" s="46" t="s">
        <v>159</v>
      </c>
      <c r="J119" s="46">
        <v>401</v>
      </c>
      <c r="K119" s="46">
        <v>19</v>
      </c>
      <c r="L119" s="46"/>
      <c r="M119" s="46"/>
      <c r="N119" s="55">
        <v>44456</v>
      </c>
      <c r="O119" s="55">
        <v>44456</v>
      </c>
      <c r="P119" s="79" t="s">
        <v>446</v>
      </c>
      <c r="Q119" s="74">
        <v>169615</v>
      </c>
      <c r="R119" s="46"/>
      <c r="V119" s="47" t="s">
        <v>243</v>
      </c>
      <c r="X119" s="63">
        <v>323000</v>
      </c>
      <c r="Y119" s="64">
        <v>0</v>
      </c>
      <c r="Z119" s="65">
        <v>323000</v>
      </c>
    </row>
    <row r="120" spans="1:26" s="47" customFormat="1" x14ac:dyDescent="0.2">
      <c r="A120" s="55">
        <v>44469</v>
      </c>
      <c r="B120" s="46" t="s">
        <v>138</v>
      </c>
      <c r="C120" s="47" t="str">
        <f>IF(A120=D120,"","***")</f>
        <v/>
      </c>
      <c r="D120" s="78">
        <v>44469</v>
      </c>
      <c r="E120" s="79" t="s">
        <v>337</v>
      </c>
      <c r="F120" s="79" t="s">
        <v>447</v>
      </c>
      <c r="G120" s="80">
        <v>450000</v>
      </c>
      <c r="H120" s="52" t="str">
        <f t="shared" si="5"/>
        <v/>
      </c>
      <c r="I120" s="46" t="s">
        <v>137</v>
      </c>
      <c r="J120" s="46">
        <v>201</v>
      </c>
      <c r="K120" s="46">
        <v>117</v>
      </c>
      <c r="L120" s="46"/>
      <c r="M120" s="46"/>
      <c r="N120" s="55">
        <v>44469</v>
      </c>
      <c r="O120" s="55">
        <v>44469</v>
      </c>
      <c r="P120" s="79" t="s">
        <v>447</v>
      </c>
      <c r="Q120" s="74">
        <v>450000</v>
      </c>
      <c r="R120" s="46"/>
      <c r="V120" s="47" t="s">
        <v>243</v>
      </c>
      <c r="X120" s="63">
        <v>513200</v>
      </c>
      <c r="Y120" s="64">
        <v>100</v>
      </c>
      <c r="Z120" s="65">
        <v>513300</v>
      </c>
    </row>
    <row r="121" spans="1:26" x14ac:dyDescent="0.2">
      <c r="A121" s="68"/>
      <c r="B121" s="57"/>
      <c r="C121" s="57"/>
      <c r="H121" s="47"/>
      <c r="I121" s="57"/>
      <c r="J121" s="57"/>
      <c r="K121" s="57"/>
      <c r="L121" s="57"/>
      <c r="M121" s="57"/>
      <c r="N121" s="68"/>
      <c r="O121" s="68"/>
      <c r="Q121" s="76"/>
      <c r="R121" s="57"/>
    </row>
    <row r="122" spans="1:26" x14ac:dyDescent="0.2">
      <c r="I122" s="57"/>
      <c r="J122" s="57"/>
      <c r="K122" s="57"/>
      <c r="L122" s="57"/>
      <c r="M122" s="5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Rusty's Raw Data</vt:lpstr>
      <vt:lpstr>Updated with PA-34 info</vt:lpstr>
      <vt:lpstr>Edits to import</vt:lpstr>
      <vt:lpstr>Verifying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dcterms:created xsi:type="dcterms:W3CDTF">2022-07-25T01:38:24Z</dcterms:created>
  <dcterms:modified xsi:type="dcterms:W3CDTF">2022-07-27T20:14:36Z</dcterms:modified>
</cp:coreProperties>
</file>